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s0-my.sharepoint.com/personal/lauaviloz_alum_us_es/Documents/Analisis R-Ordenador-Casa/2023_dici_R/Analisis-tesis/"/>
    </mc:Choice>
  </mc:AlternateContent>
  <xr:revisionPtr revIDLastSave="1" documentId="11_75467D4998FB58F476DBAD14BBB619D7371DCCCE" xr6:coauthVersionLast="47" xr6:coauthVersionMax="47" xr10:uidLastSave="{7239D339-4100-4880-9EB7-A91E4098735D}"/>
  <bookViews>
    <workbookView xWindow="40920" yWindow="-120" windowWidth="29040" windowHeight="15840" tabRatio="500" xr2:uid="{00000000-000D-0000-FFFF-FFFF00000000}"/>
  </bookViews>
  <sheets>
    <sheet name="nt" sheetId="1" r:id="rId1"/>
    <sheet name="phi" sheetId="2" r:id="rId2"/>
    <sheet name="neo" sheetId="3" r:id="rId3"/>
    <sheet name="lep" sheetId="4" r:id="rId4"/>
    <sheet name="aph" sheetId="5" r:id="rId5"/>
  </sheets>
  <definedNames>
    <definedName name="_xlnm._FilterDatabase" localSheetId="4" hidden="1">aph!$A$1:$AL$1661</definedName>
    <definedName name="_xlnm._FilterDatabase" localSheetId="3" hidden="1">lep!$B$1:$AM$2018</definedName>
    <definedName name="_xlnm._FilterDatabase" localSheetId="2" hidden="1">neo!$A$1:$AN$2527</definedName>
    <definedName name="_xlnm._FilterDatabase" localSheetId="0" hidden="1">nt!$A$1:$AR$3083</definedName>
    <definedName name="_xlnm._FilterDatabase" localSheetId="1" hidden="1">phi!$B$1:$AM$1769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M193" i="1" l="1"/>
  <c r="AM153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08" i="1"/>
  <c r="AC1196" i="1"/>
  <c r="AC1195" i="1"/>
  <c r="AC1194" i="1"/>
  <c r="AC1193" i="1"/>
  <c r="AC1192" i="1"/>
  <c r="AC1191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C2" i="1"/>
  <c r="AC1211" i="1"/>
  <c r="AC1210" i="1"/>
  <c r="AC1209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2" i="1"/>
  <c r="F894" i="1"/>
  <c r="F2144" i="1" l="1"/>
  <c r="AG1671" i="5"/>
  <c r="K1671" i="5"/>
  <c r="AG1670" i="5"/>
  <c r="K1670" i="5"/>
  <c r="AG1669" i="5"/>
  <c r="K1669" i="5"/>
  <c r="AG1668" i="5"/>
  <c r="K1668" i="5"/>
  <c r="AG1667" i="5"/>
  <c r="K1667" i="5"/>
  <c r="AG1666" i="5"/>
  <c r="K1666" i="5"/>
  <c r="AG1665" i="5"/>
  <c r="K1665" i="5"/>
  <c r="AG1664" i="5"/>
  <c r="K1664" i="5"/>
  <c r="AG1663" i="5"/>
  <c r="K1663" i="5"/>
  <c r="AG1662" i="5"/>
  <c r="K1662" i="5"/>
  <c r="AG1661" i="5"/>
  <c r="K1661" i="5"/>
  <c r="AG1660" i="5"/>
  <c r="K1660" i="5"/>
  <c r="AG1659" i="5"/>
  <c r="K1659" i="5"/>
  <c r="AG1658" i="5"/>
  <c r="K1658" i="5"/>
  <c r="AG1657" i="5"/>
  <c r="K1657" i="5"/>
  <c r="AG1656" i="5"/>
  <c r="K1656" i="5"/>
  <c r="AG1655" i="5"/>
  <c r="K1655" i="5"/>
  <c r="AG1654" i="5"/>
  <c r="K1654" i="5"/>
  <c r="AG1653" i="5"/>
  <c r="K1653" i="5"/>
  <c r="AG1652" i="5"/>
  <c r="K1652" i="5"/>
  <c r="AG1651" i="5"/>
  <c r="K1651" i="5"/>
  <c r="AG1650" i="5"/>
  <c r="K1650" i="5"/>
  <c r="AG1649" i="5"/>
  <c r="K1649" i="5"/>
  <c r="AG1648" i="5"/>
  <c r="K1648" i="5"/>
  <c r="AG1647" i="5"/>
  <c r="K1647" i="5"/>
  <c r="AG1646" i="5"/>
  <c r="K1646" i="5"/>
  <c r="AG1645" i="5"/>
  <c r="K1645" i="5"/>
  <c r="AG1644" i="5"/>
  <c r="K1644" i="5"/>
  <c r="AG1643" i="5"/>
  <c r="K1643" i="5"/>
  <c r="AG1642" i="5"/>
  <c r="K1642" i="5"/>
  <c r="AG1641" i="5"/>
  <c r="K1641" i="5"/>
  <c r="AG1640" i="5"/>
  <c r="K1640" i="5"/>
  <c r="AG1639" i="5"/>
  <c r="K1639" i="5"/>
  <c r="AG1638" i="5"/>
  <c r="K1638" i="5"/>
  <c r="AG1637" i="5"/>
  <c r="K1637" i="5"/>
  <c r="AG1636" i="5"/>
  <c r="K1636" i="5"/>
  <c r="AG1635" i="5"/>
  <c r="K1635" i="5"/>
  <c r="AG1634" i="5"/>
  <c r="K1634" i="5"/>
  <c r="AG1633" i="5"/>
  <c r="K1633" i="5"/>
  <c r="AG1632" i="5"/>
  <c r="K1632" i="5"/>
  <c r="AG1631" i="5"/>
  <c r="K1631" i="5"/>
  <c r="AG1630" i="5"/>
  <c r="K1630" i="5"/>
  <c r="AG1629" i="5"/>
  <c r="K1629" i="5"/>
  <c r="AG1628" i="5"/>
  <c r="K1628" i="5"/>
  <c r="AG1627" i="5"/>
  <c r="K1627" i="5"/>
  <c r="AG1626" i="5"/>
  <c r="K1626" i="5"/>
  <c r="AG1625" i="5"/>
  <c r="K1625" i="5"/>
  <c r="AG1624" i="5"/>
  <c r="K1624" i="5"/>
  <c r="AG1623" i="5"/>
  <c r="K1623" i="5"/>
  <c r="AG1622" i="5"/>
  <c r="K1622" i="5"/>
  <c r="AG1621" i="5"/>
  <c r="K1621" i="5"/>
  <c r="AG1620" i="5"/>
  <c r="K1620" i="5"/>
  <c r="AG1619" i="5"/>
  <c r="K1619" i="5"/>
  <c r="AG1618" i="5"/>
  <c r="K1618" i="5"/>
  <c r="AG1617" i="5"/>
  <c r="K1617" i="5"/>
  <c r="AG1616" i="5"/>
  <c r="K1616" i="5"/>
  <c r="AG1615" i="5"/>
  <c r="K1615" i="5"/>
  <c r="AG1614" i="5"/>
  <c r="K1614" i="5"/>
  <c r="AG1613" i="5"/>
  <c r="K1613" i="5"/>
  <c r="AG1612" i="5"/>
  <c r="K1612" i="5"/>
  <c r="AG1611" i="5"/>
  <c r="K1611" i="5"/>
  <c r="AG1610" i="5"/>
  <c r="K1610" i="5"/>
  <c r="AG1609" i="5"/>
  <c r="K1609" i="5"/>
  <c r="AG1608" i="5"/>
  <c r="K1608" i="5"/>
  <c r="AG1607" i="5"/>
  <c r="K1607" i="5"/>
  <c r="AG1606" i="5"/>
  <c r="K1606" i="5"/>
  <c r="AG1605" i="5"/>
  <c r="K1605" i="5"/>
  <c r="AG1604" i="5"/>
  <c r="K1604" i="5"/>
  <c r="AG1603" i="5"/>
  <c r="K1603" i="5"/>
  <c r="AG1602" i="5"/>
  <c r="K1602" i="5"/>
  <c r="AG1601" i="5"/>
  <c r="K1601" i="5"/>
  <c r="AG1600" i="5"/>
  <c r="K1600" i="5"/>
  <c r="AG1599" i="5"/>
  <c r="K1599" i="5"/>
  <c r="AG1598" i="5"/>
  <c r="K1598" i="5"/>
  <c r="AG1597" i="5"/>
  <c r="K1597" i="5"/>
  <c r="AG1596" i="5"/>
  <c r="K1596" i="5"/>
  <c r="AG1595" i="5"/>
  <c r="K1595" i="5"/>
  <c r="AG1594" i="5"/>
  <c r="K1594" i="5"/>
  <c r="AG1593" i="5"/>
  <c r="K1593" i="5"/>
  <c r="AG1592" i="5"/>
  <c r="K1592" i="5"/>
  <c r="AG1591" i="5"/>
  <c r="K1591" i="5"/>
  <c r="AG1590" i="5"/>
  <c r="K1590" i="5"/>
  <c r="AG1589" i="5"/>
  <c r="K1589" i="5"/>
  <c r="AG1588" i="5"/>
  <c r="K1588" i="5"/>
  <c r="AG1587" i="5"/>
  <c r="K1587" i="5"/>
  <c r="AG1586" i="5"/>
  <c r="K1586" i="5"/>
  <c r="AG1585" i="5"/>
  <c r="K1585" i="5"/>
  <c r="AG1584" i="5"/>
  <c r="K1584" i="5"/>
  <c r="AG1583" i="5"/>
  <c r="K1583" i="5"/>
  <c r="AG1582" i="5"/>
  <c r="K1582" i="5"/>
  <c r="AG1581" i="5"/>
  <c r="K1581" i="5"/>
  <c r="AG1580" i="5"/>
  <c r="K1580" i="5"/>
  <c r="AG1579" i="5"/>
  <c r="K1579" i="5"/>
  <c r="AG1578" i="5"/>
  <c r="K1578" i="5"/>
  <c r="AG1577" i="5"/>
  <c r="K1577" i="5"/>
  <c r="AG1576" i="5"/>
  <c r="K1576" i="5"/>
  <c r="AG1575" i="5"/>
  <c r="K1575" i="5"/>
  <c r="AG1574" i="5"/>
  <c r="K1574" i="5"/>
  <c r="AG1573" i="5"/>
  <c r="K1573" i="5"/>
  <c r="AG1572" i="5"/>
  <c r="K1572" i="5"/>
  <c r="AG1571" i="5"/>
  <c r="K1571" i="5"/>
  <c r="AG1570" i="5"/>
  <c r="K1570" i="5"/>
  <c r="AG1569" i="5"/>
  <c r="K1569" i="5"/>
  <c r="AG1568" i="5"/>
  <c r="K1568" i="5"/>
  <c r="AG1567" i="5"/>
  <c r="K1567" i="5"/>
  <c r="AG1566" i="5"/>
  <c r="K1566" i="5"/>
  <c r="AG1565" i="5"/>
  <c r="K1565" i="5"/>
  <c r="AG1564" i="5"/>
  <c r="K1564" i="5"/>
  <c r="AG1563" i="5"/>
  <c r="K1563" i="5"/>
  <c r="AG1562" i="5"/>
  <c r="K1562" i="5"/>
  <c r="AG1561" i="5"/>
  <c r="K1561" i="5"/>
  <c r="AG1560" i="5"/>
  <c r="K1560" i="5"/>
  <c r="AG1559" i="5"/>
  <c r="K1559" i="5"/>
  <c r="AG1558" i="5"/>
  <c r="K1558" i="5"/>
  <c r="AG1557" i="5"/>
  <c r="K1557" i="5"/>
  <c r="AG1556" i="5"/>
  <c r="K1556" i="5"/>
  <c r="AG1555" i="5"/>
  <c r="K1555" i="5"/>
  <c r="AG1554" i="5"/>
  <c r="K1554" i="5"/>
  <c r="AG1553" i="5"/>
  <c r="K1553" i="5"/>
  <c r="AG1552" i="5"/>
  <c r="K1552" i="5"/>
  <c r="AG1551" i="5"/>
  <c r="K1551" i="5"/>
  <c r="AG1550" i="5"/>
  <c r="K1550" i="5"/>
  <c r="AG1549" i="5"/>
  <c r="K1549" i="5"/>
  <c r="AG1548" i="5"/>
  <c r="K1548" i="5"/>
  <c r="AG1547" i="5"/>
  <c r="K1547" i="5"/>
  <c r="AG1546" i="5"/>
  <c r="K1546" i="5"/>
  <c r="AG1545" i="5"/>
  <c r="K1545" i="5"/>
  <c r="AG1544" i="5"/>
  <c r="K1544" i="5"/>
  <c r="AG1543" i="5"/>
  <c r="K1543" i="5"/>
  <c r="AG1542" i="5"/>
  <c r="K1542" i="5"/>
  <c r="AG1541" i="5"/>
  <c r="K1541" i="5"/>
  <c r="AG1540" i="5"/>
  <c r="K1540" i="5"/>
  <c r="AG1539" i="5"/>
  <c r="K1539" i="5"/>
  <c r="AG1538" i="5"/>
  <c r="K1538" i="5"/>
  <c r="AG1537" i="5"/>
  <c r="K1537" i="5"/>
  <c r="AG1536" i="5"/>
  <c r="K1536" i="5"/>
  <c r="AG1535" i="5"/>
  <c r="K1535" i="5"/>
  <c r="AG1534" i="5"/>
  <c r="K1534" i="5"/>
  <c r="AG1533" i="5"/>
  <c r="K1533" i="5"/>
  <c r="AG1532" i="5"/>
  <c r="K1532" i="5"/>
  <c r="AG1531" i="5"/>
  <c r="K1531" i="5"/>
  <c r="AG1530" i="5"/>
  <c r="K1530" i="5"/>
  <c r="AG1529" i="5"/>
  <c r="K1529" i="5"/>
  <c r="AG1528" i="5"/>
  <c r="K1528" i="5"/>
  <c r="AG1527" i="5"/>
  <c r="K1527" i="5"/>
  <c r="AG1526" i="5"/>
  <c r="K1526" i="5"/>
  <c r="AG1525" i="5"/>
  <c r="K1525" i="5"/>
  <c r="AG1524" i="5"/>
  <c r="K1524" i="5"/>
  <c r="AG1523" i="5"/>
  <c r="K1523" i="5"/>
  <c r="AG1522" i="5"/>
  <c r="K1522" i="5"/>
  <c r="AG1521" i="5"/>
  <c r="K1521" i="5"/>
  <c r="AG1520" i="5"/>
  <c r="K1520" i="5"/>
  <c r="AG1519" i="5"/>
  <c r="K1519" i="5"/>
  <c r="AG1518" i="5"/>
  <c r="K1518" i="5"/>
  <c r="AG1517" i="5"/>
  <c r="K1517" i="5"/>
  <c r="AG1516" i="5"/>
  <c r="K1516" i="5"/>
  <c r="AG1515" i="5"/>
  <c r="K1515" i="5"/>
  <c r="AG1514" i="5"/>
  <c r="K1514" i="5"/>
  <c r="AG1513" i="5"/>
  <c r="K1513" i="5"/>
  <c r="AG1512" i="5"/>
  <c r="K1512" i="5"/>
  <c r="AG1511" i="5"/>
  <c r="K1511" i="5"/>
  <c r="AG1510" i="5"/>
  <c r="K1510" i="5"/>
  <c r="AG1509" i="5"/>
  <c r="K1509" i="5"/>
  <c r="AG1508" i="5"/>
  <c r="K1508" i="5"/>
  <c r="AG1507" i="5"/>
  <c r="K1507" i="5"/>
  <c r="AG1506" i="5"/>
  <c r="K1506" i="5"/>
  <c r="AG1505" i="5"/>
  <c r="K1505" i="5"/>
  <c r="AG1504" i="5"/>
  <c r="K1504" i="5"/>
  <c r="AG1503" i="5"/>
  <c r="K1503" i="5"/>
  <c r="AG1502" i="5"/>
  <c r="K1502" i="5"/>
  <c r="AG1501" i="5"/>
  <c r="K1501" i="5"/>
  <c r="AG1500" i="5"/>
  <c r="K1500" i="5"/>
  <c r="AG1499" i="5"/>
  <c r="K1499" i="5"/>
  <c r="AG1498" i="5"/>
  <c r="K1498" i="5"/>
  <c r="AG1497" i="5"/>
  <c r="K1497" i="5"/>
  <c r="AG1496" i="5"/>
  <c r="K1496" i="5"/>
  <c r="AG1495" i="5"/>
  <c r="K1495" i="5"/>
  <c r="AG1494" i="5"/>
  <c r="K1494" i="5"/>
  <c r="AG1493" i="5"/>
  <c r="K1493" i="5"/>
  <c r="AG1492" i="5"/>
  <c r="K1492" i="5"/>
  <c r="AG1491" i="5"/>
  <c r="K1491" i="5"/>
  <c r="AG1490" i="5"/>
  <c r="K1490" i="5"/>
  <c r="AG1489" i="5"/>
  <c r="K1489" i="5"/>
  <c r="AG1488" i="5"/>
  <c r="K1488" i="5"/>
  <c r="AG1487" i="5"/>
  <c r="K1487" i="5"/>
  <c r="AG1486" i="5"/>
  <c r="K1486" i="5"/>
  <c r="AG1485" i="5"/>
  <c r="K1485" i="5"/>
  <c r="AG1484" i="5"/>
  <c r="K1484" i="5"/>
  <c r="AG1483" i="5"/>
  <c r="K1483" i="5"/>
  <c r="AG1482" i="5"/>
  <c r="K1482" i="5"/>
  <c r="AG1481" i="5"/>
  <c r="K1481" i="5"/>
  <c r="AG1480" i="5"/>
  <c r="K1480" i="5"/>
  <c r="AG1479" i="5"/>
  <c r="K1479" i="5"/>
  <c r="AG1478" i="5"/>
  <c r="K1478" i="5"/>
  <c r="AG1477" i="5"/>
  <c r="K1477" i="5"/>
  <c r="AG1476" i="5"/>
  <c r="K1476" i="5"/>
  <c r="AG1475" i="5"/>
  <c r="K1475" i="5"/>
  <c r="AG1474" i="5"/>
  <c r="K1474" i="5"/>
  <c r="AG1473" i="5"/>
  <c r="K1473" i="5"/>
  <c r="AG1472" i="5"/>
  <c r="K1472" i="5"/>
  <c r="AG1471" i="5"/>
  <c r="K1471" i="5"/>
  <c r="AG1470" i="5"/>
  <c r="K1470" i="5"/>
  <c r="AG1469" i="5"/>
  <c r="K1469" i="5"/>
  <c r="AG1468" i="5"/>
  <c r="K1468" i="5"/>
  <c r="AG1467" i="5"/>
  <c r="K1467" i="5"/>
  <c r="AG1466" i="5"/>
  <c r="K1466" i="5"/>
  <c r="AG1465" i="5"/>
  <c r="K1465" i="5"/>
  <c r="AG1464" i="5"/>
  <c r="K1464" i="5"/>
  <c r="AG1463" i="5"/>
  <c r="K1463" i="5"/>
  <c r="AG1462" i="5"/>
  <c r="K1462" i="5"/>
  <c r="AG1461" i="5"/>
  <c r="K1461" i="5"/>
  <c r="AG1460" i="5"/>
  <c r="K1460" i="5"/>
  <c r="AG1459" i="5"/>
  <c r="K1459" i="5"/>
  <c r="AG1458" i="5"/>
  <c r="K1458" i="5"/>
  <c r="AG1457" i="5"/>
  <c r="K1457" i="5"/>
  <c r="AG1456" i="5"/>
  <c r="K1456" i="5"/>
  <c r="AG1455" i="5"/>
  <c r="K1455" i="5"/>
  <c r="AG1454" i="5"/>
  <c r="K1454" i="5"/>
  <c r="AG1453" i="5"/>
  <c r="K1453" i="5"/>
  <c r="AG1452" i="5"/>
  <c r="K1452" i="5"/>
  <c r="AG1451" i="5"/>
  <c r="K1451" i="5"/>
  <c r="AG1450" i="5"/>
  <c r="K1450" i="5"/>
  <c r="AG1449" i="5"/>
  <c r="K1449" i="5"/>
  <c r="AG1448" i="5"/>
  <c r="K1448" i="5"/>
  <c r="AG1447" i="5"/>
  <c r="K1447" i="5"/>
  <c r="AG1446" i="5"/>
  <c r="K1446" i="5"/>
  <c r="AG1445" i="5"/>
  <c r="K1445" i="5"/>
  <c r="AG1444" i="5"/>
  <c r="K1444" i="5"/>
  <c r="AG1443" i="5"/>
  <c r="K1443" i="5"/>
  <c r="AG1442" i="5"/>
  <c r="K1442" i="5"/>
  <c r="AG1441" i="5"/>
  <c r="K1441" i="5"/>
  <c r="AG1440" i="5"/>
  <c r="K1440" i="5"/>
  <c r="AG1439" i="5"/>
  <c r="K1439" i="5"/>
  <c r="AG1438" i="5"/>
  <c r="K1438" i="5"/>
  <c r="AG1437" i="5"/>
  <c r="K1437" i="5"/>
  <c r="AG1436" i="5"/>
  <c r="K1436" i="5"/>
  <c r="AG1435" i="5"/>
  <c r="K1435" i="5"/>
  <c r="AG1434" i="5"/>
  <c r="K1434" i="5"/>
  <c r="AG1433" i="5"/>
  <c r="K1433" i="5"/>
  <c r="AG1432" i="5"/>
  <c r="K1432" i="5"/>
  <c r="AG1431" i="5"/>
  <c r="K1431" i="5"/>
  <c r="AG1430" i="5"/>
  <c r="K1430" i="5"/>
  <c r="AG1429" i="5"/>
  <c r="K1429" i="5"/>
  <c r="AG1428" i="5"/>
  <c r="K1428" i="5"/>
  <c r="AG1427" i="5"/>
  <c r="K1427" i="5"/>
  <c r="AG1426" i="5"/>
  <c r="K1426" i="5"/>
  <c r="AG1425" i="5"/>
  <c r="K1425" i="5"/>
  <c r="AG1424" i="5"/>
  <c r="K1424" i="5"/>
  <c r="AG1423" i="5"/>
  <c r="K1423" i="5"/>
  <c r="AG1422" i="5"/>
  <c r="K1422" i="5"/>
  <c r="AG1421" i="5"/>
  <c r="K1421" i="5"/>
  <c r="AG1420" i="5"/>
  <c r="K1420" i="5"/>
  <c r="AG1419" i="5"/>
  <c r="K1419" i="5"/>
  <c r="AG1418" i="5"/>
  <c r="K1418" i="5"/>
  <c r="AG1417" i="5"/>
  <c r="K1417" i="5"/>
  <c r="AG1416" i="5"/>
  <c r="K1416" i="5"/>
  <c r="AG1415" i="5"/>
  <c r="K1415" i="5"/>
  <c r="AG1414" i="5"/>
  <c r="K1414" i="5"/>
  <c r="AG1413" i="5"/>
  <c r="K1413" i="5"/>
  <c r="AG1412" i="5"/>
  <c r="K1412" i="5"/>
  <c r="AG1411" i="5"/>
  <c r="K1411" i="5"/>
  <c r="AG1410" i="5"/>
  <c r="K1410" i="5"/>
  <c r="AG1409" i="5"/>
  <c r="K1409" i="5"/>
  <c r="AG1408" i="5"/>
  <c r="K1408" i="5"/>
  <c r="AG1407" i="5"/>
  <c r="K1407" i="5"/>
  <c r="AG1406" i="5"/>
  <c r="K1406" i="5"/>
  <c r="AG1405" i="5"/>
  <c r="K1405" i="5"/>
  <c r="AG1404" i="5"/>
  <c r="K1404" i="5"/>
  <c r="AG1403" i="5"/>
  <c r="K1403" i="5"/>
  <c r="AG1402" i="5"/>
  <c r="K1402" i="5"/>
  <c r="AG1401" i="5"/>
  <c r="K1401" i="5"/>
  <c r="AG1400" i="5"/>
  <c r="K1400" i="5"/>
  <c r="AG1399" i="5"/>
  <c r="K1399" i="5"/>
  <c r="AG1398" i="5"/>
  <c r="K1398" i="5"/>
  <c r="AG1397" i="5"/>
  <c r="K1397" i="5"/>
  <c r="AG1396" i="5"/>
  <c r="K1396" i="5"/>
  <c r="AG1395" i="5"/>
  <c r="K1395" i="5"/>
  <c r="AG1394" i="5"/>
  <c r="K1394" i="5"/>
  <c r="AG1393" i="5"/>
  <c r="K1393" i="5"/>
  <c r="AG1392" i="5"/>
  <c r="K1392" i="5"/>
  <c r="AG1391" i="5"/>
  <c r="K1391" i="5"/>
  <c r="AG1390" i="5"/>
  <c r="K1390" i="5"/>
  <c r="AG1389" i="5"/>
  <c r="K1389" i="5"/>
  <c r="AG1388" i="5"/>
  <c r="K1388" i="5"/>
  <c r="AG1387" i="5"/>
  <c r="K1387" i="5"/>
  <c r="AG1386" i="5"/>
  <c r="K1386" i="5"/>
  <c r="AG1385" i="5"/>
  <c r="K1385" i="5"/>
  <c r="AG1384" i="5"/>
  <c r="K1384" i="5"/>
  <c r="AG1383" i="5"/>
  <c r="K1383" i="5"/>
  <c r="AG1382" i="5"/>
  <c r="K1382" i="5"/>
  <c r="AG1381" i="5"/>
  <c r="K1381" i="5"/>
  <c r="AG1380" i="5"/>
  <c r="K1380" i="5"/>
  <c r="AG1379" i="5"/>
  <c r="K1379" i="5"/>
  <c r="AG1378" i="5"/>
  <c r="K1378" i="5"/>
  <c r="AG1377" i="5"/>
  <c r="K1377" i="5"/>
  <c r="AG1376" i="5"/>
  <c r="K1376" i="5"/>
  <c r="AG1375" i="5"/>
  <c r="K1375" i="5"/>
  <c r="AG1374" i="5"/>
  <c r="K1374" i="5"/>
  <c r="AG1373" i="5"/>
  <c r="K1373" i="5"/>
  <c r="AG1372" i="5"/>
  <c r="K1372" i="5"/>
  <c r="AG1371" i="5"/>
  <c r="K1371" i="5"/>
  <c r="AG1370" i="5"/>
  <c r="K1370" i="5"/>
  <c r="AG1369" i="5"/>
  <c r="K1369" i="5"/>
  <c r="AG1368" i="5"/>
  <c r="K1368" i="5"/>
  <c r="AG1367" i="5"/>
  <c r="K1367" i="5"/>
  <c r="AG1366" i="5"/>
  <c r="K1366" i="5"/>
  <c r="AG1365" i="5"/>
  <c r="K1365" i="5"/>
  <c r="AG1364" i="5"/>
  <c r="K1364" i="5"/>
  <c r="AG1363" i="5"/>
  <c r="K1363" i="5"/>
  <c r="AG1362" i="5"/>
  <c r="K1362" i="5"/>
  <c r="AG1361" i="5"/>
  <c r="K1361" i="5"/>
  <c r="AG1360" i="5"/>
  <c r="K1360" i="5"/>
  <c r="AG1359" i="5"/>
  <c r="K1359" i="5"/>
  <c r="AG1358" i="5"/>
  <c r="K1358" i="5"/>
  <c r="AG1357" i="5"/>
  <c r="K1357" i="5"/>
  <c r="AG1356" i="5"/>
  <c r="K1356" i="5"/>
  <c r="AG1355" i="5"/>
  <c r="K1355" i="5"/>
  <c r="AG1354" i="5"/>
  <c r="K1354" i="5"/>
  <c r="AG1353" i="5"/>
  <c r="K1353" i="5"/>
  <c r="AG1352" i="5"/>
  <c r="K1352" i="5"/>
  <c r="AG1351" i="5"/>
  <c r="K1351" i="5"/>
  <c r="AG1350" i="5"/>
  <c r="K1350" i="5"/>
  <c r="AG1349" i="5"/>
  <c r="K1349" i="5"/>
  <c r="AG1348" i="5"/>
  <c r="K1348" i="5"/>
  <c r="AG1347" i="5"/>
  <c r="K1347" i="5"/>
  <c r="AG1346" i="5"/>
  <c r="K1346" i="5"/>
  <c r="AG1345" i="5"/>
  <c r="K1345" i="5"/>
  <c r="AG1344" i="5"/>
  <c r="K1344" i="5"/>
  <c r="AG1343" i="5"/>
  <c r="K1343" i="5"/>
  <c r="AG1342" i="5"/>
  <c r="K1342" i="5"/>
  <c r="AG1332" i="5"/>
  <c r="K1332" i="5"/>
  <c r="AG1291" i="5"/>
  <c r="K1291" i="5"/>
  <c r="AG1290" i="5"/>
  <c r="K1290" i="5"/>
  <c r="AG1289" i="5"/>
  <c r="K1289" i="5"/>
  <c r="AG1288" i="5"/>
  <c r="K1288" i="5"/>
  <c r="AG1287" i="5"/>
  <c r="K1287" i="5"/>
  <c r="AG1286" i="5"/>
  <c r="K1286" i="5"/>
  <c r="AG1285" i="5"/>
  <c r="K1285" i="5"/>
  <c r="AG1284" i="5"/>
  <c r="K1284" i="5"/>
  <c r="AG1283" i="5"/>
  <c r="K1283" i="5"/>
  <c r="AG1282" i="5"/>
  <c r="K1282" i="5"/>
  <c r="AG1281" i="5"/>
  <c r="K1281" i="5"/>
  <c r="AG1280" i="5"/>
  <c r="K1280" i="5"/>
  <c r="AG1279" i="5"/>
  <c r="K1279" i="5"/>
  <c r="AG1278" i="5"/>
  <c r="K1278" i="5"/>
  <c r="AG1277" i="5"/>
  <c r="K1277" i="5"/>
  <c r="AG1276" i="5"/>
  <c r="K1276" i="5"/>
  <c r="AG1275" i="5"/>
  <c r="K1275" i="5"/>
  <c r="AG1274" i="5"/>
  <c r="K1274" i="5"/>
  <c r="AG1273" i="5"/>
  <c r="K1273" i="5"/>
  <c r="AG1272" i="5"/>
  <c r="K1272" i="5"/>
  <c r="AH2018" i="4"/>
  <c r="L2018" i="4"/>
  <c r="AH2017" i="4"/>
  <c r="L2017" i="4"/>
  <c r="AH2016" i="4"/>
  <c r="L2016" i="4"/>
  <c r="AH2015" i="4"/>
  <c r="L2015" i="4"/>
  <c r="AH2014" i="4"/>
  <c r="L2014" i="4"/>
  <c r="AH2013" i="4"/>
  <c r="L2013" i="4"/>
  <c r="AH2012" i="4"/>
  <c r="L2012" i="4"/>
  <c r="AH2011" i="4"/>
  <c r="L2011" i="4"/>
  <c r="AH2010" i="4"/>
  <c r="L2010" i="4"/>
  <c r="AH2009" i="4"/>
  <c r="L2009" i="4"/>
  <c r="AH2008" i="4"/>
  <c r="L2008" i="4"/>
  <c r="AH2007" i="4"/>
  <c r="L2007" i="4"/>
  <c r="AH2006" i="4"/>
  <c r="L2006" i="4"/>
  <c r="AH2005" i="4"/>
  <c r="L2005" i="4"/>
  <c r="AH2004" i="4"/>
  <c r="L2004" i="4"/>
  <c r="AH2003" i="4"/>
  <c r="L2003" i="4"/>
  <c r="AH2002" i="4"/>
  <c r="L2002" i="4"/>
  <c r="AH2001" i="4"/>
  <c r="L2001" i="4"/>
  <c r="AH2000" i="4"/>
  <c r="L2000" i="4"/>
  <c r="AH1999" i="4"/>
  <c r="L1999" i="4"/>
  <c r="AH1998" i="4"/>
  <c r="L1998" i="4"/>
  <c r="AH1997" i="4"/>
  <c r="L1997" i="4"/>
  <c r="AH1996" i="4"/>
  <c r="L1996" i="4"/>
  <c r="AH1995" i="4"/>
  <c r="L1995" i="4"/>
  <c r="AH1994" i="4"/>
  <c r="L1994" i="4"/>
  <c r="AH1993" i="4"/>
  <c r="L1993" i="4"/>
  <c r="AH1992" i="4"/>
  <c r="L1992" i="4"/>
  <c r="AH1991" i="4"/>
  <c r="L1991" i="4"/>
  <c r="AH1990" i="4"/>
  <c r="L1990" i="4"/>
  <c r="AH1989" i="4"/>
  <c r="L1989" i="4"/>
  <c r="AH1988" i="4"/>
  <c r="L1988" i="4"/>
  <c r="AH1987" i="4"/>
  <c r="L1987" i="4"/>
  <c r="AH1986" i="4"/>
  <c r="L1986" i="4"/>
  <c r="AH1985" i="4"/>
  <c r="L1985" i="4"/>
  <c r="AH1984" i="4"/>
  <c r="L1984" i="4"/>
  <c r="AH1983" i="4"/>
  <c r="L1983" i="4"/>
  <c r="AH1982" i="4"/>
  <c r="L1982" i="4"/>
  <c r="AH1981" i="4"/>
  <c r="L1981" i="4"/>
  <c r="AH1980" i="4"/>
  <c r="L1980" i="4"/>
  <c r="AH1979" i="4"/>
  <c r="L1979" i="4"/>
  <c r="AH1978" i="4"/>
  <c r="L1978" i="4"/>
  <c r="AH1977" i="4"/>
  <c r="L1977" i="4"/>
  <c r="AH1976" i="4"/>
  <c r="L1976" i="4"/>
  <c r="AH1975" i="4"/>
  <c r="L1975" i="4"/>
  <c r="AH1974" i="4"/>
  <c r="L1974" i="4"/>
  <c r="AH1973" i="4"/>
  <c r="L1973" i="4"/>
  <c r="AH1972" i="4"/>
  <c r="L1972" i="4"/>
  <c r="AH1971" i="4"/>
  <c r="L1971" i="4"/>
  <c r="AH1970" i="4"/>
  <c r="L1970" i="4"/>
  <c r="AH1969" i="4"/>
  <c r="L1969" i="4"/>
  <c r="AH1968" i="4"/>
  <c r="L1968" i="4"/>
  <c r="AH1967" i="4"/>
  <c r="L1967" i="4"/>
  <c r="AH1966" i="4"/>
  <c r="L1966" i="4"/>
  <c r="AH1965" i="4"/>
  <c r="L1965" i="4"/>
  <c r="AH1964" i="4"/>
  <c r="L1964" i="4"/>
  <c r="AH1963" i="4"/>
  <c r="L1963" i="4"/>
  <c r="AH1962" i="4"/>
  <c r="L1962" i="4"/>
  <c r="AH1961" i="4"/>
  <c r="L1961" i="4"/>
  <c r="AH1960" i="4"/>
  <c r="L1960" i="4"/>
  <c r="AH1959" i="4"/>
  <c r="L1959" i="4"/>
  <c r="AH1958" i="4"/>
  <c r="L1958" i="4"/>
  <c r="AH1957" i="4"/>
  <c r="L1957" i="4"/>
  <c r="AH1956" i="4"/>
  <c r="L1956" i="4"/>
  <c r="AH1955" i="4"/>
  <c r="L1955" i="4"/>
  <c r="AH1954" i="4"/>
  <c r="L1954" i="4"/>
  <c r="AH1953" i="4"/>
  <c r="L1953" i="4"/>
  <c r="AH1952" i="4"/>
  <c r="L1952" i="4"/>
  <c r="AH1951" i="4"/>
  <c r="L1951" i="4"/>
  <c r="AH1950" i="4"/>
  <c r="L1950" i="4"/>
  <c r="AH1949" i="4"/>
  <c r="L1949" i="4"/>
  <c r="AH1948" i="4"/>
  <c r="L1948" i="4"/>
  <c r="AH1947" i="4"/>
  <c r="L1947" i="4"/>
  <c r="AH1946" i="4"/>
  <c r="L1946" i="4"/>
  <c r="AH1945" i="4"/>
  <c r="L1945" i="4"/>
  <c r="AH1944" i="4"/>
  <c r="L1944" i="4"/>
  <c r="AH1943" i="4"/>
  <c r="L1943" i="4"/>
  <c r="AH1942" i="4"/>
  <c r="L1942" i="4"/>
  <c r="AH1941" i="4"/>
  <c r="L1941" i="4"/>
  <c r="AH1940" i="4"/>
  <c r="L1940" i="4"/>
  <c r="AH1939" i="4"/>
  <c r="L1939" i="4"/>
  <c r="AH1938" i="4"/>
  <c r="L1938" i="4"/>
  <c r="AH1937" i="4"/>
  <c r="L1937" i="4"/>
  <c r="AH1936" i="4"/>
  <c r="L1936" i="4"/>
  <c r="AH1935" i="4"/>
  <c r="L1935" i="4"/>
  <c r="AH1934" i="4"/>
  <c r="L1934" i="4"/>
  <c r="AH1933" i="4"/>
  <c r="L1933" i="4"/>
  <c r="AH1932" i="4"/>
  <c r="L1932" i="4"/>
  <c r="AH1931" i="4"/>
  <c r="L1931" i="4"/>
  <c r="AH1930" i="4"/>
  <c r="L1930" i="4"/>
  <c r="AH1929" i="4"/>
  <c r="L1929" i="4"/>
  <c r="AH1928" i="4"/>
  <c r="L1928" i="4"/>
  <c r="AH1927" i="4"/>
  <c r="L1927" i="4"/>
  <c r="AH1926" i="4"/>
  <c r="L1926" i="4"/>
  <c r="AH1925" i="4"/>
  <c r="L1925" i="4"/>
  <c r="AH1924" i="4"/>
  <c r="L1924" i="4"/>
  <c r="AH1923" i="4"/>
  <c r="L1923" i="4"/>
  <c r="AH1922" i="4"/>
  <c r="L1922" i="4"/>
  <c r="AH1921" i="4"/>
  <c r="L1921" i="4"/>
  <c r="AH1920" i="4"/>
  <c r="L1920" i="4"/>
  <c r="AH1919" i="4"/>
  <c r="L1919" i="4"/>
  <c r="AH1918" i="4"/>
  <c r="L1918" i="4"/>
  <c r="AH1917" i="4"/>
  <c r="L1917" i="4"/>
  <c r="AH1916" i="4"/>
  <c r="L1916" i="4"/>
  <c r="AH1915" i="4"/>
  <c r="L1915" i="4"/>
  <c r="AH1914" i="4"/>
  <c r="L1914" i="4"/>
  <c r="AH1913" i="4"/>
  <c r="L1913" i="4"/>
  <c r="AH1912" i="4"/>
  <c r="L1912" i="4"/>
  <c r="AH1911" i="4"/>
  <c r="L1911" i="4"/>
  <c r="AH1910" i="4"/>
  <c r="L1910" i="4"/>
  <c r="AH1909" i="4"/>
  <c r="L1909" i="4"/>
  <c r="AH1908" i="4"/>
  <c r="L1908" i="4"/>
  <c r="AH1907" i="4"/>
  <c r="L1907" i="4"/>
  <c r="AH1906" i="4"/>
  <c r="L1906" i="4"/>
  <c r="AH1905" i="4"/>
  <c r="L1905" i="4"/>
  <c r="AH1904" i="4"/>
  <c r="L1904" i="4"/>
  <c r="AH1903" i="4"/>
  <c r="L1903" i="4"/>
  <c r="AH1902" i="4"/>
  <c r="L1902" i="4"/>
  <c r="AH1901" i="4"/>
  <c r="L1901" i="4"/>
  <c r="AH1900" i="4"/>
  <c r="L1900" i="4"/>
  <c r="AH1899" i="4"/>
  <c r="L1899" i="4"/>
  <c r="AH1898" i="4"/>
  <c r="L1898" i="4"/>
  <c r="AH1897" i="4"/>
  <c r="L1897" i="4"/>
  <c r="AH1896" i="4"/>
  <c r="L1896" i="4"/>
  <c r="AH1895" i="4"/>
  <c r="L1895" i="4"/>
  <c r="AH1894" i="4"/>
  <c r="L1894" i="4"/>
  <c r="AH1893" i="4"/>
  <c r="L1893" i="4"/>
  <c r="AH1892" i="4"/>
  <c r="L1892" i="4"/>
  <c r="AH1891" i="4"/>
  <c r="L1891" i="4"/>
  <c r="AH1890" i="4"/>
  <c r="L1890" i="4"/>
  <c r="AH1889" i="4"/>
  <c r="L1889" i="4"/>
  <c r="AH1888" i="4"/>
  <c r="L1888" i="4"/>
  <c r="AH1887" i="4"/>
  <c r="L1887" i="4"/>
  <c r="AH1886" i="4"/>
  <c r="L1886" i="4"/>
  <c r="AH1885" i="4"/>
  <c r="L1885" i="4"/>
  <c r="AH1884" i="4"/>
  <c r="L1884" i="4"/>
  <c r="AH1883" i="4"/>
  <c r="L1883" i="4"/>
  <c r="AH1882" i="4"/>
  <c r="L1882" i="4"/>
  <c r="AH1881" i="4"/>
  <c r="L1881" i="4"/>
  <c r="AH1880" i="4"/>
  <c r="L1880" i="4"/>
  <c r="AH1879" i="4"/>
  <c r="L1879" i="4"/>
  <c r="AH1878" i="4"/>
  <c r="L1878" i="4"/>
  <c r="AH1877" i="4"/>
  <c r="L1877" i="4"/>
  <c r="AH1876" i="4"/>
  <c r="L1876" i="4"/>
  <c r="AH1875" i="4"/>
  <c r="L1875" i="4"/>
  <c r="AH1874" i="4"/>
  <c r="L1874" i="4"/>
  <c r="AH1873" i="4"/>
  <c r="L1873" i="4"/>
  <c r="AH1872" i="4"/>
  <c r="L1872" i="4"/>
  <c r="AH1871" i="4"/>
  <c r="L1871" i="4"/>
  <c r="AH1870" i="4"/>
  <c r="L1870" i="4"/>
  <c r="AH1869" i="4"/>
  <c r="L1869" i="4"/>
  <c r="AH1868" i="4"/>
  <c r="L1868" i="4"/>
  <c r="AH1867" i="4"/>
  <c r="L1867" i="4"/>
  <c r="AH1866" i="4"/>
  <c r="L1866" i="4"/>
  <c r="AH1865" i="4"/>
  <c r="L1865" i="4"/>
  <c r="AH1864" i="4"/>
  <c r="L1864" i="4"/>
  <c r="AH1863" i="4"/>
  <c r="L1863" i="4"/>
  <c r="AH1862" i="4"/>
  <c r="L1862" i="4"/>
  <c r="AH1861" i="4"/>
  <c r="L1861" i="4"/>
  <c r="AH1860" i="4"/>
  <c r="L1860" i="4"/>
  <c r="AH1859" i="4"/>
  <c r="L1859" i="4"/>
  <c r="AH1858" i="4"/>
  <c r="L1858" i="4"/>
  <c r="AH1857" i="4"/>
  <c r="L1857" i="4"/>
  <c r="AH1856" i="4"/>
  <c r="L1856" i="4"/>
  <c r="AH1855" i="4"/>
  <c r="L1855" i="4"/>
  <c r="AH1854" i="4"/>
  <c r="L1854" i="4"/>
  <c r="AH1853" i="4"/>
  <c r="L1853" i="4"/>
  <c r="AH1852" i="4"/>
  <c r="L1852" i="4"/>
  <c r="AH1851" i="4"/>
  <c r="L1851" i="4"/>
  <c r="AH1850" i="4"/>
  <c r="L1850" i="4"/>
  <c r="AH1849" i="4"/>
  <c r="L1849" i="4"/>
  <c r="AH1848" i="4"/>
  <c r="L1848" i="4"/>
  <c r="AH1847" i="4"/>
  <c r="L1847" i="4"/>
  <c r="AH1846" i="4"/>
  <c r="L1846" i="4"/>
  <c r="AH1845" i="4"/>
  <c r="L1845" i="4"/>
  <c r="AH1844" i="4"/>
  <c r="L1844" i="4"/>
  <c r="AH1843" i="4"/>
  <c r="L1843" i="4"/>
  <c r="AH1842" i="4"/>
  <c r="L1842" i="4"/>
  <c r="AH1841" i="4"/>
  <c r="L1841" i="4"/>
  <c r="AH1840" i="4"/>
  <c r="L1840" i="4"/>
  <c r="AH1839" i="4"/>
  <c r="L1839" i="4"/>
  <c r="AH1838" i="4"/>
  <c r="L1838" i="4"/>
  <c r="AH1837" i="4"/>
  <c r="L1837" i="4"/>
  <c r="AH1836" i="4"/>
  <c r="L1836" i="4"/>
  <c r="AH1835" i="4"/>
  <c r="L1835" i="4"/>
  <c r="AH1834" i="4"/>
  <c r="L1834" i="4"/>
  <c r="AH1833" i="4"/>
  <c r="L1833" i="4"/>
  <c r="AH1832" i="4"/>
  <c r="L1832" i="4"/>
  <c r="AH1831" i="4"/>
  <c r="L1831" i="4"/>
  <c r="AH1830" i="4"/>
  <c r="L1830" i="4"/>
  <c r="AH1829" i="4"/>
  <c r="L1829" i="4"/>
  <c r="AH1828" i="4"/>
  <c r="L1828" i="4"/>
  <c r="AH1827" i="4"/>
  <c r="L1827" i="4"/>
  <c r="AH1826" i="4"/>
  <c r="L1826" i="4"/>
  <c r="AH1825" i="4"/>
  <c r="L1825" i="4"/>
  <c r="AH1824" i="4"/>
  <c r="L1824" i="4"/>
  <c r="AH1823" i="4"/>
  <c r="L1823" i="4"/>
  <c r="AH1822" i="4"/>
  <c r="L1822" i="4"/>
  <c r="AH1821" i="4"/>
  <c r="L1821" i="4"/>
  <c r="AH1820" i="4"/>
  <c r="L1820" i="4"/>
  <c r="AH1819" i="4"/>
  <c r="L1819" i="4"/>
  <c r="AH1818" i="4"/>
  <c r="L1818" i="4"/>
  <c r="AH1817" i="4"/>
  <c r="L1817" i="4"/>
  <c r="AH1816" i="4"/>
  <c r="L1816" i="4"/>
  <c r="AH1815" i="4"/>
  <c r="L1815" i="4"/>
  <c r="AH1814" i="4"/>
  <c r="L1814" i="4"/>
  <c r="AH1813" i="4"/>
  <c r="L1813" i="4"/>
  <c r="AH1812" i="4"/>
  <c r="L1812" i="4"/>
  <c r="AH1811" i="4"/>
  <c r="L1811" i="4"/>
  <c r="AH1810" i="4"/>
  <c r="L1810" i="4"/>
  <c r="AH1809" i="4"/>
  <c r="L1809" i="4"/>
  <c r="AH1808" i="4"/>
  <c r="L1808" i="4"/>
  <c r="AH1807" i="4"/>
  <c r="L1807" i="4"/>
  <c r="AH1806" i="4"/>
  <c r="L1806" i="4"/>
  <c r="AH1805" i="4"/>
  <c r="L1805" i="4"/>
  <c r="AH1804" i="4"/>
  <c r="L1804" i="4"/>
  <c r="AH1803" i="4"/>
  <c r="L1803" i="4"/>
  <c r="AH1802" i="4"/>
  <c r="L1802" i="4"/>
  <c r="AH1801" i="4"/>
  <c r="L1801" i="4"/>
  <c r="AH1800" i="4"/>
  <c r="L1800" i="4"/>
  <c r="AH1799" i="4"/>
  <c r="L1799" i="4"/>
  <c r="AH1798" i="4"/>
  <c r="L1798" i="4"/>
  <c r="AH1797" i="4"/>
  <c r="L1797" i="4"/>
  <c r="AH1796" i="4"/>
  <c r="L1796" i="4"/>
  <c r="AH1795" i="4"/>
  <c r="L1795" i="4"/>
  <c r="AH1794" i="4"/>
  <c r="L1794" i="4"/>
  <c r="AH1793" i="4"/>
  <c r="L1793" i="4"/>
  <c r="AH1792" i="4"/>
  <c r="L1792" i="4"/>
  <c r="AH1791" i="4"/>
  <c r="L1791" i="4"/>
  <c r="AH1790" i="4"/>
  <c r="L1790" i="4"/>
  <c r="AH1789" i="4"/>
  <c r="L1789" i="4"/>
  <c r="AH1788" i="4"/>
  <c r="L1788" i="4"/>
  <c r="AH1787" i="4"/>
  <c r="L1787" i="4"/>
  <c r="AH1786" i="4"/>
  <c r="L1786" i="4"/>
  <c r="AH1785" i="4"/>
  <c r="L1785" i="4"/>
  <c r="AH1784" i="4"/>
  <c r="L1784" i="4"/>
  <c r="AH1783" i="4"/>
  <c r="L1783" i="4"/>
  <c r="AH1782" i="4"/>
  <c r="L1782" i="4"/>
  <c r="AH1781" i="4"/>
  <c r="L1781" i="4"/>
  <c r="AH1780" i="4"/>
  <c r="L1780" i="4"/>
  <c r="AH1779" i="4"/>
  <c r="L1779" i="4"/>
  <c r="AH1778" i="4"/>
  <c r="L1778" i="4"/>
  <c r="AH1777" i="4"/>
  <c r="L1777" i="4"/>
  <c r="AH1776" i="4"/>
  <c r="L1776" i="4"/>
  <c r="AH1775" i="4"/>
  <c r="L1775" i="4"/>
  <c r="AH1774" i="4"/>
  <c r="L1774" i="4"/>
  <c r="AH1773" i="4"/>
  <c r="L1773" i="4"/>
  <c r="AH1772" i="4"/>
  <c r="L1772" i="4"/>
  <c r="AH1771" i="4"/>
  <c r="L1771" i="4"/>
  <c r="AH1770" i="4"/>
  <c r="L1770" i="4"/>
  <c r="AH1769" i="4"/>
  <c r="L1769" i="4"/>
  <c r="AH1768" i="4"/>
  <c r="L1768" i="4"/>
  <c r="AH1767" i="4"/>
  <c r="L1767" i="4"/>
  <c r="AH1766" i="4"/>
  <c r="L1766" i="4"/>
  <c r="AH1765" i="4"/>
  <c r="L1765" i="4"/>
  <c r="AH1764" i="4"/>
  <c r="L1764" i="4"/>
  <c r="AH1763" i="4"/>
  <c r="L1763" i="4"/>
  <c r="AH1762" i="4"/>
  <c r="L1762" i="4"/>
  <c r="AH1761" i="4"/>
  <c r="L1761" i="4"/>
  <c r="AH1760" i="4"/>
  <c r="L1760" i="4"/>
  <c r="AH1759" i="4"/>
  <c r="L1759" i="4"/>
  <c r="AH1758" i="4"/>
  <c r="L1758" i="4"/>
  <c r="AH1757" i="4"/>
  <c r="L1757" i="4"/>
  <c r="AH1756" i="4"/>
  <c r="L1756" i="4"/>
  <c r="AH1755" i="4"/>
  <c r="L1755" i="4"/>
  <c r="AH1754" i="4"/>
  <c r="L1754" i="4"/>
  <c r="AH1753" i="4"/>
  <c r="L1753" i="4"/>
  <c r="AH1752" i="4"/>
  <c r="L1752" i="4"/>
  <c r="AH1751" i="4"/>
  <c r="L1751" i="4"/>
  <c r="AH1750" i="4"/>
  <c r="L1750" i="4"/>
  <c r="AH1749" i="4"/>
  <c r="L1749" i="4"/>
  <c r="AH1748" i="4"/>
  <c r="L1748" i="4"/>
  <c r="AK1747" i="4"/>
  <c r="AJ1747" i="4"/>
  <c r="AH1747" i="4"/>
  <c r="L1747" i="4"/>
  <c r="AH1746" i="4"/>
  <c r="L1746" i="4"/>
  <c r="AH1745" i="4"/>
  <c r="L1745" i="4"/>
  <c r="AH1744" i="4"/>
  <c r="L1744" i="4"/>
  <c r="AH1743" i="4"/>
  <c r="L1743" i="4"/>
  <c r="AH1742" i="4"/>
  <c r="L1742" i="4"/>
  <c r="AH1741" i="4"/>
  <c r="L1741" i="4"/>
  <c r="AH1740" i="4"/>
  <c r="L1740" i="4"/>
  <c r="AH1739" i="4"/>
  <c r="L1739" i="4"/>
  <c r="AH1738" i="4"/>
  <c r="L1738" i="4"/>
  <c r="AH1737" i="4"/>
  <c r="L1737" i="4"/>
  <c r="AH1736" i="4"/>
  <c r="L1736" i="4"/>
  <c r="AH1735" i="4"/>
  <c r="L1735" i="4"/>
  <c r="AH1734" i="4"/>
  <c r="L1734" i="4"/>
  <c r="AH1733" i="4"/>
  <c r="L1733" i="4"/>
  <c r="AH1732" i="4"/>
  <c r="L1732" i="4"/>
  <c r="AH1731" i="4"/>
  <c r="L1731" i="4"/>
  <c r="AH1730" i="4"/>
  <c r="L1730" i="4"/>
  <c r="AH1729" i="4"/>
  <c r="L1729" i="4"/>
  <c r="AH1728" i="4"/>
  <c r="L1728" i="4"/>
  <c r="AH1727" i="4"/>
  <c r="L1727" i="4"/>
  <c r="AH1726" i="4"/>
  <c r="L1726" i="4"/>
  <c r="AH1725" i="4"/>
  <c r="L1725" i="4"/>
  <c r="AH1724" i="4"/>
  <c r="L1724" i="4"/>
  <c r="AH1723" i="4"/>
  <c r="L1723" i="4"/>
  <c r="AH1722" i="4"/>
  <c r="L1722" i="4"/>
  <c r="AH1721" i="4"/>
  <c r="L1721" i="4"/>
  <c r="AH1720" i="4"/>
  <c r="L1720" i="4"/>
  <c r="AH1719" i="4"/>
  <c r="L1719" i="4"/>
  <c r="AH1718" i="4"/>
  <c r="L1718" i="4"/>
  <c r="AH1717" i="4"/>
  <c r="L1717" i="4"/>
  <c r="AH1716" i="4"/>
  <c r="L1716" i="4"/>
  <c r="AH1715" i="4"/>
  <c r="L1715" i="4"/>
  <c r="AH1714" i="4"/>
  <c r="L1714" i="4"/>
  <c r="AH1713" i="4"/>
  <c r="L1713" i="4"/>
  <c r="AH1712" i="4"/>
  <c r="L1712" i="4"/>
  <c r="AH1711" i="4"/>
  <c r="L1711" i="4"/>
  <c r="AH1710" i="4"/>
  <c r="L1710" i="4"/>
  <c r="AH1709" i="4"/>
  <c r="L1709" i="4"/>
  <c r="AH1708" i="4"/>
  <c r="L1708" i="4"/>
  <c r="AH1707" i="4"/>
  <c r="L1707" i="4"/>
  <c r="AH1706" i="4"/>
  <c r="L1706" i="4"/>
  <c r="AH1705" i="4"/>
  <c r="L1705" i="4"/>
  <c r="AH1704" i="4"/>
  <c r="L1704" i="4"/>
  <c r="AH1703" i="4"/>
  <c r="L1703" i="4"/>
  <c r="AH1702" i="4"/>
  <c r="L1702" i="4"/>
  <c r="AH1701" i="4"/>
  <c r="L1701" i="4"/>
  <c r="AH1700" i="4"/>
  <c r="L1700" i="4"/>
  <c r="AH1699" i="4"/>
  <c r="L1699" i="4"/>
  <c r="AH1698" i="4"/>
  <c r="L1698" i="4"/>
  <c r="AH1697" i="4"/>
  <c r="L1697" i="4"/>
  <c r="AH1696" i="4"/>
  <c r="L1696" i="4"/>
  <c r="AH1695" i="4"/>
  <c r="L1695" i="4"/>
  <c r="AH1694" i="4"/>
  <c r="L1694" i="4"/>
  <c r="AH1693" i="4"/>
  <c r="L1693" i="4"/>
  <c r="AH1692" i="4"/>
  <c r="L1692" i="4"/>
  <c r="AH1691" i="4"/>
  <c r="L1691" i="4"/>
  <c r="AH1690" i="4"/>
  <c r="L1690" i="4"/>
  <c r="AH1689" i="4"/>
  <c r="L1689" i="4"/>
  <c r="AH1688" i="4"/>
  <c r="L1688" i="4"/>
  <c r="AH1687" i="4"/>
  <c r="L1687" i="4"/>
  <c r="AH1686" i="4"/>
  <c r="L1686" i="4"/>
  <c r="AH1685" i="4"/>
  <c r="L1685" i="4"/>
  <c r="AH1684" i="4"/>
  <c r="L1684" i="4"/>
  <c r="AH1683" i="4"/>
  <c r="L1683" i="4"/>
  <c r="AH1682" i="4"/>
  <c r="L1682" i="4"/>
  <c r="AH1681" i="4"/>
  <c r="L1681" i="4"/>
  <c r="AH1680" i="4"/>
  <c r="L1680" i="4"/>
  <c r="AH1679" i="4"/>
  <c r="L1679" i="4"/>
  <c r="AH1678" i="4"/>
  <c r="L1678" i="4"/>
  <c r="AH1677" i="4"/>
  <c r="L1677" i="4"/>
  <c r="AH1676" i="4"/>
  <c r="L1676" i="4"/>
  <c r="AH1675" i="4"/>
  <c r="L1675" i="4"/>
  <c r="AH1674" i="4"/>
  <c r="L1674" i="4"/>
  <c r="AH1673" i="4"/>
  <c r="L1673" i="4"/>
  <c r="AH1672" i="4"/>
  <c r="L1672" i="4"/>
  <c r="AH1671" i="4"/>
  <c r="L1671" i="4"/>
  <c r="AH1670" i="4"/>
  <c r="L1670" i="4"/>
  <c r="AH1669" i="4"/>
  <c r="L1669" i="4"/>
  <c r="AH1668" i="4"/>
  <c r="L1668" i="4"/>
  <c r="AH1667" i="4"/>
  <c r="L1667" i="4"/>
  <c r="AH1666" i="4"/>
  <c r="L1666" i="4"/>
  <c r="AH1665" i="4"/>
  <c r="L1665" i="4"/>
  <c r="AH1664" i="4"/>
  <c r="L1664" i="4"/>
  <c r="AH1663" i="4"/>
  <c r="L1663" i="4"/>
  <c r="AH1662" i="4"/>
  <c r="L1662" i="4"/>
  <c r="AH1661" i="4"/>
  <c r="L1661" i="4"/>
  <c r="AH1660" i="4"/>
  <c r="L1660" i="4"/>
  <c r="AH1659" i="4"/>
  <c r="L1659" i="4"/>
  <c r="AH1658" i="4"/>
  <c r="L1658" i="4"/>
  <c r="AH1657" i="4"/>
  <c r="L1657" i="4"/>
  <c r="AH1656" i="4"/>
  <c r="L1656" i="4"/>
  <c r="AH1655" i="4"/>
  <c r="L1655" i="4"/>
  <c r="AH1654" i="4"/>
  <c r="L1654" i="4"/>
  <c r="AH1653" i="4"/>
  <c r="L1653" i="4"/>
  <c r="AH1652" i="4"/>
  <c r="L1652" i="4"/>
  <c r="AH1651" i="4"/>
  <c r="L1651" i="4"/>
  <c r="AH1650" i="4"/>
  <c r="L1650" i="4"/>
  <c r="AH1649" i="4"/>
  <c r="L1649" i="4"/>
  <c r="AH1648" i="4"/>
  <c r="L1648" i="4"/>
  <c r="AH1647" i="4"/>
  <c r="L1647" i="4"/>
  <c r="AH1646" i="4"/>
  <c r="L1646" i="4"/>
  <c r="AH1645" i="4"/>
  <c r="L1645" i="4"/>
  <c r="AH1644" i="4"/>
  <c r="L1644" i="4"/>
  <c r="AH1643" i="4"/>
  <c r="L1643" i="4"/>
  <c r="AH1642" i="4"/>
  <c r="L1642" i="4"/>
  <c r="AH1641" i="4"/>
  <c r="L1641" i="4"/>
  <c r="AH1640" i="4"/>
  <c r="L1640" i="4"/>
  <c r="AH1639" i="4"/>
  <c r="L1639" i="4"/>
  <c r="AH1638" i="4"/>
  <c r="L1638" i="4"/>
  <c r="AH1637" i="4"/>
  <c r="L1637" i="4"/>
  <c r="AH1636" i="4"/>
  <c r="L1636" i="4"/>
  <c r="AH1635" i="4"/>
  <c r="L1635" i="4"/>
  <c r="AH1634" i="4"/>
  <c r="L1634" i="4"/>
  <c r="AH1633" i="4"/>
  <c r="L1633" i="4"/>
  <c r="AH1632" i="4"/>
  <c r="L1632" i="4"/>
  <c r="AH1631" i="4"/>
  <c r="L1631" i="4"/>
  <c r="AH1630" i="4"/>
  <c r="L1630" i="4"/>
  <c r="AH1629" i="4"/>
  <c r="L1629" i="4"/>
  <c r="AH1628" i="4"/>
  <c r="L1628" i="4"/>
  <c r="AH1627" i="4"/>
  <c r="L1627" i="4"/>
  <c r="AH1626" i="4"/>
  <c r="L1626" i="4"/>
  <c r="AH1625" i="4"/>
  <c r="L1625" i="4"/>
  <c r="AH1624" i="4"/>
  <c r="L1624" i="4"/>
  <c r="AH1623" i="4"/>
  <c r="L1623" i="4"/>
  <c r="AH1622" i="4"/>
  <c r="L1622" i="4"/>
  <c r="AH1621" i="4"/>
  <c r="L1621" i="4"/>
  <c r="AH1620" i="4"/>
  <c r="L1620" i="4"/>
  <c r="AH1619" i="4"/>
  <c r="L1619" i="4"/>
  <c r="AH1618" i="4"/>
  <c r="L1618" i="4"/>
  <c r="AH1617" i="4"/>
  <c r="L1617" i="4"/>
  <c r="AH1616" i="4"/>
  <c r="L1616" i="4"/>
  <c r="AH1615" i="4"/>
  <c r="L1615" i="4"/>
  <c r="AH1614" i="4"/>
  <c r="L1614" i="4"/>
  <c r="AH1613" i="4"/>
  <c r="L1613" i="4"/>
  <c r="AH1612" i="4"/>
  <c r="L1612" i="4"/>
  <c r="AH1611" i="4"/>
  <c r="L1611" i="4"/>
  <c r="AH1610" i="4"/>
  <c r="L1610" i="4"/>
  <c r="AH1609" i="4"/>
  <c r="L1609" i="4"/>
  <c r="AH1608" i="4"/>
  <c r="L1608" i="4"/>
  <c r="AH1607" i="4"/>
  <c r="L1607" i="4"/>
  <c r="AH1606" i="4"/>
  <c r="L1606" i="4"/>
  <c r="AH1605" i="4"/>
  <c r="L1605" i="4"/>
  <c r="AH1604" i="4"/>
  <c r="L1604" i="4"/>
  <c r="AH1603" i="4"/>
  <c r="L1603" i="4"/>
  <c r="AH1602" i="4"/>
  <c r="L1602" i="4"/>
  <c r="AH1601" i="4"/>
  <c r="L1601" i="4"/>
  <c r="AH1600" i="4"/>
  <c r="L1600" i="4"/>
  <c r="AH1599" i="4"/>
  <c r="L1599" i="4"/>
  <c r="AH1598" i="4"/>
  <c r="L1598" i="4"/>
  <c r="AH1597" i="4"/>
  <c r="L1597" i="4"/>
  <c r="AH1596" i="4"/>
  <c r="L1596" i="4"/>
  <c r="AH1595" i="4"/>
  <c r="L1595" i="4"/>
  <c r="AH1594" i="4"/>
  <c r="L1594" i="4"/>
  <c r="AH1593" i="4"/>
  <c r="L1593" i="4"/>
  <c r="AH1592" i="4"/>
  <c r="L1592" i="4"/>
  <c r="AH1591" i="4"/>
  <c r="L1591" i="4"/>
  <c r="AH1590" i="4"/>
  <c r="L1590" i="4"/>
  <c r="AH1589" i="4"/>
  <c r="L1589" i="4"/>
  <c r="AH1588" i="4"/>
  <c r="L1588" i="4"/>
  <c r="AH1587" i="4"/>
  <c r="L1587" i="4"/>
  <c r="AH1586" i="4"/>
  <c r="L1586" i="4"/>
  <c r="AH1585" i="4"/>
  <c r="L1585" i="4"/>
  <c r="AH1584" i="4"/>
  <c r="L1584" i="4"/>
  <c r="AH1583" i="4"/>
  <c r="L1583" i="4"/>
  <c r="AH1582" i="4"/>
  <c r="L1582" i="4"/>
  <c r="AH1581" i="4"/>
  <c r="L1581" i="4"/>
  <c r="AH1580" i="4"/>
  <c r="L1580" i="4"/>
  <c r="AH1579" i="4"/>
  <c r="L1579" i="4"/>
  <c r="AH1578" i="4"/>
  <c r="L1578" i="4"/>
  <c r="AH1577" i="4"/>
  <c r="L1577" i="4"/>
  <c r="AH1576" i="4"/>
  <c r="L1576" i="4"/>
  <c r="AH1575" i="4"/>
  <c r="L1575" i="4"/>
  <c r="AH1574" i="4"/>
  <c r="L1574" i="4"/>
  <c r="AH1573" i="4"/>
  <c r="L1573" i="4"/>
  <c r="AH1572" i="4"/>
  <c r="L1572" i="4"/>
  <c r="AH1571" i="4"/>
  <c r="L1571" i="4"/>
  <c r="AH1570" i="4"/>
  <c r="L1570" i="4"/>
  <c r="AH1569" i="4"/>
  <c r="L1569" i="4"/>
  <c r="AH1568" i="4"/>
  <c r="L1568" i="4"/>
  <c r="AH1567" i="4"/>
  <c r="L1567" i="4"/>
  <c r="AH1566" i="4"/>
  <c r="L1566" i="4"/>
  <c r="AH1565" i="4"/>
  <c r="L1565" i="4"/>
  <c r="AH1564" i="4"/>
  <c r="L1564" i="4"/>
  <c r="AH1563" i="4"/>
  <c r="L1563" i="4"/>
  <c r="AH1562" i="4"/>
  <c r="L1562" i="4"/>
  <c r="AH1561" i="4"/>
  <c r="L1561" i="4"/>
  <c r="AH1560" i="4"/>
  <c r="L1560" i="4"/>
  <c r="AH1559" i="4"/>
  <c r="L1559" i="4"/>
  <c r="AH1558" i="4"/>
  <c r="L1558" i="4"/>
  <c r="AH1557" i="4"/>
  <c r="L1557" i="4"/>
  <c r="AH1556" i="4"/>
  <c r="L1556" i="4"/>
  <c r="AH1555" i="4"/>
  <c r="L1555" i="4"/>
  <c r="AH1554" i="4"/>
  <c r="L1554" i="4"/>
  <c r="AH1553" i="4"/>
  <c r="L1553" i="4"/>
  <c r="AH1552" i="4"/>
  <c r="L1552" i="4"/>
  <c r="AH1551" i="4"/>
  <c r="L1551" i="4"/>
  <c r="AH1534" i="4"/>
  <c r="L1534" i="4"/>
  <c r="AH1532" i="4"/>
  <c r="L1532" i="4"/>
  <c r="AH1499" i="4"/>
  <c r="L1499" i="4"/>
  <c r="AH1498" i="4"/>
  <c r="L1498" i="4"/>
  <c r="AH1497" i="4"/>
  <c r="L1497" i="4"/>
  <c r="AH1496" i="4"/>
  <c r="L1496" i="4"/>
  <c r="AH1495" i="4"/>
  <c r="L1495" i="4"/>
  <c r="AH1494" i="4"/>
  <c r="L1494" i="4"/>
  <c r="AH1493" i="4"/>
  <c r="L1493" i="4"/>
  <c r="AH1492" i="4"/>
  <c r="L1492" i="4"/>
  <c r="AH1491" i="4"/>
  <c r="L1491" i="4"/>
  <c r="AH1490" i="4"/>
  <c r="L1490" i="4"/>
  <c r="AH1489" i="4"/>
  <c r="L1489" i="4"/>
  <c r="AH1488" i="4"/>
  <c r="L1488" i="4"/>
  <c r="AH1487" i="4"/>
  <c r="L1487" i="4"/>
  <c r="AH1486" i="4"/>
  <c r="L1486" i="4"/>
  <c r="AH1485" i="4"/>
  <c r="L1485" i="4"/>
  <c r="AH1484" i="4"/>
  <c r="L1484" i="4"/>
  <c r="AH1483" i="4"/>
  <c r="L1483" i="4"/>
  <c r="AH1482" i="4"/>
  <c r="L1482" i="4"/>
  <c r="AH1481" i="4"/>
  <c r="L1481" i="4"/>
  <c r="AH1480" i="4"/>
  <c r="L1480" i="4"/>
  <c r="AH400" i="4"/>
  <c r="L400" i="4"/>
  <c r="AH399" i="4"/>
  <c r="L399" i="4"/>
  <c r="AH398" i="4"/>
  <c r="L398" i="4"/>
  <c r="AH397" i="4"/>
  <c r="L397" i="4"/>
  <c r="AH296" i="4"/>
  <c r="L296" i="4"/>
  <c r="AH295" i="4"/>
  <c r="L295" i="4"/>
  <c r="AH294" i="4"/>
  <c r="L294" i="4"/>
  <c r="AH293" i="4"/>
  <c r="L293" i="4"/>
  <c r="AH292" i="4"/>
  <c r="L292" i="4"/>
  <c r="AH291" i="4"/>
  <c r="L291" i="4"/>
  <c r="AH290" i="4"/>
  <c r="L290" i="4"/>
  <c r="AH289" i="4"/>
  <c r="L289" i="4"/>
  <c r="AH288" i="4"/>
  <c r="L288" i="4"/>
  <c r="AH287" i="4"/>
  <c r="L287" i="4"/>
  <c r="AH286" i="4"/>
  <c r="L286" i="4"/>
  <c r="AH285" i="4"/>
  <c r="L285" i="4"/>
  <c r="AH284" i="4"/>
  <c r="L284" i="4"/>
  <c r="AH283" i="4"/>
  <c r="L283" i="4"/>
  <c r="AH282" i="4"/>
  <c r="L282" i="4"/>
  <c r="AH281" i="4"/>
  <c r="L281" i="4"/>
  <c r="AH280" i="4"/>
  <c r="L280" i="4"/>
  <c r="AH279" i="4"/>
  <c r="L279" i="4"/>
  <c r="AH278" i="4"/>
  <c r="L278" i="4"/>
  <c r="AH277" i="4"/>
  <c r="L277" i="4"/>
  <c r="AH276" i="4"/>
  <c r="L276" i="4"/>
  <c r="AH275" i="4"/>
  <c r="L275" i="4"/>
  <c r="AH219" i="4"/>
  <c r="L219" i="4"/>
  <c r="AH218" i="4"/>
  <c r="L218" i="4"/>
  <c r="AH217" i="4"/>
  <c r="L217" i="4"/>
  <c r="AH216" i="4"/>
  <c r="L216" i="4"/>
  <c r="AH215" i="4"/>
  <c r="L215" i="4"/>
  <c r="AH214" i="4"/>
  <c r="L214" i="4"/>
  <c r="AH213" i="4"/>
  <c r="L213" i="4"/>
  <c r="AH212" i="4"/>
  <c r="L212" i="4"/>
  <c r="AH211" i="4"/>
  <c r="L211" i="4"/>
  <c r="AH210" i="4"/>
  <c r="L210" i="4"/>
  <c r="AH209" i="4"/>
  <c r="L209" i="4"/>
  <c r="AH208" i="4"/>
  <c r="L208" i="4"/>
  <c r="AH207" i="4"/>
  <c r="L207" i="4"/>
  <c r="AH206" i="4"/>
  <c r="L206" i="4"/>
  <c r="AH205" i="4"/>
  <c r="L205" i="4"/>
  <c r="AH204" i="4"/>
  <c r="L204" i="4"/>
  <c r="AH203" i="4"/>
  <c r="L203" i="4"/>
  <c r="AH202" i="4"/>
  <c r="L202" i="4"/>
  <c r="AH201" i="4"/>
  <c r="L201" i="4"/>
  <c r="AH200" i="4"/>
  <c r="L200" i="4"/>
  <c r="AH199" i="4"/>
  <c r="L199" i="4"/>
  <c r="AH193" i="4"/>
  <c r="L193" i="4"/>
  <c r="AH192" i="4"/>
  <c r="L192" i="4"/>
  <c r="AH191" i="4"/>
  <c r="L191" i="4"/>
  <c r="AH190" i="4"/>
  <c r="L190" i="4"/>
  <c r="AH189" i="4"/>
  <c r="L189" i="4"/>
  <c r="AH188" i="4"/>
  <c r="L188" i="4"/>
  <c r="AH187" i="4"/>
  <c r="L187" i="4"/>
  <c r="AH186" i="4"/>
  <c r="L186" i="4"/>
  <c r="AH185" i="4"/>
  <c r="L185" i="4"/>
  <c r="AH184" i="4"/>
  <c r="L184" i="4"/>
  <c r="AH183" i="4"/>
  <c r="L183" i="4"/>
  <c r="AH182" i="4"/>
  <c r="L182" i="4"/>
  <c r="AH151" i="4"/>
  <c r="L151" i="4"/>
  <c r="AH150" i="4"/>
  <c r="L150" i="4"/>
  <c r="AH149" i="4"/>
  <c r="L149" i="4"/>
  <c r="AH148" i="4"/>
  <c r="L148" i="4"/>
  <c r="AH147" i="4"/>
  <c r="L147" i="4"/>
  <c r="AH146" i="4"/>
  <c r="L146" i="4"/>
  <c r="AH145" i="4"/>
  <c r="L145" i="4"/>
  <c r="AH144" i="4"/>
  <c r="L144" i="4"/>
  <c r="AH143" i="4"/>
  <c r="L143" i="4"/>
  <c r="AH142" i="4"/>
  <c r="L142" i="4"/>
  <c r="AH141" i="4"/>
  <c r="L141" i="4"/>
  <c r="AH140" i="4"/>
  <c r="L140" i="4"/>
  <c r="AH139" i="4"/>
  <c r="L139" i="4"/>
  <c r="AH138" i="4"/>
  <c r="L138" i="4"/>
  <c r="AH137" i="4"/>
  <c r="L137" i="4"/>
  <c r="AH136" i="4"/>
  <c r="L136" i="4"/>
  <c r="AH135" i="4"/>
  <c r="L135" i="4"/>
  <c r="AH134" i="4"/>
  <c r="L134" i="4"/>
  <c r="AH133" i="4"/>
  <c r="L133" i="4"/>
  <c r="AH132" i="4"/>
  <c r="L132" i="4"/>
  <c r="AH131" i="4"/>
  <c r="L131" i="4"/>
  <c r="AH130" i="4"/>
  <c r="L130" i="4"/>
  <c r="AH104" i="4"/>
  <c r="L104" i="4"/>
  <c r="AH103" i="4"/>
  <c r="L103" i="4"/>
  <c r="AH102" i="4"/>
  <c r="L102" i="4"/>
  <c r="AH101" i="4"/>
  <c r="L101" i="4"/>
  <c r="AH100" i="4"/>
  <c r="L100" i="4"/>
  <c r="AH99" i="4"/>
  <c r="L99" i="4"/>
  <c r="AH98" i="4"/>
  <c r="L98" i="4"/>
  <c r="AH97" i="4"/>
  <c r="L97" i="4"/>
  <c r="AH96" i="4"/>
  <c r="L96" i="4"/>
  <c r="AH95" i="4"/>
  <c r="L95" i="4"/>
  <c r="AH94" i="4"/>
  <c r="L94" i="4"/>
  <c r="AH93" i="4"/>
  <c r="L93" i="4"/>
  <c r="AH92" i="4"/>
  <c r="L92" i="4"/>
  <c r="AH91" i="4"/>
  <c r="L91" i="4"/>
  <c r="AH90" i="4"/>
  <c r="L90" i="4"/>
  <c r="AH83" i="4"/>
  <c r="L83" i="4"/>
  <c r="AH82" i="4"/>
  <c r="L82" i="4"/>
  <c r="AH68" i="4"/>
  <c r="L68" i="4"/>
  <c r="AH67" i="4"/>
  <c r="L67" i="4"/>
  <c r="AH66" i="4"/>
  <c r="L66" i="4"/>
  <c r="AH65" i="4"/>
  <c r="L65" i="4"/>
  <c r="AH64" i="4"/>
  <c r="L64" i="4"/>
  <c r="AH63" i="4"/>
  <c r="L63" i="4"/>
  <c r="AH62" i="4"/>
  <c r="L62" i="4"/>
  <c r="AH61" i="4"/>
  <c r="L61" i="4"/>
  <c r="AH60" i="4"/>
  <c r="L60" i="4"/>
  <c r="AH59" i="4"/>
  <c r="L59" i="4"/>
  <c r="AH58" i="4"/>
  <c r="L58" i="4"/>
  <c r="AH57" i="4"/>
  <c r="L57" i="4"/>
  <c r="AH56" i="4"/>
  <c r="L56" i="4"/>
  <c r="AH55" i="4"/>
  <c r="L55" i="4"/>
  <c r="AH54" i="4"/>
  <c r="L54" i="4"/>
  <c r="AH53" i="4"/>
  <c r="L53" i="4"/>
  <c r="AH52" i="4"/>
  <c r="L52" i="4"/>
  <c r="AH2527" i="3"/>
  <c r="L2527" i="3"/>
  <c r="B2527" i="3"/>
  <c r="AH2526" i="3"/>
  <c r="L2526" i="3"/>
  <c r="B2526" i="3"/>
  <c r="AH2525" i="3"/>
  <c r="L2525" i="3"/>
  <c r="B2525" i="3"/>
  <c r="AH2524" i="3"/>
  <c r="L2524" i="3"/>
  <c r="B2524" i="3"/>
  <c r="AH2523" i="3"/>
  <c r="L2523" i="3"/>
  <c r="B2523" i="3"/>
  <c r="AH2522" i="3"/>
  <c r="L2522" i="3"/>
  <c r="B2522" i="3"/>
  <c r="AH2521" i="3"/>
  <c r="L2521" i="3"/>
  <c r="B2521" i="3"/>
  <c r="AH2520" i="3"/>
  <c r="L2520" i="3"/>
  <c r="B2520" i="3"/>
  <c r="AH2519" i="3"/>
  <c r="L2519" i="3"/>
  <c r="B2519" i="3"/>
  <c r="AH2518" i="3"/>
  <c r="L2518" i="3"/>
  <c r="B2518" i="3"/>
  <c r="AH2517" i="3"/>
  <c r="L2517" i="3"/>
  <c r="B2517" i="3"/>
  <c r="AH2516" i="3"/>
  <c r="L2516" i="3"/>
  <c r="B2516" i="3"/>
  <c r="AH2515" i="3"/>
  <c r="L2515" i="3"/>
  <c r="B2515" i="3"/>
  <c r="AH2514" i="3"/>
  <c r="L2514" i="3"/>
  <c r="B2514" i="3"/>
  <c r="AH2513" i="3"/>
  <c r="L2513" i="3"/>
  <c r="B2513" i="3"/>
  <c r="AH2512" i="3"/>
  <c r="L2512" i="3"/>
  <c r="B2512" i="3"/>
  <c r="AH2511" i="3"/>
  <c r="L2511" i="3"/>
  <c r="B2511" i="3"/>
  <c r="AH2510" i="3"/>
  <c r="L2510" i="3"/>
  <c r="B2510" i="3"/>
  <c r="AH2509" i="3"/>
  <c r="L2509" i="3"/>
  <c r="B2509" i="3"/>
  <c r="AH2508" i="3"/>
  <c r="L2508" i="3"/>
  <c r="B2508" i="3"/>
  <c r="AH2507" i="3"/>
  <c r="L2507" i="3"/>
  <c r="B2507" i="3"/>
  <c r="AH2506" i="3"/>
  <c r="L2506" i="3"/>
  <c r="B2506" i="3"/>
  <c r="AH2505" i="3"/>
  <c r="L2505" i="3"/>
  <c r="B2505" i="3"/>
  <c r="AH2504" i="3"/>
  <c r="L2504" i="3"/>
  <c r="B2504" i="3"/>
  <c r="AH2503" i="3"/>
  <c r="L2503" i="3"/>
  <c r="B2503" i="3"/>
  <c r="AH2502" i="3"/>
  <c r="L2502" i="3"/>
  <c r="B2502" i="3"/>
  <c r="AH2501" i="3"/>
  <c r="L2501" i="3"/>
  <c r="B2501" i="3"/>
  <c r="AH2500" i="3"/>
  <c r="L2500" i="3"/>
  <c r="B2500" i="3"/>
  <c r="AH2499" i="3"/>
  <c r="L2499" i="3"/>
  <c r="B2499" i="3"/>
  <c r="AH2498" i="3"/>
  <c r="L2498" i="3"/>
  <c r="B2498" i="3"/>
  <c r="AH2497" i="3"/>
  <c r="L2497" i="3"/>
  <c r="B2497" i="3"/>
  <c r="AH2496" i="3"/>
  <c r="L2496" i="3"/>
  <c r="B2496" i="3"/>
  <c r="AH2495" i="3"/>
  <c r="L2495" i="3"/>
  <c r="B2495" i="3"/>
  <c r="AH2494" i="3"/>
  <c r="L2494" i="3"/>
  <c r="B2494" i="3"/>
  <c r="AH2493" i="3"/>
  <c r="L2493" i="3"/>
  <c r="B2493" i="3"/>
  <c r="AH2492" i="3"/>
  <c r="L2492" i="3"/>
  <c r="B2492" i="3"/>
  <c r="AH2491" i="3"/>
  <c r="L2491" i="3"/>
  <c r="B2491" i="3"/>
  <c r="AH2490" i="3"/>
  <c r="L2490" i="3"/>
  <c r="B2490" i="3"/>
  <c r="AH2489" i="3"/>
  <c r="L2489" i="3"/>
  <c r="B2489" i="3"/>
  <c r="AH2488" i="3"/>
  <c r="L2488" i="3"/>
  <c r="B2488" i="3"/>
  <c r="AH2487" i="3"/>
  <c r="L2487" i="3"/>
  <c r="B2487" i="3"/>
  <c r="AH2486" i="3"/>
  <c r="L2486" i="3"/>
  <c r="B2486" i="3"/>
  <c r="AH2485" i="3"/>
  <c r="L2485" i="3"/>
  <c r="B2485" i="3"/>
  <c r="AH2484" i="3"/>
  <c r="L2484" i="3"/>
  <c r="B2484" i="3"/>
  <c r="AH2483" i="3"/>
  <c r="L2483" i="3"/>
  <c r="B2483" i="3"/>
  <c r="AH2482" i="3"/>
  <c r="L2482" i="3"/>
  <c r="B2482" i="3"/>
  <c r="AH2481" i="3"/>
  <c r="L2481" i="3"/>
  <c r="B2481" i="3"/>
  <c r="AH2480" i="3"/>
  <c r="L2480" i="3"/>
  <c r="B2480" i="3"/>
  <c r="AH2479" i="3"/>
  <c r="L2479" i="3"/>
  <c r="B2479" i="3"/>
  <c r="AH2478" i="3"/>
  <c r="L2478" i="3"/>
  <c r="B2478" i="3"/>
  <c r="AH2477" i="3"/>
  <c r="L2477" i="3"/>
  <c r="B2477" i="3"/>
  <c r="AH2476" i="3"/>
  <c r="L2476" i="3"/>
  <c r="B2476" i="3"/>
  <c r="AH2475" i="3"/>
  <c r="L2475" i="3"/>
  <c r="B2475" i="3"/>
  <c r="AH2474" i="3"/>
  <c r="L2474" i="3"/>
  <c r="B2474" i="3"/>
  <c r="AH2473" i="3"/>
  <c r="L2473" i="3"/>
  <c r="B2473" i="3"/>
  <c r="AH2472" i="3"/>
  <c r="L2472" i="3"/>
  <c r="B2472" i="3"/>
  <c r="AH2471" i="3"/>
  <c r="L2471" i="3"/>
  <c r="B2471" i="3"/>
  <c r="AH2470" i="3"/>
  <c r="L2470" i="3"/>
  <c r="B2470" i="3"/>
  <c r="AH2469" i="3"/>
  <c r="L2469" i="3"/>
  <c r="B2469" i="3"/>
  <c r="AH2468" i="3"/>
  <c r="L2468" i="3"/>
  <c r="B2468" i="3"/>
  <c r="AH2467" i="3"/>
  <c r="L2467" i="3"/>
  <c r="B2467" i="3"/>
  <c r="AH2466" i="3"/>
  <c r="L2466" i="3"/>
  <c r="B2466" i="3"/>
  <c r="AH2465" i="3"/>
  <c r="L2465" i="3"/>
  <c r="B2465" i="3"/>
  <c r="AH2464" i="3"/>
  <c r="L2464" i="3"/>
  <c r="B2464" i="3"/>
  <c r="AH2463" i="3"/>
  <c r="L2463" i="3"/>
  <c r="B2463" i="3"/>
  <c r="AH2462" i="3"/>
  <c r="L2462" i="3"/>
  <c r="B2462" i="3"/>
  <c r="AH2461" i="3"/>
  <c r="L2461" i="3"/>
  <c r="B2461" i="3"/>
  <c r="AH2460" i="3"/>
  <c r="L2460" i="3"/>
  <c r="B2460" i="3"/>
  <c r="AH2459" i="3"/>
  <c r="L2459" i="3"/>
  <c r="B2459" i="3"/>
  <c r="AH2458" i="3"/>
  <c r="L2458" i="3"/>
  <c r="B2458" i="3"/>
  <c r="AH2457" i="3"/>
  <c r="L2457" i="3"/>
  <c r="B2457" i="3"/>
  <c r="AH2456" i="3"/>
  <c r="L2456" i="3"/>
  <c r="B2456" i="3"/>
  <c r="AH2455" i="3"/>
  <c r="L2455" i="3"/>
  <c r="B2455" i="3"/>
  <c r="AH2454" i="3"/>
  <c r="L2454" i="3"/>
  <c r="B2454" i="3"/>
  <c r="AH2453" i="3"/>
  <c r="L2453" i="3"/>
  <c r="B2453" i="3"/>
  <c r="AH2452" i="3"/>
  <c r="L2452" i="3"/>
  <c r="B2452" i="3"/>
  <c r="AH2451" i="3"/>
  <c r="L2451" i="3"/>
  <c r="B2451" i="3"/>
  <c r="AH2450" i="3"/>
  <c r="L2450" i="3"/>
  <c r="B2450" i="3"/>
  <c r="AH2449" i="3"/>
  <c r="L2449" i="3"/>
  <c r="B2449" i="3"/>
  <c r="AH2448" i="3"/>
  <c r="L2448" i="3"/>
  <c r="B2448" i="3"/>
  <c r="AH2447" i="3"/>
  <c r="L2447" i="3"/>
  <c r="B2447" i="3"/>
  <c r="AH2446" i="3"/>
  <c r="L2446" i="3"/>
  <c r="B2446" i="3"/>
  <c r="AH2445" i="3"/>
  <c r="L2445" i="3"/>
  <c r="B2445" i="3"/>
  <c r="AH2444" i="3"/>
  <c r="L2444" i="3"/>
  <c r="B2444" i="3"/>
  <c r="AH2443" i="3"/>
  <c r="L2443" i="3"/>
  <c r="B2443" i="3"/>
  <c r="AH2442" i="3"/>
  <c r="L2442" i="3"/>
  <c r="B2442" i="3"/>
  <c r="AH2441" i="3"/>
  <c r="L2441" i="3"/>
  <c r="B2441" i="3"/>
  <c r="AH2440" i="3"/>
  <c r="L2440" i="3"/>
  <c r="B2440" i="3"/>
  <c r="AH2439" i="3"/>
  <c r="L2439" i="3"/>
  <c r="B2439" i="3"/>
  <c r="AH2438" i="3"/>
  <c r="L2438" i="3"/>
  <c r="B2438" i="3"/>
  <c r="AH2437" i="3"/>
  <c r="L2437" i="3"/>
  <c r="B2437" i="3"/>
  <c r="AH2436" i="3"/>
  <c r="L2436" i="3"/>
  <c r="B2436" i="3"/>
  <c r="AH2435" i="3"/>
  <c r="L2435" i="3"/>
  <c r="B2435" i="3"/>
  <c r="AH2434" i="3"/>
  <c r="L2434" i="3"/>
  <c r="B2434" i="3"/>
  <c r="AH2433" i="3"/>
  <c r="L2433" i="3"/>
  <c r="B2433" i="3"/>
  <c r="AH2432" i="3"/>
  <c r="L2432" i="3"/>
  <c r="B2432" i="3"/>
  <c r="AH2431" i="3"/>
  <c r="L2431" i="3"/>
  <c r="B2431" i="3"/>
  <c r="AH2430" i="3"/>
  <c r="L2430" i="3"/>
  <c r="B2430" i="3"/>
  <c r="AH2429" i="3"/>
  <c r="L2429" i="3"/>
  <c r="B2429" i="3"/>
  <c r="AH2428" i="3"/>
  <c r="L2428" i="3"/>
  <c r="B2428" i="3"/>
  <c r="AH2427" i="3"/>
  <c r="L2427" i="3"/>
  <c r="B2427" i="3"/>
  <c r="AH2426" i="3"/>
  <c r="L2426" i="3"/>
  <c r="B2426" i="3"/>
  <c r="AH2425" i="3"/>
  <c r="L2425" i="3"/>
  <c r="B2425" i="3"/>
  <c r="AH2424" i="3"/>
  <c r="L2424" i="3"/>
  <c r="B2424" i="3"/>
  <c r="AH2423" i="3"/>
  <c r="L2423" i="3"/>
  <c r="B2423" i="3"/>
  <c r="AH2422" i="3"/>
  <c r="L2422" i="3"/>
  <c r="B2422" i="3"/>
  <c r="AH2421" i="3"/>
  <c r="L2421" i="3"/>
  <c r="B2421" i="3"/>
  <c r="AH2420" i="3"/>
  <c r="L2420" i="3"/>
  <c r="B2420" i="3"/>
  <c r="AH2419" i="3"/>
  <c r="L2419" i="3"/>
  <c r="B2419" i="3"/>
  <c r="AH2418" i="3"/>
  <c r="L2418" i="3"/>
  <c r="B2418" i="3"/>
  <c r="AH2417" i="3"/>
  <c r="L2417" i="3"/>
  <c r="B2417" i="3"/>
  <c r="AH2416" i="3"/>
  <c r="L2416" i="3"/>
  <c r="B2416" i="3"/>
  <c r="AH2415" i="3"/>
  <c r="L2415" i="3"/>
  <c r="B2415" i="3"/>
  <c r="AH2414" i="3"/>
  <c r="L2414" i="3"/>
  <c r="B2414" i="3"/>
  <c r="AH2413" i="3"/>
  <c r="L2413" i="3"/>
  <c r="B2413" i="3"/>
  <c r="AH2412" i="3"/>
  <c r="L2412" i="3"/>
  <c r="B2412" i="3"/>
  <c r="AH2411" i="3"/>
  <c r="L2411" i="3"/>
  <c r="B2411" i="3"/>
  <c r="AH2410" i="3"/>
  <c r="L2410" i="3"/>
  <c r="B2410" i="3"/>
  <c r="AH2409" i="3"/>
  <c r="L2409" i="3"/>
  <c r="B2409" i="3"/>
  <c r="AH2408" i="3"/>
  <c r="L2408" i="3"/>
  <c r="B2408" i="3"/>
  <c r="AH2407" i="3"/>
  <c r="L2407" i="3"/>
  <c r="B2407" i="3"/>
  <c r="AH2406" i="3"/>
  <c r="L2406" i="3"/>
  <c r="B2406" i="3"/>
  <c r="AH2405" i="3"/>
  <c r="L2405" i="3"/>
  <c r="B2405" i="3"/>
  <c r="AH2404" i="3"/>
  <c r="L2404" i="3"/>
  <c r="B2404" i="3"/>
  <c r="AH2403" i="3"/>
  <c r="L2403" i="3"/>
  <c r="B2403" i="3"/>
  <c r="AH2402" i="3"/>
  <c r="L2402" i="3"/>
  <c r="B2402" i="3"/>
  <c r="AH2401" i="3"/>
  <c r="L2401" i="3"/>
  <c r="B2401" i="3"/>
  <c r="AH2400" i="3"/>
  <c r="L2400" i="3"/>
  <c r="B2400" i="3"/>
  <c r="AH2399" i="3"/>
  <c r="L2399" i="3"/>
  <c r="B2399" i="3"/>
  <c r="AH2398" i="3"/>
  <c r="L2398" i="3"/>
  <c r="B2398" i="3"/>
  <c r="AH2397" i="3"/>
  <c r="L2397" i="3"/>
  <c r="B2397" i="3"/>
  <c r="AH2396" i="3"/>
  <c r="L2396" i="3"/>
  <c r="B2396" i="3"/>
  <c r="AH2395" i="3"/>
  <c r="L2395" i="3"/>
  <c r="B2395" i="3"/>
  <c r="AH2394" i="3"/>
  <c r="L2394" i="3"/>
  <c r="B2394" i="3"/>
  <c r="AH2393" i="3"/>
  <c r="L2393" i="3"/>
  <c r="B2393" i="3"/>
  <c r="AH2392" i="3"/>
  <c r="L2392" i="3"/>
  <c r="B2392" i="3"/>
  <c r="AH2391" i="3"/>
  <c r="L2391" i="3"/>
  <c r="B2391" i="3"/>
  <c r="AH2390" i="3"/>
  <c r="L2390" i="3"/>
  <c r="B2390" i="3"/>
  <c r="AH2389" i="3"/>
  <c r="L2389" i="3"/>
  <c r="B2389" i="3"/>
  <c r="AH2388" i="3"/>
  <c r="L2388" i="3"/>
  <c r="B2388" i="3"/>
  <c r="AH2387" i="3"/>
  <c r="L2387" i="3"/>
  <c r="B2387" i="3"/>
  <c r="AH2386" i="3"/>
  <c r="L2386" i="3"/>
  <c r="B2386" i="3"/>
  <c r="AH2385" i="3"/>
  <c r="L2385" i="3"/>
  <c r="B2385" i="3"/>
  <c r="AH2384" i="3"/>
  <c r="L2384" i="3"/>
  <c r="B2384" i="3"/>
  <c r="AH2383" i="3"/>
  <c r="L2383" i="3"/>
  <c r="B2383" i="3"/>
  <c r="AH2382" i="3"/>
  <c r="L2382" i="3"/>
  <c r="B2382" i="3"/>
  <c r="AH2381" i="3"/>
  <c r="L2381" i="3"/>
  <c r="B2381" i="3"/>
  <c r="AH2380" i="3"/>
  <c r="L2380" i="3"/>
  <c r="B2380" i="3"/>
  <c r="AH2379" i="3"/>
  <c r="L2379" i="3"/>
  <c r="B2379" i="3"/>
  <c r="AH2378" i="3"/>
  <c r="L2378" i="3"/>
  <c r="B2378" i="3"/>
  <c r="AH2377" i="3"/>
  <c r="L2377" i="3"/>
  <c r="B2377" i="3"/>
  <c r="AH2376" i="3"/>
  <c r="L2376" i="3"/>
  <c r="B2376" i="3"/>
  <c r="AH2375" i="3"/>
  <c r="L2375" i="3"/>
  <c r="B2375" i="3"/>
  <c r="AH2374" i="3"/>
  <c r="L2374" i="3"/>
  <c r="B2374" i="3"/>
  <c r="AH2373" i="3"/>
  <c r="L2373" i="3"/>
  <c r="B2373" i="3"/>
  <c r="AH2372" i="3"/>
  <c r="L2372" i="3"/>
  <c r="B2372" i="3"/>
  <c r="AH2371" i="3"/>
  <c r="L2371" i="3"/>
  <c r="B2371" i="3"/>
  <c r="AH2370" i="3"/>
  <c r="L2370" i="3"/>
  <c r="B2370" i="3"/>
  <c r="AH2369" i="3"/>
  <c r="L2369" i="3"/>
  <c r="B2369" i="3"/>
  <c r="AH2368" i="3"/>
  <c r="L2368" i="3"/>
  <c r="B2368" i="3"/>
  <c r="AH2367" i="3"/>
  <c r="L2367" i="3"/>
  <c r="B2367" i="3"/>
  <c r="AH2366" i="3"/>
  <c r="L2366" i="3"/>
  <c r="B2366" i="3"/>
  <c r="AH2365" i="3"/>
  <c r="L2365" i="3"/>
  <c r="B2365" i="3"/>
  <c r="AH2364" i="3"/>
  <c r="L2364" i="3"/>
  <c r="B2364" i="3"/>
  <c r="AH2363" i="3"/>
  <c r="L2363" i="3"/>
  <c r="B2363" i="3"/>
  <c r="AH2362" i="3"/>
  <c r="L2362" i="3"/>
  <c r="B2362" i="3"/>
  <c r="AH2361" i="3"/>
  <c r="L2361" i="3"/>
  <c r="B2361" i="3"/>
  <c r="AH2360" i="3"/>
  <c r="L2360" i="3"/>
  <c r="B2360" i="3"/>
  <c r="AH2359" i="3"/>
  <c r="L2359" i="3"/>
  <c r="B2359" i="3"/>
  <c r="AH2358" i="3"/>
  <c r="L2358" i="3"/>
  <c r="B2358" i="3"/>
  <c r="AH2357" i="3"/>
  <c r="L2357" i="3"/>
  <c r="B2357" i="3"/>
  <c r="AH2356" i="3"/>
  <c r="L2356" i="3"/>
  <c r="B2356" i="3"/>
  <c r="AH2355" i="3"/>
  <c r="L2355" i="3"/>
  <c r="B2355" i="3"/>
  <c r="AH2354" i="3"/>
  <c r="L2354" i="3"/>
  <c r="B2354" i="3"/>
  <c r="AH2353" i="3"/>
  <c r="L2353" i="3"/>
  <c r="B2353" i="3"/>
  <c r="AH2352" i="3"/>
  <c r="L2352" i="3"/>
  <c r="B2352" i="3"/>
  <c r="AH2351" i="3"/>
  <c r="L2351" i="3"/>
  <c r="B2351" i="3"/>
  <c r="AH2350" i="3"/>
  <c r="L2350" i="3"/>
  <c r="B2350" i="3"/>
  <c r="AH2349" i="3"/>
  <c r="L2349" i="3"/>
  <c r="B2349" i="3"/>
  <c r="AH2348" i="3"/>
  <c r="L2348" i="3"/>
  <c r="B2348" i="3"/>
  <c r="AH2347" i="3"/>
  <c r="L2347" i="3"/>
  <c r="B2347" i="3"/>
  <c r="AH2346" i="3"/>
  <c r="L2346" i="3"/>
  <c r="B2346" i="3"/>
  <c r="AH2345" i="3"/>
  <c r="L2345" i="3"/>
  <c r="B2345" i="3"/>
  <c r="AH2344" i="3"/>
  <c r="L2344" i="3"/>
  <c r="B2344" i="3"/>
  <c r="AH2343" i="3"/>
  <c r="L2343" i="3"/>
  <c r="B2343" i="3"/>
  <c r="AH2342" i="3"/>
  <c r="L2342" i="3"/>
  <c r="B2342" i="3"/>
  <c r="AH2341" i="3"/>
  <c r="L2341" i="3"/>
  <c r="B2341" i="3"/>
  <c r="AH2340" i="3"/>
  <c r="L2340" i="3"/>
  <c r="B2340" i="3"/>
  <c r="AH2339" i="3"/>
  <c r="L2339" i="3"/>
  <c r="B2339" i="3"/>
  <c r="AH2338" i="3"/>
  <c r="L2338" i="3"/>
  <c r="B2338" i="3"/>
  <c r="AH2337" i="3"/>
  <c r="L2337" i="3"/>
  <c r="B2337" i="3"/>
  <c r="AH2336" i="3"/>
  <c r="L2336" i="3"/>
  <c r="B2336" i="3"/>
  <c r="AH2335" i="3"/>
  <c r="L2335" i="3"/>
  <c r="B2335" i="3"/>
  <c r="AH2334" i="3"/>
  <c r="L2334" i="3"/>
  <c r="B2334" i="3"/>
  <c r="AH2333" i="3"/>
  <c r="L2333" i="3"/>
  <c r="B2333" i="3"/>
  <c r="AH2332" i="3"/>
  <c r="L2332" i="3"/>
  <c r="B2332" i="3"/>
  <c r="AH2331" i="3"/>
  <c r="L2331" i="3"/>
  <c r="B2331" i="3"/>
  <c r="AH2330" i="3"/>
  <c r="L2330" i="3"/>
  <c r="B2330" i="3"/>
  <c r="AH2329" i="3"/>
  <c r="L2329" i="3"/>
  <c r="B2329" i="3"/>
  <c r="AH2328" i="3"/>
  <c r="L2328" i="3"/>
  <c r="B2328" i="3"/>
  <c r="AH2327" i="3"/>
  <c r="L2327" i="3"/>
  <c r="B2327" i="3"/>
  <c r="AH2326" i="3"/>
  <c r="L2326" i="3"/>
  <c r="B2326" i="3"/>
  <c r="AH2325" i="3"/>
  <c r="L2325" i="3"/>
  <c r="B2325" i="3"/>
  <c r="AH2324" i="3"/>
  <c r="L2324" i="3"/>
  <c r="B2324" i="3"/>
  <c r="AH2323" i="3"/>
  <c r="L2323" i="3"/>
  <c r="B2323" i="3"/>
  <c r="AH2322" i="3"/>
  <c r="L2322" i="3"/>
  <c r="B2322" i="3"/>
  <c r="AH2321" i="3"/>
  <c r="L2321" i="3"/>
  <c r="B2321" i="3"/>
  <c r="AH2320" i="3"/>
  <c r="L2320" i="3"/>
  <c r="B2320" i="3"/>
  <c r="AH2319" i="3"/>
  <c r="L2319" i="3"/>
  <c r="B2319" i="3"/>
  <c r="AH2318" i="3"/>
  <c r="L2318" i="3"/>
  <c r="B2318" i="3"/>
  <c r="AH2317" i="3"/>
  <c r="L2317" i="3"/>
  <c r="B2317" i="3"/>
  <c r="AH2316" i="3"/>
  <c r="L2316" i="3"/>
  <c r="B2316" i="3"/>
  <c r="AH2315" i="3"/>
  <c r="L2315" i="3"/>
  <c r="B2315" i="3"/>
  <c r="AH2314" i="3"/>
  <c r="L2314" i="3"/>
  <c r="B2314" i="3"/>
  <c r="AH2313" i="3"/>
  <c r="L2313" i="3"/>
  <c r="B2313" i="3"/>
  <c r="AH2312" i="3"/>
  <c r="L2312" i="3"/>
  <c r="B2312" i="3"/>
  <c r="AH2311" i="3"/>
  <c r="L2311" i="3"/>
  <c r="B2311" i="3"/>
  <c r="AH2310" i="3"/>
  <c r="L2310" i="3"/>
  <c r="B2310" i="3"/>
  <c r="AH2309" i="3"/>
  <c r="L2309" i="3"/>
  <c r="B2309" i="3"/>
  <c r="AH2308" i="3"/>
  <c r="L2308" i="3"/>
  <c r="B2308" i="3"/>
  <c r="AH2307" i="3"/>
  <c r="L2307" i="3"/>
  <c r="B2307" i="3"/>
  <c r="AH2306" i="3"/>
  <c r="L2306" i="3"/>
  <c r="B2306" i="3"/>
  <c r="AH2305" i="3"/>
  <c r="L2305" i="3"/>
  <c r="B2305" i="3"/>
  <c r="AH2304" i="3"/>
  <c r="L2304" i="3"/>
  <c r="B2304" i="3"/>
  <c r="AH2303" i="3"/>
  <c r="L2303" i="3"/>
  <c r="B2303" i="3"/>
  <c r="AH2302" i="3"/>
  <c r="L2302" i="3"/>
  <c r="B2302" i="3"/>
  <c r="AH2301" i="3"/>
  <c r="L2301" i="3"/>
  <c r="B2301" i="3"/>
  <c r="AH2300" i="3"/>
  <c r="L2300" i="3"/>
  <c r="B2300" i="3"/>
  <c r="AH2299" i="3"/>
  <c r="L2299" i="3"/>
  <c r="B2299" i="3"/>
  <c r="AH2298" i="3"/>
  <c r="L2298" i="3"/>
  <c r="B2298" i="3"/>
  <c r="AH2297" i="3"/>
  <c r="L2297" i="3"/>
  <c r="B2297" i="3"/>
  <c r="AH2296" i="3"/>
  <c r="L2296" i="3"/>
  <c r="B2296" i="3"/>
  <c r="AH2295" i="3"/>
  <c r="L2295" i="3"/>
  <c r="B2295" i="3"/>
  <c r="AH2294" i="3"/>
  <c r="L2294" i="3"/>
  <c r="B2294" i="3"/>
  <c r="AH2293" i="3"/>
  <c r="L2293" i="3"/>
  <c r="B2293" i="3"/>
  <c r="AH2292" i="3"/>
  <c r="L2292" i="3"/>
  <c r="B2292" i="3"/>
  <c r="AH2291" i="3"/>
  <c r="L2291" i="3"/>
  <c r="B2291" i="3"/>
  <c r="AH2290" i="3"/>
  <c r="L2290" i="3"/>
  <c r="B2290" i="3"/>
  <c r="AH2289" i="3"/>
  <c r="L2289" i="3"/>
  <c r="B2289" i="3"/>
  <c r="AH2288" i="3"/>
  <c r="L2288" i="3"/>
  <c r="B2288" i="3"/>
  <c r="AH2287" i="3"/>
  <c r="L2287" i="3"/>
  <c r="B2287" i="3"/>
  <c r="AH2286" i="3"/>
  <c r="L2286" i="3"/>
  <c r="B2286" i="3"/>
  <c r="AH2285" i="3"/>
  <c r="L2285" i="3"/>
  <c r="B2285" i="3"/>
  <c r="AH2284" i="3"/>
  <c r="L2284" i="3"/>
  <c r="B2284" i="3"/>
  <c r="AH2283" i="3"/>
  <c r="L2283" i="3"/>
  <c r="B2283" i="3"/>
  <c r="AH2282" i="3"/>
  <c r="L2282" i="3"/>
  <c r="B2282" i="3"/>
  <c r="AH2281" i="3"/>
  <c r="L2281" i="3"/>
  <c r="B2281" i="3"/>
  <c r="AH2280" i="3"/>
  <c r="L2280" i="3"/>
  <c r="B2280" i="3"/>
  <c r="AH2279" i="3"/>
  <c r="L2279" i="3"/>
  <c r="B2279" i="3"/>
  <c r="AH2278" i="3"/>
  <c r="L2278" i="3"/>
  <c r="B2278" i="3"/>
  <c r="AH2277" i="3"/>
  <c r="L2277" i="3"/>
  <c r="B2277" i="3"/>
  <c r="AH2276" i="3"/>
  <c r="L2276" i="3"/>
  <c r="B2276" i="3"/>
  <c r="AH2275" i="3"/>
  <c r="L2275" i="3"/>
  <c r="B2275" i="3"/>
  <c r="AH2274" i="3"/>
  <c r="L2274" i="3"/>
  <c r="B2274" i="3"/>
  <c r="AH2273" i="3"/>
  <c r="L2273" i="3"/>
  <c r="B2273" i="3"/>
  <c r="AH2272" i="3"/>
  <c r="L2272" i="3"/>
  <c r="B2272" i="3"/>
  <c r="AH2271" i="3"/>
  <c r="L2271" i="3"/>
  <c r="B2271" i="3"/>
  <c r="AH2270" i="3"/>
  <c r="L2270" i="3"/>
  <c r="B2270" i="3"/>
  <c r="AH2269" i="3"/>
  <c r="L2269" i="3"/>
  <c r="B2269" i="3"/>
  <c r="AH2268" i="3"/>
  <c r="L2268" i="3"/>
  <c r="B2268" i="3"/>
  <c r="AH2267" i="3"/>
  <c r="L2267" i="3"/>
  <c r="B2267" i="3"/>
  <c r="AH2266" i="3"/>
  <c r="L2266" i="3"/>
  <c r="B2266" i="3"/>
  <c r="AH2265" i="3"/>
  <c r="L2265" i="3"/>
  <c r="B2265" i="3"/>
  <c r="AH2264" i="3"/>
  <c r="L2264" i="3"/>
  <c r="B2264" i="3"/>
  <c r="AH2263" i="3"/>
  <c r="L2263" i="3"/>
  <c r="B2263" i="3"/>
  <c r="AH2262" i="3"/>
  <c r="L2262" i="3"/>
  <c r="B2262" i="3"/>
  <c r="AH2261" i="3"/>
  <c r="L2261" i="3"/>
  <c r="B2261" i="3"/>
  <c r="AH2260" i="3"/>
  <c r="L2260" i="3"/>
  <c r="B2260" i="3"/>
  <c r="AH2259" i="3"/>
  <c r="L2259" i="3"/>
  <c r="B2259" i="3"/>
  <c r="AH2258" i="3"/>
  <c r="L2258" i="3"/>
  <c r="B2258" i="3"/>
  <c r="AH2257" i="3"/>
  <c r="L2257" i="3"/>
  <c r="B2257" i="3"/>
  <c r="AH2256" i="3"/>
  <c r="L2256" i="3"/>
  <c r="B2256" i="3"/>
  <c r="AH2255" i="3"/>
  <c r="L2255" i="3"/>
  <c r="B2255" i="3"/>
  <c r="AH2254" i="3"/>
  <c r="L2254" i="3"/>
  <c r="B2254" i="3"/>
  <c r="AH2253" i="3"/>
  <c r="L2253" i="3"/>
  <c r="B2253" i="3"/>
  <c r="AH2252" i="3"/>
  <c r="L2252" i="3"/>
  <c r="B2252" i="3"/>
  <c r="AH2251" i="3"/>
  <c r="L2251" i="3"/>
  <c r="B2251" i="3"/>
  <c r="AH2250" i="3"/>
  <c r="L2250" i="3"/>
  <c r="B2250" i="3"/>
  <c r="AH2249" i="3"/>
  <c r="L2249" i="3"/>
  <c r="B2249" i="3"/>
  <c r="AH2248" i="3"/>
  <c r="L2248" i="3"/>
  <c r="B2248" i="3"/>
  <c r="AH2247" i="3"/>
  <c r="L2247" i="3"/>
  <c r="B2247" i="3"/>
  <c r="AH2246" i="3"/>
  <c r="L2246" i="3"/>
  <c r="B2246" i="3"/>
  <c r="AH2245" i="3"/>
  <c r="L2245" i="3"/>
  <c r="B2245" i="3"/>
  <c r="AH2244" i="3"/>
  <c r="L2244" i="3"/>
  <c r="B2244" i="3"/>
  <c r="AH2243" i="3"/>
  <c r="L2243" i="3"/>
  <c r="B2243" i="3"/>
  <c r="AH2242" i="3"/>
  <c r="L2242" i="3"/>
  <c r="B2242" i="3"/>
  <c r="AH2241" i="3"/>
  <c r="L2241" i="3"/>
  <c r="B2241" i="3"/>
  <c r="AH2240" i="3"/>
  <c r="L2240" i="3"/>
  <c r="B2240" i="3"/>
  <c r="AH2239" i="3"/>
  <c r="L2239" i="3"/>
  <c r="B2239" i="3"/>
  <c r="AH2238" i="3"/>
  <c r="L2238" i="3"/>
  <c r="B2238" i="3"/>
  <c r="AH2237" i="3"/>
  <c r="L2237" i="3"/>
  <c r="B2237" i="3"/>
  <c r="AH2236" i="3"/>
  <c r="L2236" i="3"/>
  <c r="B2236" i="3"/>
  <c r="AH2235" i="3"/>
  <c r="L2235" i="3"/>
  <c r="B2235" i="3"/>
  <c r="AH2234" i="3"/>
  <c r="L2234" i="3"/>
  <c r="B2234" i="3"/>
  <c r="AH2233" i="3"/>
  <c r="L2233" i="3"/>
  <c r="B2233" i="3"/>
  <c r="AH2232" i="3"/>
  <c r="L2232" i="3"/>
  <c r="B2232" i="3"/>
  <c r="AH2231" i="3"/>
  <c r="L2231" i="3"/>
  <c r="B2231" i="3"/>
  <c r="AH2230" i="3"/>
  <c r="L2230" i="3"/>
  <c r="B2230" i="3"/>
  <c r="AH2229" i="3"/>
  <c r="L2229" i="3"/>
  <c r="B2229" i="3"/>
  <c r="AH2228" i="3"/>
  <c r="L2228" i="3"/>
  <c r="B2228" i="3"/>
  <c r="AH2227" i="3"/>
  <c r="L2227" i="3"/>
  <c r="B2227" i="3"/>
  <c r="AH2226" i="3"/>
  <c r="L2226" i="3"/>
  <c r="B2226" i="3"/>
  <c r="AH2225" i="3"/>
  <c r="L2225" i="3"/>
  <c r="B2225" i="3"/>
  <c r="AH2224" i="3"/>
  <c r="L2224" i="3"/>
  <c r="B2224" i="3"/>
  <c r="AH2223" i="3"/>
  <c r="L2223" i="3"/>
  <c r="B2223" i="3"/>
  <c r="AH2222" i="3"/>
  <c r="L2222" i="3"/>
  <c r="B2222" i="3"/>
  <c r="AH2221" i="3"/>
  <c r="L2221" i="3"/>
  <c r="B2221" i="3"/>
  <c r="AH2220" i="3"/>
  <c r="L2220" i="3"/>
  <c r="B2220" i="3"/>
  <c r="AH2219" i="3"/>
  <c r="L2219" i="3"/>
  <c r="B2219" i="3"/>
  <c r="AH2218" i="3"/>
  <c r="L2218" i="3"/>
  <c r="B2218" i="3"/>
  <c r="AH2217" i="3"/>
  <c r="L2217" i="3"/>
  <c r="B2217" i="3"/>
  <c r="AH2216" i="3"/>
  <c r="L2216" i="3"/>
  <c r="B2216" i="3"/>
  <c r="AH2215" i="3"/>
  <c r="L2215" i="3"/>
  <c r="B2215" i="3"/>
  <c r="AH2214" i="3"/>
  <c r="L2214" i="3"/>
  <c r="B2214" i="3"/>
  <c r="AH2213" i="3"/>
  <c r="L2213" i="3"/>
  <c r="B2213" i="3"/>
  <c r="AH2212" i="3"/>
  <c r="L2212" i="3"/>
  <c r="B2212" i="3"/>
  <c r="AH2211" i="3"/>
  <c r="L2211" i="3"/>
  <c r="B2211" i="3"/>
  <c r="AH2210" i="3"/>
  <c r="L2210" i="3"/>
  <c r="B2210" i="3"/>
  <c r="AH2209" i="3"/>
  <c r="L2209" i="3"/>
  <c r="B2209" i="3"/>
  <c r="AH2208" i="3"/>
  <c r="L2208" i="3"/>
  <c r="B2208" i="3"/>
  <c r="AH2207" i="3"/>
  <c r="L2207" i="3"/>
  <c r="B2207" i="3"/>
  <c r="AH2206" i="3"/>
  <c r="L2206" i="3"/>
  <c r="B2206" i="3"/>
  <c r="AH2205" i="3"/>
  <c r="L2205" i="3"/>
  <c r="B2205" i="3"/>
  <c r="AH2204" i="3"/>
  <c r="L2204" i="3"/>
  <c r="B2204" i="3"/>
  <c r="AH2203" i="3"/>
  <c r="L2203" i="3"/>
  <c r="B2203" i="3"/>
  <c r="AH2202" i="3"/>
  <c r="L2202" i="3"/>
  <c r="B2202" i="3"/>
  <c r="AH2201" i="3"/>
  <c r="L2201" i="3"/>
  <c r="B2201" i="3"/>
  <c r="AH2200" i="3"/>
  <c r="L2200" i="3"/>
  <c r="B2200" i="3"/>
  <c r="AH2199" i="3"/>
  <c r="L2199" i="3"/>
  <c r="B2199" i="3"/>
  <c r="AH2198" i="3"/>
  <c r="L2198" i="3"/>
  <c r="B2198" i="3"/>
  <c r="AH2197" i="3"/>
  <c r="L2197" i="3"/>
  <c r="B2197" i="3"/>
  <c r="AH2196" i="3"/>
  <c r="L2196" i="3"/>
  <c r="B2196" i="3"/>
  <c r="AH2195" i="3"/>
  <c r="L2195" i="3"/>
  <c r="B2195" i="3"/>
  <c r="AH2194" i="3"/>
  <c r="L2194" i="3"/>
  <c r="B2194" i="3"/>
  <c r="AH2193" i="3"/>
  <c r="L2193" i="3"/>
  <c r="B2193" i="3"/>
  <c r="AH2192" i="3"/>
  <c r="L2192" i="3"/>
  <c r="B2192" i="3"/>
  <c r="AH2191" i="3"/>
  <c r="L2191" i="3"/>
  <c r="B2191" i="3"/>
  <c r="AH2190" i="3"/>
  <c r="L2190" i="3"/>
  <c r="B2190" i="3"/>
  <c r="AH2189" i="3"/>
  <c r="L2189" i="3"/>
  <c r="B2189" i="3"/>
  <c r="AH2188" i="3"/>
  <c r="L2188" i="3"/>
  <c r="B2188" i="3"/>
  <c r="AH2187" i="3"/>
  <c r="L2187" i="3"/>
  <c r="B2187" i="3"/>
  <c r="AH2186" i="3"/>
  <c r="L2186" i="3"/>
  <c r="B2186" i="3"/>
  <c r="AH2185" i="3"/>
  <c r="L2185" i="3"/>
  <c r="B2185" i="3"/>
  <c r="AH2184" i="3"/>
  <c r="L2184" i="3"/>
  <c r="B2184" i="3"/>
  <c r="AH2183" i="3"/>
  <c r="L2183" i="3"/>
  <c r="B2183" i="3"/>
  <c r="AH2182" i="3"/>
  <c r="L2182" i="3"/>
  <c r="B2182" i="3"/>
  <c r="AH2181" i="3"/>
  <c r="L2181" i="3"/>
  <c r="B2181" i="3"/>
  <c r="AH2180" i="3"/>
  <c r="L2180" i="3"/>
  <c r="B2180" i="3"/>
  <c r="AH2179" i="3"/>
  <c r="L2179" i="3"/>
  <c r="B2179" i="3"/>
  <c r="AH2178" i="3"/>
  <c r="L2178" i="3"/>
  <c r="B2178" i="3"/>
  <c r="AH2177" i="3"/>
  <c r="L2177" i="3"/>
  <c r="B2177" i="3"/>
  <c r="AH2176" i="3"/>
  <c r="L2176" i="3"/>
  <c r="B2176" i="3"/>
  <c r="AH2175" i="3"/>
  <c r="L2175" i="3"/>
  <c r="B2175" i="3"/>
  <c r="AH2174" i="3"/>
  <c r="L2174" i="3"/>
  <c r="B2174" i="3"/>
  <c r="AH2173" i="3"/>
  <c r="L2173" i="3"/>
  <c r="B2173" i="3"/>
  <c r="AH2172" i="3"/>
  <c r="L2172" i="3"/>
  <c r="B2172" i="3"/>
  <c r="AH2171" i="3"/>
  <c r="L2171" i="3"/>
  <c r="B2171" i="3"/>
  <c r="AH2170" i="3"/>
  <c r="L2170" i="3"/>
  <c r="B2170" i="3"/>
  <c r="AH2169" i="3"/>
  <c r="L2169" i="3"/>
  <c r="B2169" i="3"/>
  <c r="AH2168" i="3"/>
  <c r="L2168" i="3"/>
  <c r="B2168" i="3"/>
  <c r="AH2167" i="3"/>
  <c r="L2167" i="3"/>
  <c r="B2167" i="3"/>
  <c r="AH2166" i="3"/>
  <c r="L2166" i="3"/>
  <c r="B2166" i="3"/>
  <c r="AH2165" i="3"/>
  <c r="L2165" i="3"/>
  <c r="B2165" i="3"/>
  <c r="AH2164" i="3"/>
  <c r="L2164" i="3"/>
  <c r="B2164" i="3"/>
  <c r="AH2163" i="3"/>
  <c r="L2163" i="3"/>
  <c r="B2163" i="3"/>
  <c r="AH2162" i="3"/>
  <c r="L2162" i="3"/>
  <c r="B2162" i="3"/>
  <c r="AH2161" i="3"/>
  <c r="L2161" i="3"/>
  <c r="B2161" i="3"/>
  <c r="AH2160" i="3"/>
  <c r="L2160" i="3"/>
  <c r="B2160" i="3"/>
  <c r="AH2159" i="3"/>
  <c r="L2159" i="3"/>
  <c r="B2159" i="3"/>
  <c r="AH2158" i="3"/>
  <c r="L2158" i="3"/>
  <c r="B2158" i="3"/>
  <c r="AH2157" i="3"/>
  <c r="L2157" i="3"/>
  <c r="B2157" i="3"/>
  <c r="AH2156" i="3"/>
  <c r="L2156" i="3"/>
  <c r="B2156" i="3"/>
  <c r="AH2155" i="3"/>
  <c r="L2155" i="3"/>
  <c r="B2155" i="3"/>
  <c r="AH2154" i="3"/>
  <c r="L2154" i="3"/>
  <c r="B2154" i="3"/>
  <c r="AH2153" i="3"/>
  <c r="L2153" i="3"/>
  <c r="B2153" i="3"/>
  <c r="AH2152" i="3"/>
  <c r="L2152" i="3"/>
  <c r="B2152" i="3"/>
  <c r="AH2151" i="3"/>
  <c r="L2151" i="3"/>
  <c r="B2151" i="3"/>
  <c r="AH2150" i="3"/>
  <c r="L2150" i="3"/>
  <c r="B2150" i="3"/>
  <c r="AH2149" i="3"/>
  <c r="L2149" i="3"/>
  <c r="B2149" i="3"/>
  <c r="AH2148" i="3"/>
  <c r="L2148" i="3"/>
  <c r="B2148" i="3"/>
  <c r="AH2147" i="3"/>
  <c r="L2147" i="3"/>
  <c r="B2147" i="3"/>
  <c r="AH2146" i="3"/>
  <c r="L2146" i="3"/>
  <c r="B2146" i="3"/>
  <c r="AH2145" i="3"/>
  <c r="L2145" i="3"/>
  <c r="B2145" i="3"/>
  <c r="AH2144" i="3"/>
  <c r="L2144" i="3"/>
  <c r="B2144" i="3"/>
  <c r="AH2143" i="3"/>
  <c r="L2143" i="3"/>
  <c r="B2143" i="3"/>
  <c r="AH2142" i="3"/>
  <c r="L2142" i="3"/>
  <c r="B2142" i="3"/>
  <c r="AH2141" i="3"/>
  <c r="L2141" i="3"/>
  <c r="B2141" i="3"/>
  <c r="AH2140" i="3"/>
  <c r="L2140" i="3"/>
  <c r="B2140" i="3"/>
  <c r="AH2139" i="3"/>
  <c r="L2139" i="3"/>
  <c r="B2139" i="3"/>
  <c r="AH2138" i="3"/>
  <c r="L2138" i="3"/>
  <c r="B2138" i="3"/>
  <c r="AH2137" i="3"/>
  <c r="L2137" i="3"/>
  <c r="B2137" i="3"/>
  <c r="AH2136" i="3"/>
  <c r="L2136" i="3"/>
  <c r="B2136" i="3"/>
  <c r="AH2135" i="3"/>
  <c r="L2135" i="3"/>
  <c r="B2135" i="3"/>
  <c r="AH2134" i="3"/>
  <c r="L2134" i="3"/>
  <c r="B2134" i="3"/>
  <c r="AH2133" i="3"/>
  <c r="L2133" i="3"/>
  <c r="B2133" i="3"/>
  <c r="AH2132" i="3"/>
  <c r="L2132" i="3"/>
  <c r="B2132" i="3"/>
  <c r="AH2131" i="3"/>
  <c r="L2131" i="3"/>
  <c r="B2131" i="3"/>
  <c r="AH2130" i="3"/>
  <c r="L2130" i="3"/>
  <c r="B2130" i="3"/>
  <c r="AH2129" i="3"/>
  <c r="L2129" i="3"/>
  <c r="B2129" i="3"/>
  <c r="AH2128" i="3"/>
  <c r="L2128" i="3"/>
  <c r="B2128" i="3"/>
  <c r="AH2127" i="3"/>
  <c r="L2127" i="3"/>
  <c r="B2127" i="3"/>
  <c r="AH2126" i="3"/>
  <c r="L2126" i="3"/>
  <c r="B2126" i="3"/>
  <c r="AH2125" i="3"/>
  <c r="L2125" i="3"/>
  <c r="B2125" i="3"/>
  <c r="AH2124" i="3"/>
  <c r="L2124" i="3"/>
  <c r="B2124" i="3"/>
  <c r="AH2123" i="3"/>
  <c r="L2123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AH2012" i="3"/>
  <c r="L2012" i="3"/>
  <c r="B2012" i="3"/>
  <c r="AH2011" i="3"/>
  <c r="L2011" i="3"/>
  <c r="B2011" i="3"/>
  <c r="AH2010" i="3"/>
  <c r="L2010" i="3"/>
  <c r="B2010" i="3"/>
  <c r="AH2009" i="3"/>
  <c r="L2009" i="3"/>
  <c r="B2009" i="3"/>
  <c r="AH2008" i="3"/>
  <c r="L2008" i="3"/>
  <c r="B2008" i="3"/>
  <c r="AH2007" i="3"/>
  <c r="L2007" i="3"/>
  <c r="B2007" i="3"/>
  <c r="AH2006" i="3"/>
  <c r="L2006" i="3"/>
  <c r="B2006" i="3"/>
  <c r="AH2005" i="3"/>
  <c r="L2005" i="3"/>
  <c r="B2005" i="3"/>
  <c r="AH2004" i="3"/>
  <c r="L2004" i="3"/>
  <c r="B2004" i="3"/>
  <c r="AH2003" i="3"/>
  <c r="L2003" i="3"/>
  <c r="B2003" i="3"/>
  <c r="AH2002" i="3"/>
  <c r="L2002" i="3"/>
  <c r="B2002" i="3"/>
  <c r="AH2001" i="3"/>
  <c r="L2001" i="3"/>
  <c r="B2001" i="3"/>
  <c r="AH2000" i="3"/>
  <c r="L2000" i="3"/>
  <c r="B2000" i="3"/>
  <c r="AH1999" i="3"/>
  <c r="L1999" i="3"/>
  <c r="B1999" i="3"/>
  <c r="AH1998" i="3"/>
  <c r="L1998" i="3"/>
  <c r="B1998" i="3"/>
  <c r="AH1997" i="3"/>
  <c r="L1997" i="3"/>
  <c r="B1997" i="3"/>
  <c r="AH1996" i="3"/>
  <c r="L1996" i="3"/>
  <c r="B1996" i="3"/>
  <c r="AH1995" i="3"/>
  <c r="L1995" i="3"/>
  <c r="B1995" i="3"/>
  <c r="AH1994" i="3"/>
  <c r="L1994" i="3"/>
  <c r="B1994" i="3"/>
  <c r="AH1993" i="3"/>
  <c r="L1993" i="3"/>
  <c r="B1993" i="3"/>
  <c r="AH1992" i="3"/>
  <c r="L1992" i="3"/>
  <c r="B1992" i="3"/>
  <c r="AH1991" i="3"/>
  <c r="L1991" i="3"/>
  <c r="B1991" i="3"/>
  <c r="AH1990" i="3"/>
  <c r="L1990" i="3"/>
  <c r="B1990" i="3"/>
  <c r="AH1989" i="3"/>
  <c r="L1989" i="3"/>
  <c r="B1989" i="3"/>
  <c r="AH1988" i="3"/>
  <c r="L1988" i="3"/>
  <c r="B1988" i="3"/>
  <c r="AH1987" i="3"/>
  <c r="L1987" i="3"/>
  <c r="B1987" i="3"/>
  <c r="AH1986" i="3"/>
  <c r="L1986" i="3"/>
  <c r="B1986" i="3"/>
  <c r="AH1985" i="3"/>
  <c r="L1985" i="3"/>
  <c r="B1985" i="3"/>
  <c r="AH1984" i="3"/>
  <c r="L1984" i="3"/>
  <c r="B1984" i="3"/>
  <c r="AH1983" i="3"/>
  <c r="L1983" i="3"/>
  <c r="B1983" i="3"/>
  <c r="AH1982" i="3"/>
  <c r="L1982" i="3"/>
  <c r="B1982" i="3"/>
  <c r="AH1981" i="3"/>
  <c r="L1981" i="3"/>
  <c r="B1981" i="3"/>
  <c r="AH1980" i="3"/>
  <c r="L1980" i="3"/>
  <c r="B1980" i="3"/>
  <c r="AH1979" i="3"/>
  <c r="L1979" i="3"/>
  <c r="B1979" i="3"/>
  <c r="AH1978" i="3"/>
  <c r="L1978" i="3"/>
  <c r="B1978" i="3"/>
  <c r="AH1977" i="3"/>
  <c r="L1977" i="3"/>
  <c r="B1977" i="3"/>
  <c r="AH1976" i="3"/>
  <c r="L1976" i="3"/>
  <c r="B1976" i="3"/>
  <c r="AH1975" i="3"/>
  <c r="L1975" i="3"/>
  <c r="B1975" i="3"/>
  <c r="AH1974" i="3"/>
  <c r="L1974" i="3"/>
  <c r="B1974" i="3"/>
  <c r="AH1973" i="3"/>
  <c r="L1973" i="3"/>
  <c r="B1973" i="3"/>
  <c r="AH1972" i="3"/>
  <c r="L1972" i="3"/>
  <c r="B1972" i="3"/>
  <c r="AH1971" i="3"/>
  <c r="L1971" i="3"/>
  <c r="B1971" i="3"/>
  <c r="AH1970" i="3"/>
  <c r="L1970" i="3"/>
  <c r="B1970" i="3"/>
  <c r="AH1969" i="3"/>
  <c r="L1969" i="3"/>
  <c r="B1969" i="3"/>
  <c r="AH1968" i="3"/>
  <c r="L1968" i="3"/>
  <c r="B1968" i="3"/>
  <c r="AH1967" i="3"/>
  <c r="L1967" i="3"/>
  <c r="B1967" i="3"/>
  <c r="AH1966" i="3"/>
  <c r="L1966" i="3"/>
  <c r="B1966" i="3"/>
  <c r="AH1965" i="3"/>
  <c r="L1965" i="3"/>
  <c r="B1965" i="3"/>
  <c r="AH1964" i="3"/>
  <c r="L1964" i="3"/>
  <c r="B1964" i="3"/>
  <c r="AH1963" i="3"/>
  <c r="L1963" i="3"/>
  <c r="B1963" i="3"/>
  <c r="L1962" i="3"/>
  <c r="B1962" i="3"/>
  <c r="L1961" i="3"/>
  <c r="B1961" i="3"/>
  <c r="L1960" i="3"/>
  <c r="B1960" i="3"/>
  <c r="L1959" i="3"/>
  <c r="B1959" i="3"/>
  <c r="L1958" i="3"/>
  <c r="B1958" i="3"/>
  <c r="AH1957" i="3"/>
  <c r="L1957" i="3"/>
  <c r="B1957" i="3"/>
  <c r="AH1956" i="3"/>
  <c r="L1956" i="3"/>
  <c r="B1956" i="3"/>
  <c r="AH1955" i="3"/>
  <c r="L1955" i="3"/>
  <c r="B1955" i="3"/>
  <c r="AH1954" i="3"/>
  <c r="L1954" i="3"/>
  <c r="B1954" i="3"/>
  <c r="AH1953" i="3"/>
  <c r="L1953" i="3"/>
  <c r="B1953" i="3"/>
  <c r="AH1952" i="3"/>
  <c r="L1952" i="3"/>
  <c r="B1952" i="3"/>
  <c r="AH1951" i="3"/>
  <c r="L1951" i="3"/>
  <c r="B1951" i="3"/>
  <c r="AH1950" i="3"/>
  <c r="L1950" i="3"/>
  <c r="B1950" i="3"/>
  <c r="AH1949" i="3"/>
  <c r="L1949" i="3"/>
  <c r="B1949" i="3"/>
  <c r="AH1948" i="3"/>
  <c r="L1948" i="3"/>
  <c r="B1948" i="3"/>
  <c r="AH1947" i="3"/>
  <c r="L1947" i="3"/>
  <c r="B1947" i="3"/>
  <c r="AH1946" i="3"/>
  <c r="L1946" i="3"/>
  <c r="B1946" i="3"/>
  <c r="AH1945" i="3"/>
  <c r="L1945" i="3"/>
  <c r="B1945" i="3"/>
  <c r="AH1944" i="3"/>
  <c r="L1944" i="3"/>
  <c r="B1944" i="3"/>
  <c r="AH1943" i="3"/>
  <c r="L1943" i="3"/>
  <c r="B1943" i="3"/>
  <c r="AH1942" i="3"/>
  <c r="L1942" i="3"/>
  <c r="B1942" i="3"/>
  <c r="AH1941" i="3"/>
  <c r="L1941" i="3"/>
  <c r="B1941" i="3"/>
  <c r="AH1940" i="3"/>
  <c r="L1940" i="3"/>
  <c r="B1940" i="3"/>
  <c r="AH1939" i="3"/>
  <c r="L1939" i="3"/>
  <c r="B1939" i="3"/>
  <c r="AH1938" i="3"/>
  <c r="L1938" i="3"/>
  <c r="B1938" i="3"/>
  <c r="AH1937" i="3"/>
  <c r="L1937" i="3"/>
  <c r="B1937" i="3"/>
  <c r="AH1936" i="3"/>
  <c r="L1936" i="3"/>
  <c r="B1936" i="3"/>
  <c r="AH1935" i="3"/>
  <c r="L1935" i="3"/>
  <c r="B1935" i="3"/>
  <c r="AH1934" i="3"/>
  <c r="L1934" i="3"/>
  <c r="B1934" i="3"/>
  <c r="AH1933" i="3"/>
  <c r="L1933" i="3"/>
  <c r="B1933" i="3"/>
  <c r="AH1932" i="3"/>
  <c r="L1932" i="3"/>
  <c r="B1932" i="3"/>
  <c r="AH1931" i="3"/>
  <c r="L1931" i="3"/>
  <c r="B1931" i="3"/>
  <c r="AH1930" i="3"/>
  <c r="L1930" i="3"/>
  <c r="B1930" i="3"/>
  <c r="AH1929" i="3"/>
  <c r="L1929" i="3"/>
  <c r="B1929" i="3"/>
  <c r="AH1928" i="3"/>
  <c r="L1928" i="3"/>
  <c r="B1928" i="3"/>
  <c r="AH1927" i="3"/>
  <c r="L1927" i="3"/>
  <c r="B1927" i="3"/>
  <c r="AH1926" i="3"/>
  <c r="L1926" i="3"/>
  <c r="B1926" i="3"/>
  <c r="AH1925" i="3"/>
  <c r="L1925" i="3"/>
  <c r="B1925" i="3"/>
  <c r="AH1924" i="3"/>
  <c r="L1924" i="3"/>
  <c r="B1924" i="3"/>
  <c r="AH1923" i="3"/>
  <c r="L1923" i="3"/>
  <c r="B1923" i="3"/>
  <c r="AH1922" i="3"/>
  <c r="L1922" i="3"/>
  <c r="B1922" i="3"/>
  <c r="AH1921" i="3"/>
  <c r="L1921" i="3"/>
  <c r="B1921" i="3"/>
  <c r="AH1920" i="3"/>
  <c r="L1920" i="3"/>
  <c r="B1920" i="3"/>
  <c r="AH1919" i="3"/>
  <c r="L1919" i="3"/>
  <c r="B1919" i="3"/>
  <c r="AH1918" i="3"/>
  <c r="L1918" i="3"/>
  <c r="B1918" i="3"/>
  <c r="AH1917" i="3"/>
  <c r="L1917" i="3"/>
  <c r="B1917" i="3"/>
  <c r="AH1916" i="3"/>
  <c r="L1916" i="3"/>
  <c r="B1916" i="3"/>
  <c r="AH1915" i="3"/>
  <c r="L1915" i="3"/>
  <c r="B1915" i="3"/>
  <c r="AH1914" i="3"/>
  <c r="L1914" i="3"/>
  <c r="B1914" i="3"/>
  <c r="AH1913" i="3"/>
  <c r="L1913" i="3"/>
  <c r="B1913" i="3"/>
  <c r="AH1912" i="3"/>
  <c r="L1912" i="3"/>
  <c r="B1912" i="3"/>
  <c r="AH1911" i="3"/>
  <c r="L1911" i="3"/>
  <c r="B1911" i="3"/>
  <c r="AH1910" i="3"/>
  <c r="L1910" i="3"/>
  <c r="B1910" i="3"/>
  <c r="AH1909" i="3"/>
  <c r="L1909" i="3"/>
  <c r="B1909" i="3"/>
  <c r="AH1908" i="3"/>
  <c r="L1908" i="3"/>
  <c r="B1908" i="3"/>
  <c r="AH1907" i="3"/>
  <c r="L1907" i="3"/>
  <c r="B1907" i="3"/>
  <c r="AH1906" i="3"/>
  <c r="L1906" i="3"/>
  <c r="B1906" i="3"/>
  <c r="AH1905" i="3"/>
  <c r="L1905" i="3"/>
  <c r="B1905" i="3"/>
  <c r="AH1904" i="3"/>
  <c r="L1904" i="3"/>
  <c r="B1904" i="3"/>
  <c r="AH1903" i="3"/>
  <c r="L1903" i="3"/>
  <c r="B1903" i="3"/>
  <c r="AH1902" i="3"/>
  <c r="L1902" i="3"/>
  <c r="B1902" i="3"/>
  <c r="AH1901" i="3"/>
  <c r="L1901" i="3"/>
  <c r="B1901" i="3"/>
  <c r="AH1900" i="3"/>
  <c r="L1900" i="3"/>
  <c r="B1900" i="3"/>
  <c r="AH1899" i="3"/>
  <c r="L1899" i="3"/>
  <c r="B1899" i="3"/>
  <c r="AH1898" i="3"/>
  <c r="L1898" i="3"/>
  <c r="B1898" i="3"/>
  <c r="L1897" i="3"/>
  <c r="B1897" i="3"/>
  <c r="L1896" i="3"/>
  <c r="B1896" i="3"/>
  <c r="L1895" i="3"/>
  <c r="B1895" i="3"/>
  <c r="L1894" i="3"/>
  <c r="B1894" i="3"/>
  <c r="L1893" i="3"/>
  <c r="B1893" i="3"/>
  <c r="L1892" i="3"/>
  <c r="B1892" i="3"/>
  <c r="L1891" i="3"/>
  <c r="B1891" i="3"/>
  <c r="L1890" i="3"/>
  <c r="B1890" i="3"/>
  <c r="L1889" i="3"/>
  <c r="B1889" i="3"/>
  <c r="L1888" i="3"/>
  <c r="B1888" i="3"/>
  <c r="L1887" i="3"/>
  <c r="B1887" i="3"/>
  <c r="L1886" i="3"/>
  <c r="B1886" i="3"/>
  <c r="L1885" i="3"/>
  <c r="B1885" i="3"/>
  <c r="L1884" i="3"/>
  <c r="B1884" i="3"/>
  <c r="L1883" i="3"/>
  <c r="B1883" i="3"/>
  <c r="L1882" i="3"/>
  <c r="B1882" i="3"/>
  <c r="L1881" i="3"/>
  <c r="B1881" i="3"/>
  <c r="L1880" i="3"/>
  <c r="B1880" i="3"/>
  <c r="L1879" i="3"/>
  <c r="B1879" i="3"/>
  <c r="L1878" i="3"/>
  <c r="B1878" i="3"/>
  <c r="L1877" i="3"/>
  <c r="B1877" i="3"/>
  <c r="L1876" i="3"/>
  <c r="B1876" i="3"/>
  <c r="L1875" i="3"/>
  <c r="B1875" i="3"/>
  <c r="L1874" i="3"/>
  <c r="B1874" i="3"/>
  <c r="L1873" i="3"/>
  <c r="B1873" i="3"/>
  <c r="L1872" i="3"/>
  <c r="B1872" i="3"/>
  <c r="L1871" i="3"/>
  <c r="B1871" i="3"/>
  <c r="L1870" i="3"/>
  <c r="B1870" i="3"/>
  <c r="L1869" i="3"/>
  <c r="B1869" i="3"/>
  <c r="L1868" i="3"/>
  <c r="B1868" i="3"/>
  <c r="L1867" i="3"/>
  <c r="B1867" i="3"/>
  <c r="L1866" i="3"/>
  <c r="B1866" i="3"/>
  <c r="L1865" i="3"/>
  <c r="B1865" i="3"/>
  <c r="L1864" i="3"/>
  <c r="B1864" i="3"/>
  <c r="L1863" i="3"/>
  <c r="B1863" i="3"/>
  <c r="L1862" i="3"/>
  <c r="B1862" i="3"/>
  <c r="L1861" i="3"/>
  <c r="B1861" i="3"/>
  <c r="L1860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AH424" i="3"/>
  <c r="L424" i="3"/>
  <c r="B424" i="3"/>
  <c r="AH423" i="3"/>
  <c r="L423" i="3"/>
  <c r="B423" i="3"/>
  <c r="AH422" i="3"/>
  <c r="L422" i="3"/>
  <c r="B422" i="3"/>
  <c r="AH421" i="3"/>
  <c r="L421" i="3"/>
  <c r="B421" i="3"/>
  <c r="AH420" i="3"/>
  <c r="L420" i="3"/>
  <c r="B420" i="3"/>
  <c r="AH419" i="3"/>
  <c r="L419" i="3"/>
  <c r="B419" i="3"/>
  <c r="B418" i="3"/>
  <c r="B417" i="3"/>
  <c r="B416" i="3"/>
  <c r="B415" i="3"/>
  <c r="B414" i="3"/>
  <c r="B413" i="3"/>
  <c r="B412" i="3"/>
  <c r="B411" i="3"/>
  <c r="B410" i="3"/>
  <c r="B409" i="3"/>
  <c r="AH408" i="3"/>
  <c r="L408" i="3"/>
  <c r="B408" i="3"/>
  <c r="AH407" i="3"/>
  <c r="L407" i="3"/>
  <c r="B407" i="3"/>
  <c r="AH406" i="3"/>
  <c r="L406" i="3"/>
  <c r="B406" i="3"/>
  <c r="AH405" i="3"/>
  <c r="L405" i="3"/>
  <c r="B405" i="3"/>
  <c r="AH404" i="3"/>
  <c r="L404" i="3"/>
  <c r="B404" i="3"/>
  <c r="AH403" i="3"/>
  <c r="L403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AH342" i="3"/>
  <c r="L342" i="3"/>
  <c r="B342" i="3"/>
  <c r="AH341" i="3"/>
  <c r="L341" i="3"/>
  <c r="B341" i="3"/>
  <c r="AH340" i="3"/>
  <c r="L340" i="3"/>
  <c r="B340" i="3"/>
  <c r="AH339" i="3"/>
  <c r="L339" i="3"/>
  <c r="B339" i="3"/>
  <c r="AH338" i="3"/>
  <c r="L338" i="3"/>
  <c r="B338" i="3"/>
  <c r="AH337" i="3"/>
  <c r="L337" i="3"/>
  <c r="B337" i="3"/>
  <c r="AH336" i="3"/>
  <c r="L336" i="3"/>
  <c r="B336" i="3"/>
  <c r="AH335" i="3"/>
  <c r="L335" i="3"/>
  <c r="B335" i="3"/>
  <c r="AH334" i="3"/>
  <c r="L334" i="3"/>
  <c r="B334" i="3"/>
  <c r="AH333" i="3"/>
  <c r="L333" i="3"/>
  <c r="B333" i="3"/>
  <c r="AH332" i="3"/>
  <c r="L332" i="3"/>
  <c r="B332" i="3"/>
  <c r="AH331" i="3"/>
  <c r="L331" i="3"/>
  <c r="B331" i="3"/>
  <c r="AH330" i="3"/>
  <c r="L330" i="3"/>
  <c r="B330" i="3"/>
  <c r="AH329" i="3"/>
  <c r="L329" i="3"/>
  <c r="B329" i="3"/>
  <c r="AH328" i="3"/>
  <c r="L328" i="3"/>
  <c r="B328" i="3"/>
  <c r="AH327" i="3"/>
  <c r="L327" i="3"/>
  <c r="B327" i="3"/>
  <c r="AH326" i="3"/>
  <c r="L326" i="3"/>
  <c r="B326" i="3"/>
  <c r="AH325" i="3"/>
  <c r="L325" i="3"/>
  <c r="B325" i="3"/>
  <c r="AH324" i="3"/>
  <c r="L324" i="3"/>
  <c r="B324" i="3"/>
  <c r="AH323" i="3"/>
  <c r="L323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AH252" i="3"/>
  <c r="L252" i="3"/>
  <c r="B252" i="3"/>
  <c r="AH251" i="3"/>
  <c r="L251" i="3"/>
  <c r="B251" i="3"/>
  <c r="AH250" i="3"/>
  <c r="L250" i="3"/>
  <c r="B250" i="3"/>
  <c r="AH249" i="3"/>
  <c r="L249" i="3"/>
  <c r="B249" i="3"/>
  <c r="AH248" i="3"/>
  <c r="L248" i="3"/>
  <c r="B248" i="3"/>
  <c r="AH247" i="3"/>
  <c r="L247" i="3"/>
  <c r="B247" i="3"/>
  <c r="AH246" i="3"/>
  <c r="L246" i="3"/>
  <c r="B246" i="3"/>
  <c r="AH245" i="3"/>
  <c r="L245" i="3"/>
  <c r="B245" i="3"/>
  <c r="AH244" i="3"/>
  <c r="L244" i="3"/>
  <c r="B244" i="3"/>
  <c r="AH243" i="3"/>
  <c r="L243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AH172" i="3"/>
  <c r="L172" i="3"/>
  <c r="B172" i="3"/>
  <c r="AH171" i="3"/>
  <c r="L171" i="3"/>
  <c r="B171" i="3"/>
  <c r="AH170" i="3"/>
  <c r="L170" i="3"/>
  <c r="B170" i="3"/>
  <c r="AH169" i="3"/>
  <c r="L169" i="3"/>
  <c r="B169" i="3"/>
  <c r="AH168" i="3"/>
  <c r="L168" i="3"/>
  <c r="B168" i="3"/>
  <c r="AH167" i="3"/>
  <c r="L167" i="3"/>
  <c r="B167" i="3"/>
  <c r="AH166" i="3"/>
  <c r="L166" i="3"/>
  <c r="B166" i="3"/>
  <c r="AH165" i="3"/>
  <c r="L165" i="3"/>
  <c r="B165" i="3"/>
  <c r="AH164" i="3"/>
  <c r="L164" i="3"/>
  <c r="B164" i="3"/>
  <c r="AH163" i="3"/>
  <c r="L163" i="3"/>
  <c r="B163" i="3"/>
  <c r="AH162" i="3"/>
  <c r="L162" i="3"/>
  <c r="B162" i="3"/>
  <c r="AH161" i="3"/>
  <c r="L161" i="3"/>
  <c r="B161" i="3"/>
  <c r="AH160" i="3"/>
  <c r="L160" i="3"/>
  <c r="B160" i="3"/>
  <c r="AH159" i="3"/>
  <c r="L159" i="3"/>
  <c r="B159" i="3"/>
  <c r="AH158" i="3"/>
  <c r="L158" i="3"/>
  <c r="B158" i="3"/>
  <c r="AH157" i="3"/>
  <c r="L157" i="3"/>
  <c r="B157" i="3"/>
  <c r="AH156" i="3"/>
  <c r="L156" i="3"/>
  <c r="B156" i="3"/>
  <c r="AH155" i="3"/>
  <c r="L155" i="3"/>
  <c r="B155" i="3"/>
  <c r="AH154" i="3"/>
  <c r="L154" i="3"/>
  <c r="B154" i="3"/>
  <c r="AH153" i="3"/>
  <c r="L153" i="3"/>
  <c r="B153" i="3"/>
  <c r="AH152" i="3"/>
  <c r="L152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AH136" i="3"/>
  <c r="L136" i="3"/>
  <c r="B136" i="3"/>
  <c r="AH135" i="3"/>
  <c r="L135" i="3"/>
  <c r="B135" i="3"/>
  <c r="AH134" i="3"/>
  <c r="L134" i="3"/>
  <c r="B134" i="3"/>
  <c r="AH133" i="3"/>
  <c r="L133" i="3"/>
  <c r="B133" i="3"/>
  <c r="AH132" i="3"/>
  <c r="L132" i="3"/>
  <c r="B132" i="3"/>
  <c r="AH131" i="3"/>
  <c r="L131" i="3"/>
  <c r="B131" i="3"/>
  <c r="AH130" i="3"/>
  <c r="L130" i="3"/>
  <c r="B130" i="3"/>
  <c r="AH129" i="3"/>
  <c r="L129" i="3"/>
  <c r="B129" i="3"/>
  <c r="AH128" i="3"/>
  <c r="L128" i="3"/>
  <c r="B128" i="3"/>
  <c r="AH127" i="3"/>
  <c r="L127" i="3"/>
  <c r="B127" i="3"/>
  <c r="AH126" i="3"/>
  <c r="L126" i="3"/>
  <c r="B126" i="3"/>
  <c r="AH125" i="3"/>
  <c r="L125" i="3"/>
  <c r="B125" i="3"/>
  <c r="AH124" i="3"/>
  <c r="L124" i="3"/>
  <c r="B124" i="3"/>
  <c r="AH123" i="3"/>
  <c r="L123" i="3"/>
  <c r="B123" i="3"/>
  <c r="AH122" i="3"/>
  <c r="L122" i="3"/>
  <c r="B122" i="3"/>
  <c r="AH121" i="3"/>
  <c r="L121" i="3"/>
  <c r="B121" i="3"/>
  <c r="AH120" i="3"/>
  <c r="L120" i="3"/>
  <c r="B120" i="3"/>
  <c r="AH119" i="3"/>
  <c r="L119" i="3"/>
  <c r="B119" i="3"/>
  <c r="AH118" i="3"/>
  <c r="L118" i="3"/>
  <c r="B118" i="3"/>
  <c r="AH117" i="3"/>
  <c r="L117" i="3"/>
  <c r="B117" i="3"/>
  <c r="AH116" i="3"/>
  <c r="L116" i="3"/>
  <c r="B116" i="3"/>
  <c r="AH115" i="3"/>
  <c r="L115" i="3"/>
  <c r="B115" i="3"/>
  <c r="AH114" i="3"/>
  <c r="L114" i="3"/>
  <c r="B114" i="3"/>
  <c r="AH113" i="3"/>
  <c r="L113" i="3"/>
  <c r="B113" i="3"/>
  <c r="AH112" i="3"/>
  <c r="L112" i="3"/>
  <c r="B112" i="3"/>
  <c r="AH111" i="3"/>
  <c r="L111" i="3"/>
  <c r="B111" i="3"/>
  <c r="AH110" i="3"/>
  <c r="L110" i="3"/>
  <c r="B110" i="3"/>
  <c r="AH109" i="3"/>
  <c r="L109" i="3"/>
  <c r="B109" i="3"/>
  <c r="AH108" i="3"/>
  <c r="L108" i="3"/>
  <c r="B108" i="3"/>
  <c r="AH107" i="3"/>
  <c r="L107" i="3"/>
  <c r="B107" i="3"/>
  <c r="AH106" i="3"/>
  <c r="L106" i="3"/>
  <c r="B106" i="3"/>
  <c r="AH105" i="3"/>
  <c r="L105" i="3"/>
  <c r="B105" i="3"/>
  <c r="B104" i="3"/>
  <c r="AH103" i="3"/>
  <c r="L103" i="3"/>
  <c r="B103" i="3"/>
  <c r="AH102" i="3"/>
  <c r="L102" i="3"/>
  <c r="B102" i="3"/>
  <c r="AH101" i="3"/>
  <c r="L101" i="3"/>
  <c r="B101" i="3"/>
  <c r="B100" i="3"/>
  <c r="B99" i="3"/>
  <c r="B98" i="3"/>
  <c r="B97" i="3"/>
  <c r="B96" i="3"/>
  <c r="AH95" i="3"/>
  <c r="L95" i="3"/>
  <c r="B95" i="3"/>
  <c r="B94" i="3"/>
  <c r="B93" i="3"/>
  <c r="AH92" i="3"/>
  <c r="L92" i="3"/>
  <c r="B92" i="3"/>
  <c r="AH91" i="3"/>
  <c r="L91" i="3"/>
  <c r="B91" i="3"/>
  <c r="AH90" i="3"/>
  <c r="L90" i="3"/>
  <c r="B90" i="3"/>
  <c r="AH89" i="3"/>
  <c r="L89" i="3"/>
  <c r="B89" i="3"/>
  <c r="AH88" i="3"/>
  <c r="L88" i="3"/>
  <c r="B88" i="3"/>
  <c r="AH87" i="3"/>
  <c r="L87" i="3"/>
  <c r="B87" i="3"/>
  <c r="AH86" i="3"/>
  <c r="L86" i="3"/>
  <c r="B86" i="3"/>
  <c r="AH85" i="3"/>
  <c r="L85" i="3"/>
  <c r="B85" i="3"/>
  <c r="AH84" i="3"/>
  <c r="L84" i="3"/>
  <c r="B84" i="3"/>
  <c r="AH83" i="3"/>
  <c r="L83" i="3"/>
  <c r="B83" i="3"/>
  <c r="AH82" i="3"/>
  <c r="L82" i="3"/>
  <c r="B82" i="3"/>
  <c r="AH81" i="3"/>
  <c r="L81" i="3"/>
  <c r="B81" i="3"/>
  <c r="AH80" i="3"/>
  <c r="L80" i="3"/>
  <c r="B80" i="3"/>
  <c r="AH79" i="3"/>
  <c r="L79" i="3"/>
  <c r="B79" i="3"/>
  <c r="AH78" i="3"/>
  <c r="L78" i="3"/>
  <c r="B78" i="3"/>
  <c r="AH77" i="3"/>
  <c r="L77" i="3"/>
  <c r="B77" i="3"/>
  <c r="AH76" i="3"/>
  <c r="L76" i="3"/>
  <c r="B76" i="3"/>
  <c r="AH75" i="3"/>
  <c r="L75" i="3"/>
  <c r="B75" i="3"/>
  <c r="AH74" i="3"/>
  <c r="L74" i="3"/>
  <c r="B74" i="3"/>
  <c r="AH73" i="3"/>
  <c r="L73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AH32" i="3"/>
  <c r="L32" i="3"/>
  <c r="B32" i="3"/>
  <c r="AH31" i="3"/>
  <c r="L31" i="3"/>
  <c r="B31" i="3"/>
  <c r="AH30" i="3"/>
  <c r="L30" i="3"/>
  <c r="B30" i="3"/>
  <c r="AH29" i="3"/>
  <c r="L29" i="3"/>
  <c r="B29" i="3"/>
  <c r="AH28" i="3"/>
  <c r="L28" i="3"/>
  <c r="B28" i="3"/>
  <c r="AH27" i="3"/>
  <c r="L27" i="3"/>
  <c r="B27" i="3"/>
  <c r="AH26" i="3"/>
  <c r="L26" i="3"/>
  <c r="B26" i="3"/>
  <c r="AH25" i="3"/>
  <c r="L25" i="3"/>
  <c r="B25" i="3"/>
  <c r="AH24" i="3"/>
  <c r="L24" i="3"/>
  <c r="B24" i="3"/>
  <c r="AH23" i="3"/>
  <c r="L23" i="3"/>
  <c r="B23" i="3"/>
  <c r="AH22" i="3"/>
  <c r="L22" i="3"/>
  <c r="B22" i="3"/>
  <c r="AH21" i="3"/>
  <c r="L21" i="3"/>
  <c r="B21" i="3"/>
  <c r="AH20" i="3"/>
  <c r="L20" i="3"/>
  <c r="B20" i="3"/>
  <c r="AH19" i="3"/>
  <c r="L19" i="3"/>
  <c r="B19" i="3"/>
  <c r="AH18" i="3"/>
  <c r="L18" i="3"/>
  <c r="B18" i="3"/>
  <c r="AH17" i="3"/>
  <c r="L17" i="3"/>
  <c r="B17" i="3"/>
  <c r="AH16" i="3"/>
  <c r="L16" i="3"/>
  <c r="B16" i="3"/>
  <c r="AH15" i="3"/>
  <c r="L15" i="3"/>
  <c r="B15" i="3"/>
  <c r="AH14" i="3"/>
  <c r="L14" i="3"/>
  <c r="B14" i="3"/>
  <c r="AH13" i="3"/>
  <c r="L13" i="3"/>
  <c r="B13" i="3"/>
  <c r="AH12" i="3"/>
  <c r="L12" i="3"/>
  <c r="B12" i="3"/>
  <c r="B11" i="3"/>
  <c r="B10" i="3"/>
  <c r="B9" i="3"/>
  <c r="B8" i="3"/>
  <c r="B7" i="3"/>
  <c r="B6" i="3"/>
  <c r="B5" i="3"/>
  <c r="B4" i="3"/>
  <c r="B3" i="3"/>
  <c r="B2" i="3"/>
  <c r="AH1769" i="2"/>
  <c r="L1769" i="2"/>
  <c r="AH1768" i="2"/>
  <c r="L1768" i="2"/>
  <c r="AH1767" i="2"/>
  <c r="L1767" i="2"/>
  <c r="AH1766" i="2"/>
  <c r="L1766" i="2"/>
  <c r="AH1765" i="2"/>
  <c r="L1765" i="2"/>
  <c r="AH1764" i="2"/>
  <c r="L1764" i="2"/>
  <c r="AH1763" i="2"/>
  <c r="L1763" i="2"/>
  <c r="AH1762" i="2"/>
  <c r="L1762" i="2"/>
  <c r="AH1761" i="2"/>
  <c r="L1761" i="2"/>
  <c r="AH1760" i="2"/>
  <c r="L1760" i="2"/>
  <c r="AH1759" i="2"/>
  <c r="L1759" i="2"/>
  <c r="AH1758" i="2"/>
  <c r="L1758" i="2"/>
  <c r="AH1757" i="2"/>
  <c r="L1757" i="2"/>
  <c r="AH1756" i="2"/>
  <c r="L1756" i="2"/>
  <c r="AH1755" i="2"/>
  <c r="L1755" i="2"/>
  <c r="AH1754" i="2"/>
  <c r="L1754" i="2"/>
  <c r="AH1753" i="2"/>
  <c r="L1753" i="2"/>
  <c r="AH1752" i="2"/>
  <c r="L1752" i="2"/>
  <c r="AH1751" i="2"/>
  <c r="L1751" i="2"/>
  <c r="AH1750" i="2"/>
  <c r="L1750" i="2"/>
  <c r="AH1749" i="2"/>
  <c r="L1749" i="2"/>
  <c r="AH1748" i="2"/>
  <c r="L1748" i="2"/>
  <c r="AH1747" i="2"/>
  <c r="L1747" i="2"/>
  <c r="AH1746" i="2"/>
  <c r="L1746" i="2"/>
  <c r="AH1745" i="2"/>
  <c r="L1745" i="2"/>
  <c r="AH1744" i="2"/>
  <c r="L1744" i="2"/>
  <c r="AH1743" i="2"/>
  <c r="L1743" i="2"/>
  <c r="AH1742" i="2"/>
  <c r="L1742" i="2"/>
  <c r="AH1741" i="2"/>
  <c r="L1741" i="2"/>
  <c r="AH1740" i="2"/>
  <c r="L1740" i="2"/>
  <c r="AH1739" i="2"/>
  <c r="L1739" i="2"/>
  <c r="AH1738" i="2"/>
  <c r="L1738" i="2"/>
  <c r="AH1737" i="2"/>
  <c r="L1737" i="2"/>
  <c r="AH1736" i="2"/>
  <c r="L1736" i="2"/>
  <c r="AH1735" i="2"/>
  <c r="L1735" i="2"/>
  <c r="AH1734" i="2"/>
  <c r="L1734" i="2"/>
  <c r="AH1733" i="2"/>
  <c r="L1733" i="2"/>
  <c r="AH1732" i="2"/>
  <c r="L1732" i="2"/>
  <c r="AH1731" i="2"/>
  <c r="L1731" i="2"/>
  <c r="AH1730" i="2"/>
  <c r="L1730" i="2"/>
  <c r="AH1729" i="2"/>
  <c r="L1729" i="2"/>
  <c r="AH1728" i="2"/>
  <c r="L1728" i="2"/>
  <c r="AH1727" i="2"/>
  <c r="L1727" i="2"/>
  <c r="AH1726" i="2"/>
  <c r="L1726" i="2"/>
  <c r="AH1725" i="2"/>
  <c r="L1725" i="2"/>
  <c r="AH1724" i="2"/>
  <c r="L1724" i="2"/>
  <c r="AH1723" i="2"/>
  <c r="L1723" i="2"/>
  <c r="AH1722" i="2"/>
  <c r="L1722" i="2"/>
  <c r="AH1721" i="2"/>
  <c r="L1721" i="2"/>
  <c r="AH1720" i="2"/>
  <c r="L1720" i="2"/>
  <c r="AH1719" i="2"/>
  <c r="L1719" i="2"/>
  <c r="AH1718" i="2"/>
  <c r="L1718" i="2"/>
  <c r="AH1717" i="2"/>
  <c r="L1717" i="2"/>
  <c r="AH1716" i="2"/>
  <c r="L1716" i="2"/>
  <c r="AH1715" i="2"/>
  <c r="L1715" i="2"/>
  <c r="AH1714" i="2"/>
  <c r="L1714" i="2"/>
  <c r="AH1713" i="2"/>
  <c r="L1713" i="2"/>
  <c r="AH1712" i="2"/>
  <c r="L1712" i="2"/>
  <c r="AH1711" i="2"/>
  <c r="L1711" i="2"/>
  <c r="AH1710" i="2"/>
  <c r="L1710" i="2"/>
  <c r="AH1709" i="2"/>
  <c r="L1709" i="2"/>
  <c r="AH1708" i="2"/>
  <c r="L1708" i="2"/>
  <c r="AH1707" i="2"/>
  <c r="L1707" i="2"/>
  <c r="AH1706" i="2"/>
  <c r="L1706" i="2"/>
  <c r="AH1705" i="2"/>
  <c r="L1705" i="2"/>
  <c r="AH1704" i="2"/>
  <c r="L1704" i="2"/>
  <c r="AH1703" i="2"/>
  <c r="L1703" i="2"/>
  <c r="AH1702" i="2"/>
  <c r="L1702" i="2"/>
  <c r="AH1701" i="2"/>
  <c r="L1701" i="2"/>
  <c r="AH1700" i="2"/>
  <c r="L1700" i="2"/>
  <c r="AH1699" i="2"/>
  <c r="L1699" i="2"/>
  <c r="AH1698" i="2"/>
  <c r="L1698" i="2"/>
  <c r="AH1697" i="2"/>
  <c r="L1697" i="2"/>
  <c r="AH1696" i="2"/>
  <c r="L1696" i="2"/>
  <c r="AH1695" i="2"/>
  <c r="L1695" i="2"/>
  <c r="AH1694" i="2"/>
  <c r="L1694" i="2"/>
  <c r="AH1693" i="2"/>
  <c r="L1693" i="2"/>
  <c r="AH1692" i="2"/>
  <c r="L1692" i="2"/>
  <c r="AH1691" i="2"/>
  <c r="L1691" i="2"/>
  <c r="AH1690" i="2"/>
  <c r="L1690" i="2"/>
  <c r="AH1689" i="2"/>
  <c r="L1689" i="2"/>
  <c r="AH1688" i="2"/>
  <c r="L1688" i="2"/>
  <c r="AH1687" i="2"/>
  <c r="L1687" i="2"/>
  <c r="AH1686" i="2"/>
  <c r="L1686" i="2"/>
  <c r="AH1685" i="2"/>
  <c r="L1685" i="2"/>
  <c r="AH1684" i="2"/>
  <c r="L1684" i="2"/>
  <c r="AH1683" i="2"/>
  <c r="L1683" i="2"/>
  <c r="AH1682" i="2"/>
  <c r="L1682" i="2"/>
  <c r="AH1681" i="2"/>
  <c r="L1681" i="2"/>
  <c r="AH1680" i="2"/>
  <c r="L1680" i="2"/>
  <c r="AH1679" i="2"/>
  <c r="L1679" i="2"/>
  <c r="AH1678" i="2"/>
  <c r="L1678" i="2"/>
  <c r="AH1677" i="2"/>
  <c r="L1677" i="2"/>
  <c r="AH1676" i="2"/>
  <c r="L1676" i="2"/>
  <c r="AH1675" i="2"/>
  <c r="L1675" i="2"/>
  <c r="AH1674" i="2"/>
  <c r="L1674" i="2"/>
  <c r="AH1673" i="2"/>
  <c r="L1673" i="2"/>
  <c r="AH1672" i="2"/>
  <c r="L1672" i="2"/>
  <c r="AH1671" i="2"/>
  <c r="L1671" i="2"/>
  <c r="AH1670" i="2"/>
  <c r="L1670" i="2"/>
  <c r="AH1669" i="2"/>
  <c r="L1669" i="2"/>
  <c r="AH1668" i="2"/>
  <c r="L1668" i="2"/>
  <c r="AH1667" i="2"/>
  <c r="L1667" i="2"/>
  <c r="AH1666" i="2"/>
  <c r="L1666" i="2"/>
  <c r="AH1665" i="2"/>
  <c r="L1665" i="2"/>
  <c r="AH1664" i="2"/>
  <c r="L1664" i="2"/>
  <c r="AH1663" i="2"/>
  <c r="L1663" i="2"/>
  <c r="AH1662" i="2"/>
  <c r="L1662" i="2"/>
  <c r="AH1661" i="2"/>
  <c r="L1661" i="2"/>
  <c r="AH1660" i="2"/>
  <c r="L1660" i="2"/>
  <c r="AH1659" i="2"/>
  <c r="L1659" i="2"/>
  <c r="AH1658" i="2"/>
  <c r="L1658" i="2"/>
  <c r="AH1657" i="2"/>
  <c r="L1657" i="2"/>
  <c r="AH1656" i="2"/>
  <c r="L1656" i="2"/>
  <c r="AH1655" i="2"/>
  <c r="L1655" i="2"/>
  <c r="AH1654" i="2"/>
  <c r="L1654" i="2"/>
  <c r="AH1653" i="2"/>
  <c r="L1653" i="2"/>
  <c r="AH1652" i="2"/>
  <c r="L1652" i="2"/>
  <c r="AH1651" i="2"/>
  <c r="L1651" i="2"/>
  <c r="AH1650" i="2"/>
  <c r="L1650" i="2"/>
  <c r="AH1649" i="2"/>
  <c r="L1649" i="2"/>
  <c r="AH1648" i="2"/>
  <c r="L1648" i="2"/>
  <c r="AH1647" i="2"/>
  <c r="L1647" i="2"/>
  <c r="AH1646" i="2"/>
  <c r="L1646" i="2"/>
  <c r="AH1645" i="2"/>
  <c r="L1645" i="2"/>
  <c r="AH1644" i="2"/>
  <c r="L1644" i="2"/>
  <c r="AH1643" i="2"/>
  <c r="L1643" i="2"/>
  <c r="AH1642" i="2"/>
  <c r="L1642" i="2"/>
  <c r="AH1641" i="2"/>
  <c r="L1641" i="2"/>
  <c r="AH1640" i="2"/>
  <c r="L1640" i="2"/>
  <c r="AH1639" i="2"/>
  <c r="L1639" i="2"/>
  <c r="AH1638" i="2"/>
  <c r="L1638" i="2"/>
  <c r="AH1637" i="2"/>
  <c r="L1637" i="2"/>
  <c r="AH1636" i="2"/>
  <c r="L1636" i="2"/>
  <c r="AH1635" i="2"/>
  <c r="L1635" i="2"/>
  <c r="AH1634" i="2"/>
  <c r="L1634" i="2"/>
  <c r="AH1633" i="2"/>
  <c r="L1633" i="2"/>
  <c r="AH1632" i="2"/>
  <c r="L1632" i="2"/>
  <c r="AH1631" i="2"/>
  <c r="L1631" i="2"/>
  <c r="AH1630" i="2"/>
  <c r="L1630" i="2"/>
  <c r="AH1629" i="2"/>
  <c r="L1629" i="2"/>
  <c r="AH1628" i="2"/>
  <c r="L1628" i="2"/>
  <c r="AH1627" i="2"/>
  <c r="L1627" i="2"/>
  <c r="AH1626" i="2"/>
  <c r="L1626" i="2"/>
  <c r="AH1625" i="2"/>
  <c r="L1625" i="2"/>
  <c r="AH1624" i="2"/>
  <c r="L1624" i="2"/>
  <c r="AH1623" i="2"/>
  <c r="L1623" i="2"/>
  <c r="AH1622" i="2"/>
  <c r="L1622" i="2"/>
  <c r="AH1621" i="2"/>
  <c r="L1621" i="2"/>
  <c r="AH1620" i="2"/>
  <c r="L1620" i="2"/>
  <c r="AH1619" i="2"/>
  <c r="L1619" i="2"/>
  <c r="AH1618" i="2"/>
  <c r="L1618" i="2"/>
  <c r="AH1617" i="2"/>
  <c r="L1617" i="2"/>
  <c r="AH1616" i="2"/>
  <c r="L1616" i="2"/>
  <c r="AH1615" i="2"/>
  <c r="L1615" i="2"/>
  <c r="AH1614" i="2"/>
  <c r="L1614" i="2"/>
  <c r="AH1613" i="2"/>
  <c r="L1613" i="2"/>
  <c r="AH1612" i="2"/>
  <c r="L1612" i="2"/>
  <c r="AH1611" i="2"/>
  <c r="L1611" i="2"/>
  <c r="AH1610" i="2"/>
  <c r="L1610" i="2"/>
  <c r="AH1609" i="2"/>
  <c r="L1609" i="2"/>
  <c r="AH1608" i="2"/>
  <c r="L1608" i="2"/>
  <c r="AH1607" i="2"/>
  <c r="L1607" i="2"/>
  <c r="AH1606" i="2"/>
  <c r="L1606" i="2"/>
  <c r="AH1605" i="2"/>
  <c r="L1605" i="2"/>
  <c r="AH1604" i="2"/>
  <c r="L1604" i="2"/>
  <c r="AH1603" i="2"/>
  <c r="L1603" i="2"/>
  <c r="AH1602" i="2"/>
  <c r="L1602" i="2"/>
  <c r="AH1601" i="2"/>
  <c r="L1601" i="2"/>
  <c r="AH1600" i="2"/>
  <c r="L1600" i="2"/>
  <c r="AH1599" i="2"/>
  <c r="L1599" i="2"/>
  <c r="AH1598" i="2"/>
  <c r="L1598" i="2"/>
  <c r="AH1597" i="2"/>
  <c r="L1597" i="2"/>
  <c r="AH1596" i="2"/>
  <c r="L1596" i="2"/>
  <c r="AH1595" i="2"/>
  <c r="L1595" i="2"/>
  <c r="AH1594" i="2"/>
  <c r="L1594" i="2"/>
  <c r="AH1593" i="2"/>
  <c r="L1593" i="2"/>
  <c r="AH1592" i="2"/>
  <c r="L1592" i="2"/>
  <c r="AH1591" i="2"/>
  <c r="L1591" i="2"/>
  <c r="AH1590" i="2"/>
  <c r="L1590" i="2"/>
  <c r="AH1589" i="2"/>
  <c r="L1589" i="2"/>
  <c r="AH1588" i="2"/>
  <c r="L1588" i="2"/>
  <c r="AH1587" i="2"/>
  <c r="L1587" i="2"/>
  <c r="AH1586" i="2"/>
  <c r="L1586" i="2"/>
  <c r="AH1585" i="2"/>
  <c r="L1585" i="2"/>
  <c r="AH1584" i="2"/>
  <c r="L1584" i="2"/>
  <c r="AH1583" i="2"/>
  <c r="L1583" i="2"/>
  <c r="AH1582" i="2"/>
  <c r="L1582" i="2"/>
  <c r="AH1581" i="2"/>
  <c r="L1581" i="2"/>
  <c r="AH1580" i="2"/>
  <c r="L1580" i="2"/>
  <c r="AH1579" i="2"/>
  <c r="L1579" i="2"/>
  <c r="AH1578" i="2"/>
  <c r="L1578" i="2"/>
  <c r="AH1577" i="2"/>
  <c r="L1577" i="2"/>
  <c r="AH1576" i="2"/>
  <c r="L1576" i="2"/>
  <c r="AH1575" i="2"/>
  <c r="L1575" i="2"/>
  <c r="AH1574" i="2"/>
  <c r="L1574" i="2"/>
  <c r="AH1573" i="2"/>
  <c r="L1573" i="2"/>
  <c r="AH1572" i="2"/>
  <c r="L1572" i="2"/>
  <c r="AH1571" i="2"/>
  <c r="L1571" i="2"/>
  <c r="AH1570" i="2"/>
  <c r="L1570" i="2"/>
  <c r="AH1569" i="2"/>
  <c r="L1569" i="2"/>
  <c r="AH1568" i="2"/>
  <c r="L1568" i="2"/>
  <c r="AH1567" i="2"/>
  <c r="L1567" i="2"/>
  <c r="AH1566" i="2"/>
  <c r="L1566" i="2"/>
  <c r="AH1565" i="2"/>
  <c r="L1565" i="2"/>
  <c r="AH1564" i="2"/>
  <c r="L1564" i="2"/>
  <c r="AH1563" i="2"/>
  <c r="L1563" i="2"/>
  <c r="AH1562" i="2"/>
  <c r="L1562" i="2"/>
  <c r="AH1561" i="2"/>
  <c r="L1561" i="2"/>
  <c r="AH1560" i="2"/>
  <c r="L1560" i="2"/>
  <c r="AH1559" i="2"/>
  <c r="L1559" i="2"/>
  <c r="AH1558" i="2"/>
  <c r="L1558" i="2"/>
  <c r="AH1557" i="2"/>
  <c r="L1557" i="2"/>
  <c r="AH1556" i="2"/>
  <c r="L1556" i="2"/>
  <c r="AH1555" i="2"/>
  <c r="L1555" i="2"/>
  <c r="AH1554" i="2"/>
  <c r="L1554" i="2"/>
  <c r="AH1553" i="2"/>
  <c r="L1553" i="2"/>
  <c r="AH1552" i="2"/>
  <c r="L1552" i="2"/>
  <c r="AH1551" i="2"/>
  <c r="L1551" i="2"/>
  <c r="AH1550" i="2"/>
  <c r="L1550" i="2"/>
  <c r="AH1549" i="2"/>
  <c r="L1549" i="2"/>
  <c r="AH1548" i="2"/>
  <c r="L1548" i="2"/>
  <c r="AH1547" i="2"/>
  <c r="L1547" i="2"/>
  <c r="AH1546" i="2"/>
  <c r="L1546" i="2"/>
  <c r="AH1545" i="2"/>
  <c r="L1545" i="2"/>
  <c r="AH1544" i="2"/>
  <c r="L1544" i="2"/>
  <c r="AH1543" i="2"/>
  <c r="L1543" i="2"/>
  <c r="AH1542" i="2"/>
  <c r="L1542" i="2"/>
  <c r="AH1541" i="2"/>
  <c r="L1541" i="2"/>
  <c r="AH1540" i="2"/>
  <c r="L1540" i="2"/>
  <c r="AH1539" i="2"/>
  <c r="L1539" i="2"/>
  <c r="AH1538" i="2"/>
  <c r="L1538" i="2"/>
  <c r="AH1537" i="2"/>
  <c r="L1537" i="2"/>
  <c r="AH1536" i="2"/>
  <c r="L1536" i="2"/>
  <c r="AH1535" i="2"/>
  <c r="L1535" i="2"/>
  <c r="AH1534" i="2"/>
  <c r="L1534" i="2"/>
  <c r="AH1533" i="2"/>
  <c r="L1533" i="2"/>
  <c r="AH1532" i="2"/>
  <c r="L1532" i="2"/>
  <c r="AH1531" i="2"/>
  <c r="L1531" i="2"/>
  <c r="AH1530" i="2"/>
  <c r="L1530" i="2"/>
  <c r="AH1529" i="2"/>
  <c r="L1529" i="2"/>
  <c r="AH1528" i="2"/>
  <c r="L1528" i="2"/>
  <c r="AH1527" i="2"/>
  <c r="L1527" i="2"/>
  <c r="AH1526" i="2"/>
  <c r="L1526" i="2"/>
  <c r="AH1525" i="2"/>
  <c r="L1525" i="2"/>
  <c r="AH1524" i="2"/>
  <c r="L1524" i="2"/>
  <c r="AH1523" i="2"/>
  <c r="L1523" i="2"/>
  <c r="AH1522" i="2"/>
  <c r="L1522" i="2"/>
  <c r="AH1521" i="2"/>
  <c r="L1521" i="2"/>
  <c r="AH1520" i="2"/>
  <c r="L1520" i="2"/>
  <c r="AH1519" i="2"/>
  <c r="L1519" i="2"/>
  <c r="AH1518" i="2"/>
  <c r="L1518" i="2"/>
  <c r="AH1517" i="2"/>
  <c r="L1517" i="2"/>
  <c r="AH1516" i="2"/>
  <c r="L1516" i="2"/>
  <c r="AH1515" i="2"/>
  <c r="L1515" i="2"/>
  <c r="AH1514" i="2"/>
  <c r="L1514" i="2"/>
  <c r="AH1513" i="2"/>
  <c r="L1513" i="2"/>
  <c r="AH1512" i="2"/>
  <c r="L1512" i="2"/>
  <c r="AH1511" i="2"/>
  <c r="L1511" i="2"/>
  <c r="AH1510" i="2"/>
  <c r="L1510" i="2"/>
  <c r="AH1509" i="2"/>
  <c r="L1509" i="2"/>
  <c r="AH1508" i="2"/>
  <c r="L1508" i="2"/>
  <c r="AH1507" i="2"/>
  <c r="L1507" i="2"/>
  <c r="AH1506" i="2"/>
  <c r="L1506" i="2"/>
  <c r="AH1505" i="2"/>
  <c r="L1505" i="2"/>
  <c r="AH1504" i="2"/>
  <c r="L1504" i="2"/>
  <c r="AH1503" i="2"/>
  <c r="L1503" i="2"/>
  <c r="AH1502" i="2"/>
  <c r="L1502" i="2"/>
  <c r="AH1501" i="2"/>
  <c r="L1501" i="2"/>
  <c r="AH1500" i="2"/>
  <c r="L1500" i="2"/>
  <c r="AH1499" i="2"/>
  <c r="L1499" i="2"/>
  <c r="AH1498" i="2"/>
  <c r="L1498" i="2"/>
  <c r="AH1497" i="2"/>
  <c r="L1497" i="2"/>
  <c r="AH1496" i="2"/>
  <c r="L1496" i="2"/>
  <c r="AH1495" i="2"/>
  <c r="L1495" i="2"/>
  <c r="AH1494" i="2"/>
  <c r="L1494" i="2"/>
  <c r="AH1493" i="2"/>
  <c r="L1493" i="2"/>
  <c r="AH1492" i="2"/>
  <c r="L1492" i="2"/>
  <c r="AH1491" i="2"/>
  <c r="L1491" i="2"/>
  <c r="AH1490" i="2"/>
  <c r="L1490" i="2"/>
  <c r="AH1489" i="2"/>
  <c r="L1489" i="2"/>
  <c r="AH1488" i="2"/>
  <c r="L1488" i="2"/>
  <c r="AH1487" i="2"/>
  <c r="L1487" i="2"/>
  <c r="AH1486" i="2"/>
  <c r="L1486" i="2"/>
  <c r="AH1485" i="2"/>
  <c r="L1485" i="2"/>
  <c r="AH1484" i="2"/>
  <c r="L1484" i="2"/>
  <c r="AH1483" i="2"/>
  <c r="L1483" i="2"/>
  <c r="AH1482" i="2"/>
  <c r="L1482" i="2"/>
  <c r="AH1481" i="2"/>
  <c r="L1481" i="2"/>
  <c r="AH1480" i="2"/>
  <c r="L1480" i="2"/>
  <c r="AH1479" i="2"/>
  <c r="L1479" i="2"/>
  <c r="AH1478" i="2"/>
  <c r="L1478" i="2"/>
  <c r="AH1477" i="2"/>
  <c r="L1477" i="2"/>
  <c r="AH1476" i="2"/>
  <c r="L1476" i="2"/>
  <c r="AH1475" i="2"/>
  <c r="L1475" i="2"/>
  <c r="AH1474" i="2"/>
  <c r="L1474" i="2"/>
  <c r="AH1473" i="2"/>
  <c r="L1473" i="2"/>
  <c r="AH1472" i="2"/>
  <c r="L1472" i="2"/>
  <c r="AH1471" i="2"/>
  <c r="L1471" i="2"/>
  <c r="AH1470" i="2"/>
  <c r="L1470" i="2"/>
  <c r="AH1469" i="2"/>
  <c r="L1469" i="2"/>
  <c r="AH1468" i="2"/>
  <c r="L1468" i="2"/>
  <c r="AH1467" i="2"/>
  <c r="L1467" i="2"/>
  <c r="AH1466" i="2"/>
  <c r="L1466" i="2"/>
  <c r="AH1465" i="2"/>
  <c r="L1465" i="2"/>
  <c r="AH1464" i="2"/>
  <c r="L1464" i="2"/>
  <c r="AH1463" i="2"/>
  <c r="L1463" i="2"/>
  <c r="AH1462" i="2"/>
  <c r="L1462" i="2"/>
  <c r="AH1461" i="2"/>
  <c r="L1461" i="2"/>
  <c r="AH1460" i="2"/>
  <c r="L1460" i="2"/>
  <c r="AH1459" i="2"/>
  <c r="L1459" i="2"/>
  <c r="AH1458" i="2"/>
  <c r="L1458" i="2"/>
  <c r="AH1457" i="2"/>
  <c r="L1457" i="2"/>
  <c r="AH1456" i="2"/>
  <c r="L1456" i="2"/>
  <c r="AH1455" i="2"/>
  <c r="L1455" i="2"/>
  <c r="AH1454" i="2"/>
  <c r="L1454" i="2"/>
  <c r="AH1453" i="2"/>
  <c r="L1453" i="2"/>
  <c r="AH1452" i="2"/>
  <c r="L1452" i="2"/>
  <c r="AH1451" i="2"/>
  <c r="L1451" i="2"/>
  <c r="AH1450" i="2"/>
  <c r="L1450" i="2"/>
  <c r="AH1449" i="2"/>
  <c r="L1449" i="2"/>
  <c r="AH1448" i="2"/>
  <c r="L1448" i="2"/>
  <c r="AH1447" i="2"/>
  <c r="L1447" i="2"/>
  <c r="AH1446" i="2"/>
  <c r="L1446" i="2"/>
  <c r="AH1445" i="2"/>
  <c r="L1445" i="2"/>
  <c r="AH1444" i="2"/>
  <c r="L1444" i="2"/>
  <c r="AH1443" i="2"/>
  <c r="L1443" i="2"/>
  <c r="AH1442" i="2"/>
  <c r="L1442" i="2"/>
  <c r="AH1441" i="2"/>
  <c r="L1441" i="2"/>
  <c r="AH1440" i="2"/>
  <c r="L1440" i="2"/>
  <c r="AH1439" i="2"/>
  <c r="L1439" i="2"/>
  <c r="AH1438" i="2"/>
  <c r="L1438" i="2"/>
  <c r="AH1437" i="2"/>
  <c r="L1437" i="2"/>
  <c r="AH1436" i="2"/>
  <c r="L1436" i="2"/>
  <c r="AH1435" i="2"/>
  <c r="L1435" i="2"/>
  <c r="AH1434" i="2"/>
  <c r="L1434" i="2"/>
  <c r="AH1433" i="2"/>
  <c r="L1433" i="2"/>
  <c r="AH1432" i="2"/>
  <c r="L1432" i="2"/>
  <c r="AH1431" i="2"/>
  <c r="L1431" i="2"/>
  <c r="AH1430" i="2"/>
  <c r="L1430" i="2"/>
  <c r="AH1429" i="2"/>
  <c r="L1429" i="2"/>
  <c r="AH1428" i="2"/>
  <c r="L1428" i="2"/>
  <c r="AH1427" i="2"/>
  <c r="L1427" i="2"/>
  <c r="AH1426" i="2"/>
  <c r="L1426" i="2"/>
  <c r="AH1425" i="2"/>
  <c r="L1425" i="2"/>
  <c r="AH1424" i="2"/>
  <c r="L1424" i="2"/>
  <c r="AH1423" i="2"/>
  <c r="L1423" i="2"/>
  <c r="AH1422" i="2"/>
  <c r="L1422" i="2"/>
  <c r="AH1421" i="2"/>
  <c r="L1421" i="2"/>
  <c r="AH1420" i="2"/>
  <c r="L1420" i="2"/>
  <c r="AH1419" i="2"/>
  <c r="L1419" i="2"/>
  <c r="AH1368" i="2"/>
  <c r="L1368" i="2"/>
  <c r="AH1367" i="2"/>
  <c r="L1367" i="2"/>
  <c r="AH1366" i="2"/>
  <c r="L1366" i="2"/>
  <c r="AH1365" i="2"/>
  <c r="L1365" i="2"/>
  <c r="AH1364" i="2"/>
  <c r="L1364" i="2"/>
  <c r="AH1363" i="2"/>
  <c r="L1363" i="2"/>
  <c r="AH1362" i="2"/>
  <c r="L1362" i="2"/>
  <c r="AH1361" i="2"/>
  <c r="L1361" i="2"/>
  <c r="AH1360" i="2"/>
  <c r="L1360" i="2"/>
  <c r="AH1359" i="2"/>
  <c r="L1359" i="2"/>
  <c r="AH1358" i="2"/>
  <c r="L1358" i="2"/>
  <c r="AH1357" i="2"/>
  <c r="L1357" i="2"/>
  <c r="AH1356" i="2"/>
  <c r="L1356" i="2"/>
  <c r="AH1355" i="2"/>
  <c r="L1355" i="2"/>
  <c r="AH1354" i="2"/>
  <c r="L1354" i="2"/>
  <c r="AH1353" i="2"/>
  <c r="L1353" i="2"/>
  <c r="AH1352" i="2"/>
  <c r="L1352" i="2"/>
  <c r="AH1351" i="2"/>
  <c r="L1351" i="2"/>
  <c r="AH1350" i="2"/>
  <c r="L1350" i="2"/>
  <c r="AH1349" i="2"/>
  <c r="L1349" i="2"/>
  <c r="AH1258" i="2"/>
  <c r="L1258" i="2"/>
  <c r="AH1257" i="2"/>
  <c r="L1257" i="2"/>
  <c r="AH1256" i="2"/>
  <c r="L1256" i="2"/>
  <c r="AH1255" i="2"/>
  <c r="L1255" i="2"/>
  <c r="AH1254" i="2"/>
  <c r="L1254" i="2"/>
  <c r="AH1253" i="2"/>
  <c r="L1253" i="2"/>
  <c r="AH1252" i="2"/>
  <c r="L1252" i="2"/>
  <c r="AH1251" i="2"/>
  <c r="L1251" i="2"/>
  <c r="AH1250" i="2"/>
  <c r="L1250" i="2"/>
  <c r="AH1249" i="2"/>
  <c r="L1249" i="2"/>
  <c r="AH1168" i="2"/>
  <c r="L1168" i="2"/>
  <c r="AH1167" i="2"/>
  <c r="L1167" i="2"/>
  <c r="AH1166" i="2"/>
  <c r="L1166" i="2"/>
  <c r="AH1165" i="2"/>
  <c r="L1165" i="2"/>
  <c r="AH1164" i="2"/>
  <c r="L1164" i="2"/>
  <c r="AH1163" i="2"/>
  <c r="L1163" i="2"/>
  <c r="AH1162" i="2"/>
  <c r="L1162" i="2"/>
  <c r="AH1161" i="2"/>
  <c r="L1161" i="2"/>
  <c r="AH1160" i="2"/>
  <c r="L1160" i="2"/>
  <c r="AH1159" i="2"/>
  <c r="L1159" i="2"/>
  <c r="AH1048" i="2"/>
  <c r="L1048" i="2"/>
  <c r="AH1047" i="2"/>
  <c r="L1047" i="2"/>
  <c r="AH1046" i="2"/>
  <c r="L1046" i="2"/>
  <c r="AH1045" i="2"/>
  <c r="L1045" i="2"/>
  <c r="AH1044" i="2"/>
  <c r="L1044" i="2"/>
  <c r="AH1043" i="2"/>
  <c r="L1043" i="2"/>
  <c r="AH1042" i="2"/>
  <c r="L1042" i="2"/>
  <c r="AH1041" i="2"/>
  <c r="L1041" i="2"/>
  <c r="AH1040" i="2"/>
  <c r="L1040" i="2"/>
  <c r="AH1039" i="2"/>
  <c r="L1039" i="2"/>
  <c r="AH906" i="2"/>
  <c r="L906" i="2"/>
  <c r="AH905" i="2"/>
  <c r="L905" i="2"/>
  <c r="AH904" i="2"/>
  <c r="L904" i="2"/>
  <c r="AH903" i="2"/>
  <c r="L903" i="2"/>
  <c r="AH902" i="2"/>
  <c r="L902" i="2"/>
  <c r="AH901" i="2"/>
  <c r="L901" i="2"/>
  <c r="AH900" i="2"/>
  <c r="L900" i="2"/>
  <c r="AH899" i="2"/>
  <c r="L899" i="2"/>
  <c r="AH898" i="2"/>
  <c r="L898" i="2"/>
  <c r="AH897" i="2"/>
  <c r="L897" i="2"/>
  <c r="AH760" i="2"/>
  <c r="L760" i="2"/>
  <c r="AH759" i="2"/>
  <c r="L759" i="2"/>
  <c r="AH758" i="2"/>
  <c r="L758" i="2"/>
  <c r="AH757" i="2"/>
  <c r="L757" i="2"/>
  <c r="AH756" i="2"/>
  <c r="L756" i="2"/>
  <c r="AH755" i="2"/>
  <c r="L755" i="2"/>
  <c r="AH754" i="2"/>
  <c r="L754" i="2"/>
  <c r="AH753" i="2"/>
  <c r="L753" i="2"/>
  <c r="AH752" i="2"/>
  <c r="L752" i="2"/>
  <c r="AH751" i="2"/>
  <c r="L751" i="2"/>
  <c r="AH750" i="2"/>
  <c r="L750" i="2"/>
  <c r="AH749" i="2"/>
  <c r="L749" i="2"/>
  <c r="AH748" i="2"/>
  <c r="L748" i="2"/>
  <c r="AH747" i="2"/>
  <c r="L747" i="2"/>
  <c r="AH746" i="2"/>
  <c r="L746" i="2"/>
  <c r="AH745" i="2"/>
  <c r="L745" i="2"/>
  <c r="AH744" i="2"/>
  <c r="L744" i="2"/>
  <c r="AH743" i="2"/>
  <c r="L743" i="2"/>
  <c r="AH742" i="2"/>
  <c r="L742" i="2"/>
  <c r="AH741" i="2"/>
  <c r="L741" i="2"/>
  <c r="AH740" i="2"/>
  <c r="L740" i="2"/>
  <c r="AH739" i="2"/>
  <c r="L739" i="2"/>
  <c r="AH738" i="2"/>
  <c r="L738" i="2"/>
  <c r="AH716" i="2"/>
  <c r="L716" i="2"/>
  <c r="AH715" i="2"/>
  <c r="L715" i="2"/>
  <c r="AH714" i="2"/>
  <c r="L714" i="2"/>
  <c r="AH713" i="2"/>
  <c r="L713" i="2"/>
  <c r="AH712" i="2"/>
  <c r="L712" i="2"/>
  <c r="AH711" i="2"/>
  <c r="L711" i="2"/>
  <c r="AH710" i="2"/>
  <c r="L710" i="2"/>
  <c r="AH709" i="2"/>
  <c r="L709" i="2"/>
  <c r="AH708" i="2"/>
  <c r="L708" i="2"/>
  <c r="AH707" i="2"/>
  <c r="L707" i="2"/>
  <c r="AH706" i="2"/>
  <c r="L706" i="2"/>
  <c r="AH643" i="2"/>
  <c r="L643" i="2"/>
  <c r="AH642" i="2"/>
  <c r="L642" i="2"/>
  <c r="AH641" i="2"/>
  <c r="L641" i="2"/>
  <c r="AH640" i="2"/>
  <c r="L640" i="2"/>
  <c r="AH639" i="2"/>
  <c r="L639" i="2"/>
  <c r="AH638" i="2"/>
  <c r="L638" i="2"/>
  <c r="AH637" i="2"/>
  <c r="L637" i="2"/>
  <c r="AH636" i="2"/>
  <c r="L636" i="2"/>
  <c r="AH635" i="2"/>
  <c r="L635" i="2"/>
  <c r="AH634" i="2"/>
  <c r="L634" i="2"/>
  <c r="AH633" i="2"/>
  <c r="L633" i="2"/>
  <c r="AH632" i="2"/>
  <c r="L632" i="2"/>
  <c r="AH631" i="2"/>
  <c r="L631" i="2"/>
  <c r="AH630" i="2"/>
  <c r="L630" i="2"/>
  <c r="AH629" i="2"/>
  <c r="L629" i="2"/>
  <c r="AH628" i="2"/>
  <c r="L628" i="2"/>
  <c r="AH627" i="2"/>
  <c r="L627" i="2"/>
  <c r="AH626" i="2"/>
  <c r="L626" i="2"/>
  <c r="AH625" i="2"/>
  <c r="L625" i="2"/>
  <c r="AH624" i="2"/>
  <c r="L624" i="2"/>
  <c r="AH623" i="2"/>
  <c r="L623" i="2"/>
  <c r="AH622" i="2"/>
  <c r="L622" i="2"/>
  <c r="AH621" i="2"/>
  <c r="L621" i="2"/>
  <c r="AH620" i="2"/>
  <c r="L620" i="2"/>
  <c r="AH619" i="2"/>
  <c r="L619" i="2"/>
  <c r="AH618" i="2"/>
  <c r="L618" i="2"/>
  <c r="AH617" i="2"/>
  <c r="L617" i="2"/>
  <c r="AH616" i="2"/>
  <c r="L616" i="2"/>
  <c r="AH615" i="2"/>
  <c r="L615" i="2"/>
  <c r="AH614" i="2"/>
  <c r="L614" i="2"/>
  <c r="AH613" i="2"/>
  <c r="L613" i="2"/>
  <c r="AH602" i="2"/>
  <c r="L602" i="2"/>
  <c r="AH594" i="2"/>
  <c r="L594" i="2"/>
  <c r="AH593" i="2"/>
  <c r="L593" i="2"/>
  <c r="AH592" i="2"/>
  <c r="L592" i="2"/>
  <c r="AH591" i="2"/>
  <c r="L591" i="2"/>
  <c r="AH588" i="2"/>
  <c r="L588" i="2"/>
  <c r="AH587" i="2"/>
  <c r="L587" i="2"/>
  <c r="AH586" i="2"/>
  <c r="L586" i="2"/>
  <c r="AH585" i="2"/>
  <c r="L585" i="2"/>
  <c r="AH584" i="2"/>
  <c r="L584" i="2"/>
  <c r="AH583" i="2"/>
  <c r="L583" i="2"/>
  <c r="AH582" i="2"/>
  <c r="L582" i="2"/>
  <c r="AH507" i="2"/>
  <c r="L507" i="2"/>
  <c r="AH506" i="2"/>
  <c r="L506" i="2"/>
  <c r="AH505" i="2"/>
  <c r="L505" i="2"/>
  <c r="AH504" i="2"/>
  <c r="L504" i="2"/>
  <c r="AH503" i="2"/>
  <c r="L503" i="2"/>
  <c r="AH502" i="2"/>
  <c r="L502" i="2"/>
  <c r="AH501" i="2"/>
  <c r="L501" i="2"/>
  <c r="AH500" i="2"/>
  <c r="L500" i="2"/>
  <c r="AH499" i="2"/>
  <c r="L499" i="2"/>
  <c r="AH498" i="2"/>
  <c r="L498" i="2"/>
  <c r="AH374" i="2"/>
  <c r="L374" i="2"/>
  <c r="AH373" i="2"/>
  <c r="L373" i="2"/>
  <c r="AH372" i="2"/>
  <c r="L372" i="2"/>
  <c r="AH371" i="2"/>
  <c r="L371" i="2"/>
  <c r="AH370" i="2"/>
  <c r="L370" i="2"/>
  <c r="AH369" i="2"/>
  <c r="L369" i="2"/>
  <c r="AH368" i="2"/>
  <c r="L368" i="2"/>
  <c r="AH367" i="2"/>
  <c r="L367" i="2"/>
  <c r="AH366" i="2"/>
  <c r="L366" i="2"/>
  <c r="AH365" i="2"/>
  <c r="L365" i="2"/>
  <c r="AH214" i="2"/>
  <c r="L214" i="2"/>
  <c r="AH213" i="2"/>
  <c r="L213" i="2"/>
  <c r="AH212" i="2"/>
  <c r="L212" i="2"/>
  <c r="AH211" i="2"/>
  <c r="L211" i="2"/>
  <c r="AH210" i="2"/>
  <c r="L210" i="2"/>
  <c r="AH209" i="2"/>
  <c r="L209" i="2"/>
  <c r="AH208" i="2"/>
  <c r="L208" i="2"/>
  <c r="AH207" i="2"/>
  <c r="L207" i="2"/>
  <c r="AH206" i="2"/>
  <c r="L206" i="2"/>
  <c r="AH205" i="2"/>
  <c r="L205" i="2"/>
  <c r="AH204" i="2"/>
  <c r="L204" i="2"/>
  <c r="AH203" i="2"/>
  <c r="L203" i="2"/>
  <c r="AH202" i="2"/>
  <c r="L202" i="2"/>
  <c r="AH201" i="2"/>
  <c r="L201" i="2"/>
  <c r="AH200" i="2"/>
  <c r="L200" i="2"/>
  <c r="AH199" i="2"/>
  <c r="L199" i="2"/>
  <c r="AH198" i="2"/>
  <c r="L198" i="2"/>
  <c r="AH197" i="2"/>
  <c r="L197" i="2"/>
  <c r="AH196" i="2"/>
  <c r="L196" i="2"/>
  <c r="AH195" i="2"/>
  <c r="L195" i="2"/>
  <c r="AH194" i="2"/>
  <c r="L194" i="2"/>
  <c r="AH193" i="2"/>
  <c r="L193" i="2"/>
  <c r="AH192" i="2"/>
  <c r="L192" i="2"/>
  <c r="AH191" i="2"/>
  <c r="L191" i="2"/>
  <c r="AH190" i="2"/>
  <c r="L190" i="2"/>
  <c r="AH189" i="2"/>
  <c r="L189" i="2"/>
  <c r="AH188" i="2"/>
  <c r="L188" i="2"/>
  <c r="AH187" i="2"/>
  <c r="L187" i="2"/>
  <c r="AH186" i="2"/>
  <c r="L186" i="2"/>
  <c r="AH185" i="2"/>
  <c r="L185" i="2"/>
  <c r="AH144" i="2"/>
  <c r="L144" i="2"/>
  <c r="AH143" i="2"/>
  <c r="L143" i="2"/>
  <c r="AH142" i="2"/>
  <c r="L142" i="2"/>
  <c r="AH141" i="2"/>
  <c r="L141" i="2"/>
  <c r="AH140" i="2"/>
  <c r="L140" i="2"/>
  <c r="AH139" i="2"/>
  <c r="L139" i="2"/>
  <c r="AH138" i="2"/>
  <c r="L138" i="2"/>
  <c r="AH137" i="2"/>
  <c r="L137" i="2"/>
  <c r="AH136" i="2"/>
  <c r="L136" i="2"/>
  <c r="AH135" i="2"/>
  <c r="L135" i="2"/>
  <c r="AH134" i="2"/>
  <c r="L134" i="2"/>
  <c r="AH133" i="2"/>
  <c r="L133" i="2"/>
  <c r="AH132" i="2"/>
  <c r="L132" i="2"/>
  <c r="AH131" i="2"/>
  <c r="L131" i="2"/>
  <c r="AH130" i="2"/>
  <c r="L130" i="2"/>
  <c r="AH129" i="2"/>
  <c r="L129" i="2"/>
  <c r="AH128" i="2"/>
  <c r="L128" i="2"/>
  <c r="AH127" i="2"/>
  <c r="L127" i="2"/>
  <c r="AH126" i="2"/>
  <c r="L126" i="2"/>
  <c r="AH125" i="2"/>
  <c r="L125" i="2"/>
  <c r="AH124" i="2"/>
  <c r="L124" i="2"/>
  <c r="AH123" i="2"/>
  <c r="L123" i="2"/>
  <c r="AH122" i="2"/>
  <c r="L122" i="2"/>
  <c r="AH121" i="2"/>
  <c r="L121" i="2"/>
  <c r="AH120" i="2"/>
  <c r="L120" i="2"/>
  <c r="AH119" i="2"/>
  <c r="L119" i="2"/>
  <c r="AH118" i="2"/>
  <c r="L118" i="2"/>
  <c r="AH117" i="2"/>
  <c r="L117" i="2"/>
  <c r="AH116" i="2"/>
  <c r="L116" i="2"/>
  <c r="AH115" i="2"/>
  <c r="L115" i="2"/>
  <c r="AH78" i="2"/>
  <c r="L78" i="2"/>
  <c r="AH54" i="2"/>
  <c r="L54" i="2"/>
  <c r="AH53" i="2"/>
  <c r="L53" i="2"/>
  <c r="AH52" i="2"/>
  <c r="L52" i="2"/>
  <c r="AH51" i="2"/>
  <c r="L51" i="2"/>
  <c r="AH50" i="2"/>
  <c r="L50" i="2"/>
  <c r="AH49" i="2"/>
  <c r="L49" i="2"/>
  <c r="AH48" i="2"/>
  <c r="L48" i="2"/>
  <c r="AH47" i="2"/>
  <c r="L47" i="2"/>
  <c r="AH46" i="2"/>
  <c r="L46" i="2"/>
  <c r="AH45" i="2"/>
  <c r="L45" i="2"/>
  <c r="AH44" i="2"/>
  <c r="L44" i="2"/>
  <c r="AH43" i="2"/>
  <c r="L43" i="2"/>
  <c r="AH42" i="2"/>
  <c r="L42" i="2"/>
  <c r="AH41" i="2"/>
  <c r="L41" i="2"/>
  <c r="AH40" i="2"/>
  <c r="L40" i="2"/>
  <c r="AH39" i="2"/>
  <c r="L39" i="2"/>
  <c r="AH38" i="2"/>
  <c r="L38" i="2"/>
  <c r="AH37" i="2"/>
  <c r="L37" i="2"/>
  <c r="AH36" i="2"/>
  <c r="L36" i="2"/>
  <c r="AH35" i="2"/>
  <c r="L35" i="2"/>
  <c r="AH34" i="2"/>
  <c r="L34" i="2"/>
  <c r="AH33" i="2"/>
  <c r="L33" i="2"/>
  <c r="AH32" i="2"/>
  <c r="L32" i="2"/>
  <c r="AH31" i="2"/>
  <c r="L31" i="2"/>
  <c r="AH30" i="2"/>
  <c r="L30" i="2"/>
  <c r="AH29" i="2"/>
  <c r="L29" i="2"/>
  <c r="AH28" i="2"/>
  <c r="L28" i="2"/>
  <c r="AH27" i="2"/>
  <c r="L27" i="2"/>
  <c r="AH26" i="2"/>
  <c r="L26" i="2"/>
  <c r="AH25" i="2"/>
  <c r="L25" i="2"/>
  <c r="AH24" i="2"/>
  <c r="L24" i="2"/>
  <c r="AH23" i="2"/>
  <c r="L23" i="2"/>
  <c r="AH22" i="2"/>
  <c r="L22" i="2"/>
  <c r="AM3083" i="1"/>
  <c r="P3083" i="1"/>
  <c r="F3083" i="1"/>
  <c r="AM3082" i="1"/>
  <c r="P3082" i="1"/>
  <c r="F3082" i="1"/>
  <c r="AM3081" i="1"/>
  <c r="P3081" i="1"/>
  <c r="F3081" i="1"/>
  <c r="AM3080" i="1"/>
  <c r="P3080" i="1"/>
  <c r="F3080" i="1"/>
  <c r="AM3079" i="1"/>
  <c r="P3079" i="1"/>
  <c r="F3079" i="1"/>
  <c r="AM3078" i="1"/>
  <c r="P3078" i="1"/>
  <c r="F3078" i="1"/>
  <c r="AM3077" i="1"/>
  <c r="P3077" i="1"/>
  <c r="F3077" i="1"/>
  <c r="AM3076" i="1"/>
  <c r="P3076" i="1"/>
  <c r="F3076" i="1"/>
  <c r="AM3075" i="1"/>
  <c r="P3075" i="1"/>
  <c r="F3075" i="1"/>
  <c r="AM3074" i="1"/>
  <c r="P3074" i="1"/>
  <c r="F3074" i="1"/>
  <c r="AM3073" i="1"/>
  <c r="P3073" i="1"/>
  <c r="F3073" i="1"/>
  <c r="AM3072" i="1"/>
  <c r="P3072" i="1"/>
  <c r="F3072" i="1"/>
  <c r="AM3071" i="1"/>
  <c r="P3071" i="1"/>
  <c r="F3071" i="1"/>
  <c r="AM3070" i="1"/>
  <c r="P3070" i="1"/>
  <c r="F3070" i="1"/>
  <c r="AM3069" i="1"/>
  <c r="P3069" i="1"/>
  <c r="F3069" i="1"/>
  <c r="AM3068" i="1"/>
  <c r="P3068" i="1"/>
  <c r="F3068" i="1"/>
  <c r="AM3067" i="1"/>
  <c r="P3067" i="1"/>
  <c r="F3067" i="1"/>
  <c r="AM3066" i="1"/>
  <c r="P3066" i="1"/>
  <c r="F3066" i="1"/>
  <c r="AM3065" i="1"/>
  <c r="P3065" i="1"/>
  <c r="F3065" i="1"/>
  <c r="AM3064" i="1"/>
  <c r="P3064" i="1"/>
  <c r="F3064" i="1"/>
  <c r="AM3063" i="1"/>
  <c r="P3063" i="1"/>
  <c r="F3063" i="1"/>
  <c r="AM3062" i="1"/>
  <c r="P3062" i="1"/>
  <c r="F3062" i="1"/>
  <c r="AM3061" i="1"/>
  <c r="P3061" i="1"/>
  <c r="F3061" i="1"/>
  <c r="AM3060" i="1"/>
  <c r="P3060" i="1"/>
  <c r="F3060" i="1"/>
  <c r="AM3059" i="1"/>
  <c r="P3059" i="1"/>
  <c r="F3059" i="1"/>
  <c r="AM3058" i="1"/>
  <c r="P3058" i="1"/>
  <c r="F3058" i="1"/>
  <c r="AM3057" i="1"/>
  <c r="P3057" i="1"/>
  <c r="F3057" i="1"/>
  <c r="AM3056" i="1"/>
  <c r="P3056" i="1"/>
  <c r="F3056" i="1"/>
  <c r="AM3055" i="1"/>
  <c r="P3055" i="1"/>
  <c r="F3055" i="1"/>
  <c r="AM3054" i="1"/>
  <c r="P3054" i="1"/>
  <c r="F3054" i="1"/>
  <c r="AM3053" i="1"/>
  <c r="P3053" i="1"/>
  <c r="F3053" i="1"/>
  <c r="AM3052" i="1"/>
  <c r="P3052" i="1"/>
  <c r="F3052" i="1"/>
  <c r="AM3051" i="1"/>
  <c r="P3051" i="1"/>
  <c r="F3051" i="1"/>
  <c r="AM3050" i="1"/>
  <c r="P3050" i="1"/>
  <c r="F3050" i="1"/>
  <c r="AM3049" i="1"/>
  <c r="P3049" i="1"/>
  <c r="F3049" i="1"/>
  <c r="AM3048" i="1"/>
  <c r="P3048" i="1"/>
  <c r="F3048" i="1"/>
  <c r="AM3047" i="1"/>
  <c r="P3047" i="1"/>
  <c r="F3047" i="1"/>
  <c r="AM3046" i="1"/>
  <c r="P3046" i="1"/>
  <c r="F3046" i="1"/>
  <c r="AM3045" i="1"/>
  <c r="P3045" i="1"/>
  <c r="F3045" i="1"/>
  <c r="AM3044" i="1"/>
  <c r="P3044" i="1"/>
  <c r="F3044" i="1"/>
  <c r="AM3043" i="1"/>
  <c r="P3043" i="1"/>
  <c r="F3043" i="1"/>
  <c r="AM3042" i="1"/>
  <c r="P3042" i="1"/>
  <c r="F3042" i="1"/>
  <c r="AM3041" i="1"/>
  <c r="P3041" i="1"/>
  <c r="F3041" i="1"/>
  <c r="AM3040" i="1"/>
  <c r="P3040" i="1"/>
  <c r="F3040" i="1"/>
  <c r="AM3039" i="1"/>
  <c r="P3039" i="1"/>
  <c r="F3039" i="1"/>
  <c r="AM3038" i="1"/>
  <c r="P3038" i="1"/>
  <c r="F3038" i="1"/>
  <c r="AM3037" i="1"/>
  <c r="P3037" i="1"/>
  <c r="F3037" i="1"/>
  <c r="AM3036" i="1"/>
  <c r="P3036" i="1"/>
  <c r="F3036" i="1"/>
  <c r="AM3035" i="1"/>
  <c r="P3035" i="1"/>
  <c r="F3035" i="1"/>
  <c r="AM3034" i="1"/>
  <c r="P3034" i="1"/>
  <c r="F3034" i="1"/>
  <c r="AM3033" i="1"/>
  <c r="P3033" i="1"/>
  <c r="F3033" i="1"/>
  <c r="AM3032" i="1"/>
  <c r="P3032" i="1"/>
  <c r="F3032" i="1"/>
  <c r="AM3031" i="1"/>
  <c r="P3031" i="1"/>
  <c r="F3031" i="1"/>
  <c r="AM3030" i="1"/>
  <c r="P3030" i="1"/>
  <c r="F3030" i="1"/>
  <c r="AM3029" i="1"/>
  <c r="P3029" i="1"/>
  <c r="F3029" i="1"/>
  <c r="AM3028" i="1"/>
  <c r="P3028" i="1"/>
  <c r="F3028" i="1"/>
  <c r="AM3027" i="1"/>
  <c r="P3027" i="1"/>
  <c r="F3027" i="1"/>
  <c r="AM3026" i="1"/>
  <c r="P3026" i="1"/>
  <c r="F3026" i="1"/>
  <c r="AM3025" i="1"/>
  <c r="P3025" i="1"/>
  <c r="F3025" i="1"/>
  <c r="AM3024" i="1"/>
  <c r="P3024" i="1"/>
  <c r="F3024" i="1"/>
  <c r="AM3023" i="1"/>
  <c r="P3023" i="1"/>
  <c r="F3023" i="1"/>
  <c r="AM3022" i="1"/>
  <c r="P3022" i="1"/>
  <c r="F3022" i="1"/>
  <c r="AM3021" i="1"/>
  <c r="P3021" i="1"/>
  <c r="F3021" i="1"/>
  <c r="AM3020" i="1"/>
  <c r="P3020" i="1"/>
  <c r="F3020" i="1"/>
  <c r="AM3019" i="1"/>
  <c r="P3019" i="1"/>
  <c r="F3019" i="1"/>
  <c r="AM3018" i="1"/>
  <c r="P3018" i="1"/>
  <c r="F3018" i="1"/>
  <c r="AM3017" i="1"/>
  <c r="P3017" i="1"/>
  <c r="F3017" i="1"/>
  <c r="AM3016" i="1"/>
  <c r="P3016" i="1"/>
  <c r="F3016" i="1"/>
  <c r="AM3015" i="1"/>
  <c r="P3015" i="1"/>
  <c r="F3015" i="1"/>
  <c r="AM3014" i="1"/>
  <c r="P3014" i="1"/>
  <c r="F3014" i="1"/>
  <c r="AM3013" i="1"/>
  <c r="P3013" i="1"/>
  <c r="F3013" i="1"/>
  <c r="AM3012" i="1"/>
  <c r="P3012" i="1"/>
  <c r="F3012" i="1"/>
  <c r="AM3011" i="1"/>
  <c r="P3011" i="1"/>
  <c r="F3011" i="1"/>
  <c r="AM3010" i="1"/>
  <c r="P3010" i="1"/>
  <c r="F3010" i="1"/>
  <c r="AM3009" i="1"/>
  <c r="P3009" i="1"/>
  <c r="F3009" i="1"/>
  <c r="AM3008" i="1"/>
  <c r="P3008" i="1"/>
  <c r="F3008" i="1"/>
  <c r="AM3007" i="1"/>
  <c r="P3007" i="1"/>
  <c r="F3007" i="1"/>
  <c r="AM3006" i="1"/>
  <c r="P3006" i="1"/>
  <c r="F3006" i="1"/>
  <c r="AM3005" i="1"/>
  <c r="P3005" i="1"/>
  <c r="F3005" i="1"/>
  <c r="AM3004" i="1"/>
  <c r="P3004" i="1"/>
  <c r="F3004" i="1"/>
  <c r="AM3003" i="1"/>
  <c r="P3003" i="1"/>
  <c r="F3003" i="1"/>
  <c r="AM3002" i="1"/>
  <c r="P3002" i="1"/>
  <c r="F3002" i="1"/>
  <c r="AM3001" i="1"/>
  <c r="P3001" i="1"/>
  <c r="F3001" i="1"/>
  <c r="AM3000" i="1"/>
  <c r="P3000" i="1"/>
  <c r="F3000" i="1"/>
  <c r="AM2999" i="1"/>
  <c r="P2999" i="1"/>
  <c r="F2999" i="1"/>
  <c r="AM2998" i="1"/>
  <c r="P2998" i="1"/>
  <c r="F2998" i="1"/>
  <c r="AM2997" i="1"/>
  <c r="P2997" i="1"/>
  <c r="F2997" i="1"/>
  <c r="AM2996" i="1"/>
  <c r="P2996" i="1"/>
  <c r="F2996" i="1"/>
  <c r="AM2995" i="1"/>
  <c r="P2995" i="1"/>
  <c r="F2995" i="1"/>
  <c r="AM2994" i="1"/>
  <c r="P2994" i="1"/>
  <c r="F2994" i="1"/>
  <c r="AM2993" i="1"/>
  <c r="P2993" i="1"/>
  <c r="F2993" i="1"/>
  <c r="AM2992" i="1"/>
  <c r="P2992" i="1"/>
  <c r="F2992" i="1"/>
  <c r="AM2991" i="1"/>
  <c r="P2991" i="1"/>
  <c r="F2991" i="1"/>
  <c r="AM2990" i="1"/>
  <c r="P2990" i="1"/>
  <c r="F2990" i="1"/>
  <c r="AM2989" i="1"/>
  <c r="P2989" i="1"/>
  <c r="F2989" i="1"/>
  <c r="AM2988" i="1"/>
  <c r="P2988" i="1"/>
  <c r="F2988" i="1"/>
  <c r="AM2987" i="1"/>
  <c r="P2987" i="1"/>
  <c r="F2987" i="1"/>
  <c r="AM2986" i="1"/>
  <c r="P2986" i="1"/>
  <c r="F2986" i="1"/>
  <c r="AM2985" i="1"/>
  <c r="P2985" i="1"/>
  <c r="F2985" i="1"/>
  <c r="AM2984" i="1"/>
  <c r="P2984" i="1"/>
  <c r="F2984" i="1"/>
  <c r="AM2983" i="1"/>
  <c r="P2983" i="1"/>
  <c r="F2983" i="1"/>
  <c r="AM2982" i="1"/>
  <c r="P2982" i="1"/>
  <c r="F2982" i="1"/>
  <c r="AM2981" i="1"/>
  <c r="P2981" i="1"/>
  <c r="F2981" i="1"/>
  <c r="AM2980" i="1"/>
  <c r="P2980" i="1"/>
  <c r="F2980" i="1"/>
  <c r="AM2979" i="1"/>
  <c r="P2979" i="1"/>
  <c r="F2979" i="1"/>
  <c r="AM2978" i="1"/>
  <c r="P2978" i="1"/>
  <c r="F2978" i="1"/>
  <c r="AM2977" i="1"/>
  <c r="P2977" i="1"/>
  <c r="F2977" i="1"/>
  <c r="AM2976" i="1"/>
  <c r="P2976" i="1"/>
  <c r="F2976" i="1"/>
  <c r="AM2975" i="1"/>
  <c r="P2975" i="1"/>
  <c r="F2975" i="1"/>
  <c r="AM2974" i="1"/>
  <c r="P2974" i="1"/>
  <c r="F2974" i="1"/>
  <c r="AM2973" i="1"/>
  <c r="P2973" i="1"/>
  <c r="F2973" i="1"/>
  <c r="AM2972" i="1"/>
  <c r="P2972" i="1"/>
  <c r="F2972" i="1"/>
  <c r="AM2971" i="1"/>
  <c r="P2971" i="1"/>
  <c r="F2971" i="1"/>
  <c r="AM2970" i="1"/>
  <c r="P2970" i="1"/>
  <c r="F2970" i="1"/>
  <c r="AM2969" i="1"/>
  <c r="P2969" i="1"/>
  <c r="F2969" i="1"/>
  <c r="AM2968" i="1"/>
  <c r="P2968" i="1"/>
  <c r="F2968" i="1"/>
  <c r="AM2967" i="1"/>
  <c r="P2967" i="1"/>
  <c r="F2967" i="1"/>
  <c r="AM2966" i="1"/>
  <c r="P2966" i="1"/>
  <c r="F2966" i="1"/>
  <c r="AM2965" i="1"/>
  <c r="P2965" i="1"/>
  <c r="F2965" i="1"/>
  <c r="AM2964" i="1"/>
  <c r="P2964" i="1"/>
  <c r="F2964" i="1"/>
  <c r="AM2963" i="1"/>
  <c r="P2963" i="1"/>
  <c r="F2963" i="1"/>
  <c r="AM2962" i="1"/>
  <c r="P2962" i="1"/>
  <c r="F2962" i="1"/>
  <c r="AM2961" i="1"/>
  <c r="P2961" i="1"/>
  <c r="F2961" i="1"/>
  <c r="AM2960" i="1"/>
  <c r="P2960" i="1"/>
  <c r="F2960" i="1"/>
  <c r="AM2959" i="1"/>
  <c r="P2959" i="1"/>
  <c r="F2959" i="1"/>
  <c r="AM2958" i="1"/>
  <c r="P2958" i="1"/>
  <c r="F2958" i="1"/>
  <c r="AM2957" i="1"/>
  <c r="P2957" i="1"/>
  <c r="F2957" i="1"/>
  <c r="AM2956" i="1"/>
  <c r="P2956" i="1"/>
  <c r="F2956" i="1"/>
  <c r="AM2955" i="1"/>
  <c r="P2955" i="1"/>
  <c r="F2955" i="1"/>
  <c r="AM2954" i="1"/>
  <c r="P2954" i="1"/>
  <c r="F2954" i="1"/>
  <c r="AM2953" i="1"/>
  <c r="P2953" i="1"/>
  <c r="F2953" i="1"/>
  <c r="AM2952" i="1"/>
  <c r="P2952" i="1"/>
  <c r="F2952" i="1"/>
  <c r="AM2951" i="1"/>
  <c r="P2951" i="1"/>
  <c r="F2951" i="1"/>
  <c r="AM2950" i="1"/>
  <c r="P2950" i="1"/>
  <c r="F2950" i="1"/>
  <c r="AM2949" i="1"/>
  <c r="P2949" i="1"/>
  <c r="F2949" i="1"/>
  <c r="AM2948" i="1"/>
  <c r="P2948" i="1"/>
  <c r="F2948" i="1"/>
  <c r="AM2947" i="1"/>
  <c r="P2947" i="1"/>
  <c r="F2947" i="1"/>
  <c r="AM2946" i="1"/>
  <c r="P2946" i="1"/>
  <c r="F2946" i="1"/>
  <c r="AM2945" i="1"/>
  <c r="P2945" i="1"/>
  <c r="F2945" i="1"/>
  <c r="AM2944" i="1"/>
  <c r="P2944" i="1"/>
  <c r="F2944" i="1"/>
  <c r="AM2943" i="1"/>
  <c r="P2943" i="1"/>
  <c r="F2943" i="1"/>
  <c r="AM2942" i="1"/>
  <c r="P2942" i="1"/>
  <c r="F2942" i="1"/>
  <c r="AM2941" i="1"/>
  <c r="P2941" i="1"/>
  <c r="F2941" i="1"/>
  <c r="AM2940" i="1"/>
  <c r="P2940" i="1"/>
  <c r="F2940" i="1"/>
  <c r="AM2939" i="1"/>
  <c r="P2939" i="1"/>
  <c r="F2939" i="1"/>
  <c r="AM2938" i="1"/>
  <c r="P2938" i="1"/>
  <c r="F2938" i="1"/>
  <c r="AM2937" i="1"/>
  <c r="P2937" i="1"/>
  <c r="F2937" i="1"/>
  <c r="AM2936" i="1"/>
  <c r="P2936" i="1"/>
  <c r="F2936" i="1"/>
  <c r="AM2935" i="1"/>
  <c r="P2935" i="1"/>
  <c r="F2935" i="1"/>
  <c r="AM2934" i="1"/>
  <c r="P2934" i="1"/>
  <c r="F2934" i="1"/>
  <c r="AM2933" i="1"/>
  <c r="P2933" i="1"/>
  <c r="F2933" i="1"/>
  <c r="AM2932" i="1"/>
  <c r="P2932" i="1"/>
  <c r="F2932" i="1"/>
  <c r="AM2931" i="1"/>
  <c r="P2931" i="1"/>
  <c r="F2931" i="1"/>
  <c r="AM2930" i="1"/>
  <c r="P2930" i="1"/>
  <c r="F2930" i="1"/>
  <c r="AM2929" i="1"/>
  <c r="P2929" i="1"/>
  <c r="F2929" i="1"/>
  <c r="AM2928" i="1"/>
  <c r="P2928" i="1"/>
  <c r="F2928" i="1"/>
  <c r="AM2927" i="1"/>
  <c r="P2927" i="1"/>
  <c r="F2927" i="1"/>
  <c r="AM2926" i="1"/>
  <c r="P2926" i="1"/>
  <c r="F2926" i="1"/>
  <c r="AM2925" i="1"/>
  <c r="P2925" i="1"/>
  <c r="F2925" i="1"/>
  <c r="AM2924" i="1"/>
  <c r="P2924" i="1"/>
  <c r="F2924" i="1"/>
  <c r="AM2923" i="1"/>
  <c r="P2923" i="1"/>
  <c r="F2923" i="1"/>
  <c r="AM2922" i="1"/>
  <c r="P2922" i="1"/>
  <c r="F2922" i="1"/>
  <c r="AM2921" i="1"/>
  <c r="P2921" i="1"/>
  <c r="F2921" i="1"/>
  <c r="AM2920" i="1"/>
  <c r="P2920" i="1"/>
  <c r="F2920" i="1"/>
  <c r="AM2919" i="1"/>
  <c r="P2919" i="1"/>
  <c r="F2919" i="1"/>
  <c r="AM2918" i="1"/>
  <c r="P2918" i="1"/>
  <c r="F2918" i="1"/>
  <c r="AM2917" i="1"/>
  <c r="P2917" i="1"/>
  <c r="F2917" i="1"/>
  <c r="AM2916" i="1"/>
  <c r="P2916" i="1"/>
  <c r="F2916" i="1"/>
  <c r="AM2915" i="1"/>
  <c r="P2915" i="1"/>
  <c r="F2915" i="1"/>
  <c r="AM2914" i="1"/>
  <c r="P2914" i="1"/>
  <c r="F2914" i="1"/>
  <c r="AM2913" i="1"/>
  <c r="P2913" i="1"/>
  <c r="F2913" i="1"/>
  <c r="AM2912" i="1"/>
  <c r="P2912" i="1"/>
  <c r="F2912" i="1"/>
  <c r="AM2911" i="1"/>
  <c r="P2911" i="1"/>
  <c r="F2911" i="1"/>
  <c r="AM2910" i="1"/>
  <c r="P2910" i="1"/>
  <c r="F2910" i="1"/>
  <c r="AM2909" i="1"/>
  <c r="P2909" i="1"/>
  <c r="F2909" i="1"/>
  <c r="AM2908" i="1"/>
  <c r="P2908" i="1"/>
  <c r="F2908" i="1"/>
  <c r="AM2907" i="1"/>
  <c r="P2907" i="1"/>
  <c r="F2907" i="1"/>
  <c r="AM2906" i="1"/>
  <c r="P2906" i="1"/>
  <c r="F2906" i="1"/>
  <c r="AM2905" i="1"/>
  <c r="P2905" i="1"/>
  <c r="F2905" i="1"/>
  <c r="AM2904" i="1"/>
  <c r="P2904" i="1"/>
  <c r="F2904" i="1"/>
  <c r="AM2903" i="1"/>
  <c r="P2903" i="1"/>
  <c r="F2903" i="1"/>
  <c r="AM2902" i="1"/>
  <c r="P2902" i="1"/>
  <c r="F2902" i="1"/>
  <c r="AM2901" i="1"/>
  <c r="P2901" i="1"/>
  <c r="F2901" i="1"/>
  <c r="AM2900" i="1"/>
  <c r="P2900" i="1"/>
  <c r="F2900" i="1"/>
  <c r="AM2899" i="1"/>
  <c r="P2899" i="1"/>
  <c r="F2899" i="1"/>
  <c r="AM2898" i="1"/>
  <c r="P2898" i="1"/>
  <c r="F2898" i="1"/>
  <c r="AM2897" i="1"/>
  <c r="P2897" i="1"/>
  <c r="F2897" i="1"/>
  <c r="AM2896" i="1"/>
  <c r="P2896" i="1"/>
  <c r="F2896" i="1"/>
  <c r="AM2895" i="1"/>
  <c r="P2895" i="1"/>
  <c r="F2895" i="1"/>
  <c r="AM2894" i="1"/>
  <c r="P2894" i="1"/>
  <c r="F2894" i="1"/>
  <c r="AM2893" i="1"/>
  <c r="P2893" i="1"/>
  <c r="F2893" i="1"/>
  <c r="AM2892" i="1"/>
  <c r="P2892" i="1"/>
  <c r="F2892" i="1"/>
  <c r="AM2891" i="1"/>
  <c r="P2891" i="1"/>
  <c r="F2891" i="1"/>
  <c r="AM2890" i="1"/>
  <c r="P2890" i="1"/>
  <c r="F2890" i="1"/>
  <c r="AM2889" i="1"/>
  <c r="P2889" i="1"/>
  <c r="F2889" i="1"/>
  <c r="AM2888" i="1"/>
  <c r="P2888" i="1"/>
  <c r="F2888" i="1"/>
  <c r="AM2887" i="1"/>
  <c r="P2887" i="1"/>
  <c r="F2887" i="1"/>
  <c r="AM2886" i="1"/>
  <c r="P2886" i="1"/>
  <c r="F2886" i="1"/>
  <c r="AM2885" i="1"/>
  <c r="P2885" i="1"/>
  <c r="F2885" i="1"/>
  <c r="AM2884" i="1"/>
  <c r="P2884" i="1"/>
  <c r="F2884" i="1"/>
  <c r="AM2883" i="1"/>
  <c r="P2883" i="1"/>
  <c r="F2883" i="1"/>
  <c r="AM2882" i="1"/>
  <c r="P2882" i="1"/>
  <c r="F2882" i="1"/>
  <c r="AM2881" i="1"/>
  <c r="P2881" i="1"/>
  <c r="F2881" i="1"/>
  <c r="AM2880" i="1"/>
  <c r="P2880" i="1"/>
  <c r="F2880" i="1"/>
  <c r="AM2879" i="1"/>
  <c r="P2879" i="1"/>
  <c r="F2879" i="1"/>
  <c r="AM2878" i="1"/>
  <c r="P2878" i="1"/>
  <c r="F2878" i="1"/>
  <c r="AM2877" i="1"/>
  <c r="P2877" i="1"/>
  <c r="F2877" i="1"/>
  <c r="AM2876" i="1"/>
  <c r="P2876" i="1"/>
  <c r="F2876" i="1"/>
  <c r="AM2875" i="1"/>
  <c r="P2875" i="1"/>
  <c r="F2875" i="1"/>
  <c r="AM2874" i="1"/>
  <c r="P2874" i="1"/>
  <c r="F2874" i="1"/>
  <c r="AM2873" i="1"/>
  <c r="P2873" i="1"/>
  <c r="F2873" i="1"/>
  <c r="AM2872" i="1"/>
  <c r="P2872" i="1"/>
  <c r="F2872" i="1"/>
  <c r="AM2871" i="1"/>
  <c r="P2871" i="1"/>
  <c r="F2871" i="1"/>
  <c r="AM2870" i="1"/>
  <c r="P2870" i="1"/>
  <c r="F2870" i="1"/>
  <c r="AM2869" i="1"/>
  <c r="P2869" i="1"/>
  <c r="F2869" i="1"/>
  <c r="AM2868" i="1"/>
  <c r="P2868" i="1"/>
  <c r="F2868" i="1"/>
  <c r="AM2867" i="1"/>
  <c r="P2867" i="1"/>
  <c r="F2867" i="1"/>
  <c r="AM2866" i="1"/>
  <c r="P2866" i="1"/>
  <c r="F2866" i="1"/>
  <c r="AM2865" i="1"/>
  <c r="P2865" i="1"/>
  <c r="F2865" i="1"/>
  <c r="AM2864" i="1"/>
  <c r="P2864" i="1"/>
  <c r="F2864" i="1"/>
  <c r="AM2863" i="1"/>
  <c r="P2863" i="1"/>
  <c r="F2863" i="1"/>
  <c r="AM2862" i="1"/>
  <c r="P2862" i="1"/>
  <c r="F2862" i="1"/>
  <c r="AM2861" i="1"/>
  <c r="P2861" i="1"/>
  <c r="F2861" i="1"/>
  <c r="AM2860" i="1"/>
  <c r="P2860" i="1"/>
  <c r="F2860" i="1"/>
  <c r="AM2859" i="1"/>
  <c r="P2859" i="1"/>
  <c r="F2859" i="1"/>
  <c r="AM2858" i="1"/>
  <c r="P2858" i="1"/>
  <c r="F2858" i="1"/>
  <c r="AM2857" i="1"/>
  <c r="P2857" i="1"/>
  <c r="F2857" i="1"/>
  <c r="AM2856" i="1"/>
  <c r="P2856" i="1"/>
  <c r="F2856" i="1"/>
  <c r="AM2855" i="1"/>
  <c r="P2855" i="1"/>
  <c r="F2855" i="1"/>
  <c r="AM2854" i="1"/>
  <c r="P2854" i="1"/>
  <c r="F2854" i="1"/>
  <c r="AM2853" i="1"/>
  <c r="P2853" i="1"/>
  <c r="F2853" i="1"/>
  <c r="AM2852" i="1"/>
  <c r="P2852" i="1"/>
  <c r="F2852" i="1"/>
  <c r="AM2851" i="1"/>
  <c r="P2851" i="1"/>
  <c r="F2851" i="1"/>
  <c r="AM2850" i="1"/>
  <c r="P2850" i="1"/>
  <c r="F2850" i="1"/>
  <c r="AM2849" i="1"/>
  <c r="P2849" i="1"/>
  <c r="F2849" i="1"/>
  <c r="AM2848" i="1"/>
  <c r="P2848" i="1"/>
  <c r="F2848" i="1"/>
  <c r="AM2847" i="1"/>
  <c r="P2847" i="1"/>
  <c r="F2847" i="1"/>
  <c r="AM2846" i="1"/>
  <c r="P2846" i="1"/>
  <c r="F2846" i="1"/>
  <c r="AM2845" i="1"/>
  <c r="P2845" i="1"/>
  <c r="F2845" i="1"/>
  <c r="AM2844" i="1"/>
  <c r="P2844" i="1"/>
  <c r="F2844" i="1"/>
  <c r="AM2843" i="1"/>
  <c r="P2843" i="1"/>
  <c r="F2843" i="1"/>
  <c r="AM2842" i="1"/>
  <c r="P2842" i="1"/>
  <c r="F2842" i="1"/>
  <c r="AM2841" i="1"/>
  <c r="P2841" i="1"/>
  <c r="F2841" i="1"/>
  <c r="AM2840" i="1"/>
  <c r="P2840" i="1"/>
  <c r="F2840" i="1"/>
  <c r="AM2839" i="1"/>
  <c r="P2839" i="1"/>
  <c r="F2839" i="1"/>
  <c r="AM2838" i="1"/>
  <c r="P2838" i="1"/>
  <c r="F2838" i="1"/>
  <c r="AM2837" i="1"/>
  <c r="P2837" i="1"/>
  <c r="F2837" i="1"/>
  <c r="AM2836" i="1"/>
  <c r="P2836" i="1"/>
  <c r="F2836" i="1"/>
  <c r="AM2835" i="1"/>
  <c r="P2835" i="1"/>
  <c r="F2835" i="1"/>
  <c r="AM2834" i="1"/>
  <c r="P2834" i="1"/>
  <c r="F2834" i="1"/>
  <c r="AM2833" i="1"/>
  <c r="P2833" i="1"/>
  <c r="F2833" i="1"/>
  <c r="AM2832" i="1"/>
  <c r="P2832" i="1"/>
  <c r="F2832" i="1"/>
  <c r="AM2831" i="1"/>
  <c r="P2831" i="1"/>
  <c r="F2831" i="1"/>
  <c r="AM2830" i="1"/>
  <c r="P2830" i="1"/>
  <c r="F2830" i="1"/>
  <c r="AM2829" i="1"/>
  <c r="P2829" i="1"/>
  <c r="F2829" i="1"/>
  <c r="AM2828" i="1"/>
  <c r="P2828" i="1"/>
  <c r="F2828" i="1"/>
  <c r="AM2827" i="1"/>
  <c r="P2827" i="1"/>
  <c r="F2827" i="1"/>
  <c r="AM2826" i="1"/>
  <c r="P2826" i="1"/>
  <c r="F2826" i="1"/>
  <c r="AM2825" i="1"/>
  <c r="P2825" i="1"/>
  <c r="F2825" i="1"/>
  <c r="AM2824" i="1"/>
  <c r="P2824" i="1"/>
  <c r="F2824" i="1"/>
  <c r="AM2823" i="1"/>
  <c r="P2823" i="1"/>
  <c r="F2823" i="1"/>
  <c r="AM2822" i="1"/>
  <c r="P2822" i="1"/>
  <c r="F2822" i="1"/>
  <c r="AM2821" i="1"/>
  <c r="P2821" i="1"/>
  <c r="F2821" i="1"/>
  <c r="AM2820" i="1"/>
  <c r="P2820" i="1"/>
  <c r="F2820" i="1"/>
  <c r="AM2819" i="1"/>
  <c r="P2819" i="1"/>
  <c r="F2819" i="1"/>
  <c r="AM2818" i="1"/>
  <c r="P2818" i="1"/>
  <c r="F2818" i="1"/>
  <c r="AM2817" i="1"/>
  <c r="P2817" i="1"/>
  <c r="F2817" i="1"/>
  <c r="AM2816" i="1"/>
  <c r="P2816" i="1"/>
  <c r="F2816" i="1"/>
  <c r="AM2815" i="1"/>
  <c r="P2815" i="1"/>
  <c r="F2815" i="1"/>
  <c r="AM2814" i="1"/>
  <c r="P2814" i="1"/>
  <c r="F2814" i="1"/>
  <c r="AM2813" i="1"/>
  <c r="P2813" i="1"/>
  <c r="F2813" i="1"/>
  <c r="AM2812" i="1"/>
  <c r="P2812" i="1"/>
  <c r="F2812" i="1"/>
  <c r="AM2811" i="1"/>
  <c r="P2811" i="1"/>
  <c r="F2811" i="1"/>
  <c r="AM2810" i="1"/>
  <c r="P2810" i="1"/>
  <c r="F2810" i="1"/>
  <c r="AP2809" i="1"/>
  <c r="AO2809" i="1"/>
  <c r="AM2809" i="1"/>
  <c r="P2809" i="1"/>
  <c r="F2809" i="1"/>
  <c r="AM2808" i="1"/>
  <c r="P2808" i="1"/>
  <c r="F2808" i="1"/>
  <c r="AM2807" i="1"/>
  <c r="P2807" i="1"/>
  <c r="F2807" i="1"/>
  <c r="AM2806" i="1"/>
  <c r="P2806" i="1"/>
  <c r="F2806" i="1"/>
  <c r="AM2805" i="1"/>
  <c r="P2805" i="1"/>
  <c r="F2805" i="1"/>
  <c r="AM2804" i="1"/>
  <c r="P2804" i="1"/>
  <c r="F2804" i="1"/>
  <c r="AM2803" i="1"/>
  <c r="P2803" i="1"/>
  <c r="F2803" i="1"/>
  <c r="AM2802" i="1"/>
  <c r="P2802" i="1"/>
  <c r="F2802" i="1"/>
  <c r="AM2801" i="1"/>
  <c r="P2801" i="1"/>
  <c r="F2801" i="1"/>
  <c r="AM2800" i="1"/>
  <c r="P2800" i="1"/>
  <c r="F2800" i="1"/>
  <c r="AM2799" i="1"/>
  <c r="P2799" i="1"/>
  <c r="F2799" i="1"/>
  <c r="AM2798" i="1"/>
  <c r="P2798" i="1"/>
  <c r="F2798" i="1"/>
  <c r="AM2797" i="1"/>
  <c r="P2797" i="1"/>
  <c r="F2797" i="1"/>
  <c r="AM2796" i="1"/>
  <c r="P2796" i="1"/>
  <c r="F2796" i="1"/>
  <c r="AM2795" i="1"/>
  <c r="P2795" i="1"/>
  <c r="F2795" i="1"/>
  <c r="AM2794" i="1"/>
  <c r="P2794" i="1"/>
  <c r="F2794" i="1"/>
  <c r="AM2793" i="1"/>
  <c r="P2793" i="1"/>
  <c r="F2793" i="1"/>
  <c r="AM2792" i="1"/>
  <c r="P2792" i="1"/>
  <c r="F2792" i="1"/>
  <c r="AM2791" i="1"/>
  <c r="P2791" i="1"/>
  <c r="F2791" i="1"/>
  <c r="AM2790" i="1"/>
  <c r="P2790" i="1"/>
  <c r="F2790" i="1"/>
  <c r="AM2789" i="1"/>
  <c r="P2789" i="1"/>
  <c r="F2789" i="1"/>
  <c r="AM2788" i="1"/>
  <c r="P2788" i="1"/>
  <c r="F2788" i="1"/>
  <c r="AM2787" i="1"/>
  <c r="P2787" i="1"/>
  <c r="F2787" i="1"/>
  <c r="AM2786" i="1"/>
  <c r="P2786" i="1"/>
  <c r="F2786" i="1"/>
  <c r="AM2785" i="1"/>
  <c r="P2785" i="1"/>
  <c r="F2785" i="1"/>
  <c r="AM2784" i="1"/>
  <c r="P2784" i="1"/>
  <c r="F2784" i="1"/>
  <c r="AM2783" i="1"/>
  <c r="P2783" i="1"/>
  <c r="F2783" i="1"/>
  <c r="AM2782" i="1"/>
  <c r="P2782" i="1"/>
  <c r="F2782" i="1"/>
  <c r="AM2781" i="1"/>
  <c r="P2781" i="1"/>
  <c r="F2781" i="1"/>
  <c r="AM2780" i="1"/>
  <c r="P2780" i="1"/>
  <c r="F2780" i="1"/>
  <c r="AM2779" i="1"/>
  <c r="P2779" i="1"/>
  <c r="F2779" i="1"/>
  <c r="AM2778" i="1"/>
  <c r="P2778" i="1"/>
  <c r="F2778" i="1"/>
  <c r="AM2777" i="1"/>
  <c r="P2777" i="1"/>
  <c r="F2777" i="1"/>
  <c r="AM2776" i="1"/>
  <c r="P2776" i="1"/>
  <c r="F2776" i="1"/>
  <c r="AM2775" i="1"/>
  <c r="P2775" i="1"/>
  <c r="F2775" i="1"/>
  <c r="AM2774" i="1"/>
  <c r="P2774" i="1"/>
  <c r="F2774" i="1"/>
  <c r="AM2773" i="1"/>
  <c r="P2773" i="1"/>
  <c r="F2773" i="1"/>
  <c r="AM2772" i="1"/>
  <c r="P2772" i="1"/>
  <c r="F2772" i="1"/>
  <c r="AM2771" i="1"/>
  <c r="P2771" i="1"/>
  <c r="F2771" i="1"/>
  <c r="AM2770" i="1"/>
  <c r="P2770" i="1"/>
  <c r="F2770" i="1"/>
  <c r="AM2769" i="1"/>
  <c r="P2769" i="1"/>
  <c r="F2769" i="1"/>
  <c r="AM2768" i="1"/>
  <c r="P2768" i="1"/>
  <c r="F2768" i="1"/>
  <c r="AM2767" i="1"/>
  <c r="P2767" i="1"/>
  <c r="F2767" i="1"/>
  <c r="AM2766" i="1"/>
  <c r="P2766" i="1"/>
  <c r="F2766" i="1"/>
  <c r="AM2765" i="1"/>
  <c r="P2765" i="1"/>
  <c r="F2765" i="1"/>
  <c r="AM2764" i="1"/>
  <c r="P2764" i="1"/>
  <c r="F2764" i="1"/>
  <c r="AM2763" i="1"/>
  <c r="P2763" i="1"/>
  <c r="F2763" i="1"/>
  <c r="AM2762" i="1"/>
  <c r="P2762" i="1"/>
  <c r="F2762" i="1"/>
  <c r="AM2761" i="1"/>
  <c r="P2761" i="1"/>
  <c r="F2761" i="1"/>
  <c r="AM2760" i="1"/>
  <c r="P2760" i="1"/>
  <c r="F2760" i="1"/>
  <c r="AM2759" i="1"/>
  <c r="P2759" i="1"/>
  <c r="F2759" i="1"/>
  <c r="AM2758" i="1"/>
  <c r="P2758" i="1"/>
  <c r="F2758" i="1"/>
  <c r="AM2757" i="1"/>
  <c r="P2757" i="1"/>
  <c r="F2757" i="1"/>
  <c r="AM2756" i="1"/>
  <c r="P2756" i="1"/>
  <c r="F2756" i="1"/>
  <c r="AM2755" i="1"/>
  <c r="P2755" i="1"/>
  <c r="F2755" i="1"/>
  <c r="AM2754" i="1"/>
  <c r="P2754" i="1"/>
  <c r="F2754" i="1"/>
  <c r="AM2753" i="1"/>
  <c r="P2753" i="1"/>
  <c r="F2753" i="1"/>
  <c r="AM2752" i="1"/>
  <c r="P2752" i="1"/>
  <c r="F2752" i="1"/>
  <c r="AM2751" i="1"/>
  <c r="P2751" i="1"/>
  <c r="F2751" i="1"/>
  <c r="AM2750" i="1"/>
  <c r="P2750" i="1"/>
  <c r="F2750" i="1"/>
  <c r="AM2749" i="1"/>
  <c r="P2749" i="1"/>
  <c r="F2749" i="1"/>
  <c r="AM2748" i="1"/>
  <c r="P2748" i="1"/>
  <c r="F2748" i="1"/>
  <c r="AM2747" i="1"/>
  <c r="P2747" i="1"/>
  <c r="F2747" i="1"/>
  <c r="AM2746" i="1"/>
  <c r="P2746" i="1"/>
  <c r="F2746" i="1"/>
  <c r="AM2745" i="1"/>
  <c r="P2745" i="1"/>
  <c r="F2745" i="1"/>
  <c r="AM2744" i="1"/>
  <c r="P2744" i="1"/>
  <c r="F2744" i="1"/>
  <c r="AM2743" i="1"/>
  <c r="P2743" i="1"/>
  <c r="F2743" i="1"/>
  <c r="AM2742" i="1"/>
  <c r="P2742" i="1"/>
  <c r="F2742" i="1"/>
  <c r="AM2741" i="1"/>
  <c r="P2741" i="1"/>
  <c r="F2741" i="1"/>
  <c r="AM2740" i="1"/>
  <c r="P2740" i="1"/>
  <c r="F2740" i="1"/>
  <c r="AM2739" i="1"/>
  <c r="P2739" i="1"/>
  <c r="F2739" i="1"/>
  <c r="AM2738" i="1"/>
  <c r="P2738" i="1"/>
  <c r="F2738" i="1"/>
  <c r="AM2737" i="1"/>
  <c r="P2737" i="1"/>
  <c r="F2737" i="1"/>
  <c r="AM2736" i="1"/>
  <c r="P2736" i="1"/>
  <c r="F2736" i="1"/>
  <c r="AM2735" i="1"/>
  <c r="P2735" i="1"/>
  <c r="F2735" i="1"/>
  <c r="AM2734" i="1"/>
  <c r="P2734" i="1"/>
  <c r="F2734" i="1"/>
  <c r="AM2733" i="1"/>
  <c r="P2733" i="1"/>
  <c r="F2733" i="1"/>
  <c r="AM2732" i="1"/>
  <c r="P2732" i="1"/>
  <c r="F2732" i="1"/>
  <c r="AM2731" i="1"/>
  <c r="P2731" i="1"/>
  <c r="F2731" i="1"/>
  <c r="AM2730" i="1"/>
  <c r="P2730" i="1"/>
  <c r="F2730" i="1"/>
  <c r="AM2729" i="1"/>
  <c r="P2729" i="1"/>
  <c r="F2729" i="1"/>
  <c r="AM2728" i="1"/>
  <c r="P2728" i="1"/>
  <c r="F2728" i="1"/>
  <c r="AM2727" i="1"/>
  <c r="P2727" i="1"/>
  <c r="F2727" i="1"/>
  <c r="AM2726" i="1"/>
  <c r="P2726" i="1"/>
  <c r="F2726" i="1"/>
  <c r="AM2725" i="1"/>
  <c r="P2725" i="1"/>
  <c r="F2725" i="1"/>
  <c r="AM2724" i="1"/>
  <c r="P2724" i="1"/>
  <c r="F2724" i="1"/>
  <c r="AM2723" i="1"/>
  <c r="P2723" i="1"/>
  <c r="F2723" i="1"/>
  <c r="AM2722" i="1"/>
  <c r="P2722" i="1"/>
  <c r="F2722" i="1"/>
  <c r="AM2721" i="1"/>
  <c r="P2721" i="1"/>
  <c r="F2721" i="1"/>
  <c r="AM2720" i="1"/>
  <c r="P2720" i="1"/>
  <c r="F2720" i="1"/>
  <c r="AM2719" i="1"/>
  <c r="P2719" i="1"/>
  <c r="F2719" i="1"/>
  <c r="AM2718" i="1"/>
  <c r="P2718" i="1"/>
  <c r="F2718" i="1"/>
  <c r="AM2717" i="1"/>
  <c r="P2717" i="1"/>
  <c r="F2717" i="1"/>
  <c r="AM2716" i="1"/>
  <c r="P2716" i="1"/>
  <c r="F2716" i="1"/>
  <c r="AM2715" i="1"/>
  <c r="P2715" i="1"/>
  <c r="F2715" i="1"/>
  <c r="AM2714" i="1"/>
  <c r="P2714" i="1"/>
  <c r="F2714" i="1"/>
  <c r="AM2713" i="1"/>
  <c r="P2713" i="1"/>
  <c r="F2713" i="1"/>
  <c r="AM2712" i="1"/>
  <c r="P2712" i="1"/>
  <c r="F2712" i="1"/>
  <c r="AM2711" i="1"/>
  <c r="P2711" i="1"/>
  <c r="F2711" i="1"/>
  <c r="AM2710" i="1"/>
  <c r="P2710" i="1"/>
  <c r="F2710" i="1"/>
  <c r="AM2709" i="1"/>
  <c r="P2709" i="1"/>
  <c r="F2709" i="1"/>
  <c r="AM2708" i="1"/>
  <c r="P2708" i="1"/>
  <c r="F2708" i="1"/>
  <c r="AM2707" i="1"/>
  <c r="P2707" i="1"/>
  <c r="F2707" i="1"/>
  <c r="AM2706" i="1"/>
  <c r="P2706" i="1"/>
  <c r="F2706" i="1"/>
  <c r="AM2705" i="1"/>
  <c r="P2705" i="1"/>
  <c r="F2705" i="1"/>
  <c r="AM2704" i="1"/>
  <c r="P2704" i="1"/>
  <c r="F2704" i="1"/>
  <c r="AM2703" i="1"/>
  <c r="P2703" i="1"/>
  <c r="F2703" i="1"/>
  <c r="AM2702" i="1"/>
  <c r="P2702" i="1"/>
  <c r="F2702" i="1"/>
  <c r="AM2701" i="1"/>
  <c r="P2701" i="1"/>
  <c r="F2701" i="1"/>
  <c r="AM2700" i="1"/>
  <c r="P2700" i="1"/>
  <c r="F2700" i="1"/>
  <c r="AM2699" i="1"/>
  <c r="P2699" i="1"/>
  <c r="F2699" i="1"/>
  <c r="AM2698" i="1"/>
  <c r="P2698" i="1"/>
  <c r="F2698" i="1"/>
  <c r="AM2697" i="1"/>
  <c r="P2697" i="1"/>
  <c r="F2697" i="1"/>
  <c r="AM2696" i="1"/>
  <c r="P2696" i="1"/>
  <c r="F2696" i="1"/>
  <c r="AM2695" i="1"/>
  <c r="P2695" i="1"/>
  <c r="F2695" i="1"/>
  <c r="AM2694" i="1"/>
  <c r="P2694" i="1"/>
  <c r="F2694" i="1"/>
  <c r="AM2693" i="1"/>
  <c r="P2693" i="1"/>
  <c r="F2693" i="1"/>
  <c r="AM2692" i="1"/>
  <c r="P2692" i="1"/>
  <c r="F2692" i="1"/>
  <c r="AM2691" i="1"/>
  <c r="P2691" i="1"/>
  <c r="F2691" i="1"/>
  <c r="AM2690" i="1"/>
  <c r="P2690" i="1"/>
  <c r="F2690" i="1"/>
  <c r="AM2689" i="1"/>
  <c r="P2689" i="1"/>
  <c r="F2689" i="1"/>
  <c r="AM2688" i="1"/>
  <c r="P2688" i="1"/>
  <c r="F2688" i="1"/>
  <c r="AM2687" i="1"/>
  <c r="P2687" i="1"/>
  <c r="F2687" i="1"/>
  <c r="AM2686" i="1"/>
  <c r="P2686" i="1"/>
  <c r="F2686" i="1"/>
  <c r="AM2685" i="1"/>
  <c r="P2685" i="1"/>
  <c r="F2685" i="1"/>
  <c r="AM2684" i="1"/>
  <c r="P2684" i="1"/>
  <c r="F2684" i="1"/>
  <c r="AM2683" i="1"/>
  <c r="P2683" i="1"/>
  <c r="F2683" i="1"/>
  <c r="AM2682" i="1"/>
  <c r="P2682" i="1"/>
  <c r="F2682" i="1"/>
  <c r="AM2681" i="1"/>
  <c r="P2681" i="1"/>
  <c r="F2681" i="1"/>
  <c r="AM2680" i="1"/>
  <c r="P2680" i="1"/>
  <c r="F2680" i="1"/>
  <c r="AM2679" i="1"/>
  <c r="P2679" i="1"/>
  <c r="F2679" i="1"/>
  <c r="AM2678" i="1"/>
  <c r="P2678" i="1"/>
  <c r="F2678" i="1"/>
  <c r="AM2677" i="1"/>
  <c r="P2677" i="1"/>
  <c r="F2677" i="1"/>
  <c r="AM2676" i="1"/>
  <c r="P2676" i="1"/>
  <c r="F2676" i="1"/>
  <c r="AM2675" i="1"/>
  <c r="P2675" i="1"/>
  <c r="F2675" i="1"/>
  <c r="AM2674" i="1"/>
  <c r="P2674" i="1"/>
  <c r="F2674" i="1"/>
  <c r="AM2673" i="1"/>
  <c r="P2673" i="1"/>
  <c r="F2673" i="1"/>
  <c r="AM2672" i="1"/>
  <c r="P2672" i="1"/>
  <c r="F2672" i="1"/>
  <c r="AM2671" i="1"/>
  <c r="P2671" i="1"/>
  <c r="F2671" i="1"/>
  <c r="AM2670" i="1"/>
  <c r="P2670" i="1"/>
  <c r="F2670" i="1"/>
  <c r="AM2669" i="1"/>
  <c r="P2669" i="1"/>
  <c r="F2669" i="1"/>
  <c r="AM2668" i="1"/>
  <c r="P2668" i="1"/>
  <c r="F2668" i="1"/>
  <c r="AM2667" i="1"/>
  <c r="P2667" i="1"/>
  <c r="F2667" i="1"/>
  <c r="AM2666" i="1"/>
  <c r="P2666" i="1"/>
  <c r="F2666" i="1"/>
  <c r="AM2665" i="1"/>
  <c r="P2665" i="1"/>
  <c r="F2665" i="1"/>
  <c r="AM2664" i="1"/>
  <c r="P2664" i="1"/>
  <c r="F2664" i="1"/>
  <c r="AM2663" i="1"/>
  <c r="P2663" i="1"/>
  <c r="F2663" i="1"/>
  <c r="AM2662" i="1"/>
  <c r="P2662" i="1"/>
  <c r="F2662" i="1"/>
  <c r="AM2661" i="1"/>
  <c r="P2661" i="1"/>
  <c r="F2661" i="1"/>
  <c r="AM2660" i="1"/>
  <c r="P2660" i="1"/>
  <c r="F2660" i="1"/>
  <c r="AM2659" i="1"/>
  <c r="P2659" i="1"/>
  <c r="F2659" i="1"/>
  <c r="AM2658" i="1"/>
  <c r="P2658" i="1"/>
  <c r="F2658" i="1"/>
  <c r="AM2657" i="1"/>
  <c r="P2657" i="1"/>
  <c r="F2657" i="1"/>
  <c r="AM2656" i="1"/>
  <c r="P2656" i="1"/>
  <c r="F2656" i="1"/>
  <c r="AM2655" i="1"/>
  <c r="P2655" i="1"/>
  <c r="F2655" i="1"/>
  <c r="AM2654" i="1"/>
  <c r="P2654" i="1"/>
  <c r="F2654" i="1"/>
  <c r="AM2653" i="1"/>
  <c r="P2653" i="1"/>
  <c r="F2653" i="1"/>
  <c r="AM2652" i="1"/>
  <c r="P2652" i="1"/>
  <c r="F2652" i="1"/>
  <c r="AM2651" i="1"/>
  <c r="P2651" i="1"/>
  <c r="F2651" i="1"/>
  <c r="AM2650" i="1"/>
  <c r="P2650" i="1"/>
  <c r="F2650" i="1"/>
  <c r="AM2649" i="1"/>
  <c r="P2649" i="1"/>
  <c r="F2649" i="1"/>
  <c r="AM2648" i="1"/>
  <c r="P2648" i="1"/>
  <c r="F2648" i="1"/>
  <c r="AM2647" i="1"/>
  <c r="P2647" i="1"/>
  <c r="F2647" i="1"/>
  <c r="AM2646" i="1"/>
  <c r="P2646" i="1"/>
  <c r="F2646" i="1"/>
  <c r="AM2645" i="1"/>
  <c r="P2645" i="1"/>
  <c r="F2645" i="1"/>
  <c r="AM2644" i="1"/>
  <c r="P2644" i="1"/>
  <c r="F2644" i="1"/>
  <c r="AM2643" i="1"/>
  <c r="P2643" i="1"/>
  <c r="F2643" i="1"/>
  <c r="AM2642" i="1"/>
  <c r="P2642" i="1"/>
  <c r="F2642" i="1"/>
  <c r="AM2641" i="1"/>
  <c r="P2641" i="1"/>
  <c r="F2641" i="1"/>
  <c r="AM2640" i="1"/>
  <c r="P2640" i="1"/>
  <c r="F2640" i="1"/>
  <c r="AM2639" i="1"/>
  <c r="P2639" i="1"/>
  <c r="F2639" i="1"/>
  <c r="AM2638" i="1"/>
  <c r="P2638" i="1"/>
  <c r="F2638" i="1"/>
  <c r="AM2637" i="1"/>
  <c r="P2637" i="1"/>
  <c r="F2637" i="1"/>
  <c r="AM2636" i="1"/>
  <c r="P2636" i="1"/>
  <c r="F2636" i="1"/>
  <c r="AM2635" i="1"/>
  <c r="P2635" i="1"/>
  <c r="F2635" i="1"/>
  <c r="AM2634" i="1"/>
  <c r="P2634" i="1"/>
  <c r="F2634" i="1"/>
  <c r="AM2633" i="1"/>
  <c r="P2633" i="1"/>
  <c r="F2633" i="1"/>
  <c r="AM2632" i="1"/>
  <c r="P2632" i="1"/>
  <c r="F2632" i="1"/>
  <c r="AM2631" i="1"/>
  <c r="P2631" i="1"/>
  <c r="F2631" i="1"/>
  <c r="AM2630" i="1"/>
  <c r="P2630" i="1"/>
  <c r="F2630" i="1"/>
  <c r="AM2629" i="1"/>
  <c r="P2629" i="1"/>
  <c r="F2629" i="1"/>
  <c r="AM2628" i="1"/>
  <c r="P2628" i="1"/>
  <c r="F2628" i="1"/>
  <c r="AM2627" i="1"/>
  <c r="P2627" i="1"/>
  <c r="F2627" i="1"/>
  <c r="AM2626" i="1"/>
  <c r="P2626" i="1"/>
  <c r="F2626" i="1"/>
  <c r="AM2625" i="1"/>
  <c r="P2625" i="1"/>
  <c r="F2625" i="1"/>
  <c r="AM2624" i="1"/>
  <c r="P2624" i="1"/>
  <c r="F2624" i="1"/>
  <c r="AM2623" i="1"/>
  <c r="P2623" i="1"/>
  <c r="F2623" i="1"/>
  <c r="AM2622" i="1"/>
  <c r="P2622" i="1"/>
  <c r="F2622" i="1"/>
  <c r="AM2621" i="1"/>
  <c r="P2621" i="1"/>
  <c r="F2621" i="1"/>
  <c r="AM2620" i="1"/>
  <c r="P2620" i="1"/>
  <c r="F2620" i="1"/>
  <c r="AM2619" i="1"/>
  <c r="P2619" i="1"/>
  <c r="F2619" i="1"/>
  <c r="AM2618" i="1"/>
  <c r="P2618" i="1"/>
  <c r="F2618" i="1"/>
  <c r="AM2617" i="1"/>
  <c r="P2617" i="1"/>
  <c r="F2617" i="1"/>
  <c r="AM2616" i="1"/>
  <c r="P2616" i="1"/>
  <c r="F2616" i="1"/>
  <c r="AM2615" i="1"/>
  <c r="P2615" i="1"/>
  <c r="F2615" i="1"/>
  <c r="AM2614" i="1"/>
  <c r="P2614" i="1"/>
  <c r="F2614" i="1"/>
  <c r="AM2613" i="1"/>
  <c r="P2613" i="1"/>
  <c r="F2613" i="1"/>
  <c r="AM2612" i="1"/>
  <c r="P2612" i="1"/>
  <c r="F2612" i="1"/>
  <c r="AM2611" i="1"/>
  <c r="P2611" i="1"/>
  <c r="F2611" i="1"/>
  <c r="AM2610" i="1"/>
  <c r="P2610" i="1"/>
  <c r="F2610" i="1"/>
  <c r="AM2609" i="1"/>
  <c r="P2609" i="1"/>
  <c r="F2609" i="1"/>
  <c r="AM2608" i="1"/>
  <c r="P2608" i="1"/>
  <c r="F2608" i="1"/>
  <c r="AM2607" i="1"/>
  <c r="P2607" i="1"/>
  <c r="F2607" i="1"/>
  <c r="AM2606" i="1"/>
  <c r="P2606" i="1"/>
  <c r="F2606" i="1"/>
  <c r="AM2605" i="1"/>
  <c r="P2605" i="1"/>
  <c r="F2605" i="1"/>
  <c r="AM2604" i="1"/>
  <c r="P2604" i="1"/>
  <c r="F2604" i="1"/>
  <c r="AM2603" i="1"/>
  <c r="P2603" i="1"/>
  <c r="F2603" i="1"/>
  <c r="AM2602" i="1"/>
  <c r="P2602" i="1"/>
  <c r="F2602" i="1"/>
  <c r="AM2601" i="1"/>
  <c r="P2601" i="1"/>
  <c r="F2601" i="1"/>
  <c r="AM2600" i="1"/>
  <c r="P2600" i="1"/>
  <c r="F2600" i="1"/>
  <c r="AM2599" i="1"/>
  <c r="P2599" i="1"/>
  <c r="F2599" i="1"/>
  <c r="AM2598" i="1"/>
  <c r="P2598" i="1"/>
  <c r="F2598" i="1"/>
  <c r="AM2597" i="1"/>
  <c r="P2597" i="1"/>
  <c r="F2597" i="1"/>
  <c r="AM2596" i="1"/>
  <c r="P2596" i="1"/>
  <c r="F2596" i="1"/>
  <c r="AM2595" i="1"/>
  <c r="P2595" i="1"/>
  <c r="F2595" i="1"/>
  <c r="AM2594" i="1"/>
  <c r="P2594" i="1"/>
  <c r="F2594" i="1"/>
  <c r="AM2593" i="1"/>
  <c r="P2593" i="1"/>
  <c r="F2593" i="1"/>
  <c r="AM2592" i="1"/>
  <c r="P2592" i="1"/>
  <c r="F2592" i="1"/>
  <c r="AM2591" i="1"/>
  <c r="P2591" i="1"/>
  <c r="F2591" i="1"/>
  <c r="AM2590" i="1"/>
  <c r="P2590" i="1"/>
  <c r="F2590" i="1"/>
  <c r="AM2589" i="1"/>
  <c r="P2589" i="1"/>
  <c r="F2589" i="1"/>
  <c r="AM2588" i="1"/>
  <c r="P2588" i="1"/>
  <c r="F2588" i="1"/>
  <c r="AM2587" i="1"/>
  <c r="P2587" i="1"/>
  <c r="F2587" i="1"/>
  <c r="AM2586" i="1"/>
  <c r="P2586" i="1"/>
  <c r="F2586" i="1"/>
  <c r="AM2585" i="1"/>
  <c r="P2585" i="1"/>
  <c r="F2585" i="1"/>
  <c r="AM2584" i="1"/>
  <c r="P2584" i="1"/>
  <c r="F2584" i="1"/>
  <c r="AM2583" i="1"/>
  <c r="P2583" i="1"/>
  <c r="F2583" i="1"/>
  <c r="AM2582" i="1"/>
  <c r="P2582" i="1"/>
  <c r="F2582" i="1"/>
  <c r="AM2581" i="1"/>
  <c r="P2581" i="1"/>
  <c r="F2581" i="1"/>
  <c r="AM2580" i="1"/>
  <c r="P2580" i="1"/>
  <c r="F2580" i="1"/>
  <c r="AM2579" i="1"/>
  <c r="P2579" i="1"/>
  <c r="F2579" i="1"/>
  <c r="AM2578" i="1"/>
  <c r="P2578" i="1"/>
  <c r="F2578" i="1"/>
  <c r="AM2577" i="1"/>
  <c r="P2577" i="1"/>
  <c r="F2577" i="1"/>
  <c r="AM2576" i="1"/>
  <c r="P2576" i="1"/>
  <c r="F2576" i="1"/>
  <c r="AM2575" i="1"/>
  <c r="P2575" i="1"/>
  <c r="F2575" i="1"/>
  <c r="AM2574" i="1"/>
  <c r="P2574" i="1"/>
  <c r="F2574" i="1"/>
  <c r="AM2573" i="1"/>
  <c r="P2573" i="1"/>
  <c r="F2573" i="1"/>
  <c r="AM2572" i="1"/>
  <c r="P2572" i="1"/>
  <c r="F2572" i="1"/>
  <c r="AM2571" i="1"/>
  <c r="P2571" i="1"/>
  <c r="F2571" i="1"/>
  <c r="AM2570" i="1"/>
  <c r="P2570" i="1"/>
  <c r="F2570" i="1"/>
  <c r="AM2569" i="1"/>
  <c r="P2569" i="1"/>
  <c r="F2569" i="1"/>
  <c r="AM2568" i="1"/>
  <c r="P2568" i="1"/>
  <c r="F2568" i="1"/>
  <c r="AM2567" i="1"/>
  <c r="P2567" i="1"/>
  <c r="F2567" i="1"/>
  <c r="AM2566" i="1"/>
  <c r="P2566" i="1"/>
  <c r="F2566" i="1"/>
  <c r="AM2565" i="1"/>
  <c r="P2565" i="1"/>
  <c r="F2565" i="1"/>
  <c r="AM2564" i="1"/>
  <c r="P2564" i="1"/>
  <c r="F2564" i="1"/>
  <c r="AM2563" i="1"/>
  <c r="P2563" i="1"/>
  <c r="F2563" i="1"/>
  <c r="AM2562" i="1"/>
  <c r="P2562" i="1"/>
  <c r="F2562" i="1"/>
  <c r="AM2561" i="1"/>
  <c r="P2561" i="1"/>
  <c r="F2561" i="1"/>
  <c r="AM2560" i="1"/>
  <c r="P2560" i="1"/>
  <c r="F2560" i="1"/>
  <c r="AM2559" i="1"/>
  <c r="P2559" i="1"/>
  <c r="F2559" i="1"/>
  <c r="AM2558" i="1"/>
  <c r="P2558" i="1"/>
  <c r="F2558" i="1"/>
  <c r="AM2557" i="1"/>
  <c r="P2557" i="1"/>
  <c r="F2557" i="1"/>
  <c r="AM2556" i="1"/>
  <c r="P2556" i="1"/>
  <c r="F2556" i="1"/>
  <c r="AM2555" i="1"/>
  <c r="P2555" i="1"/>
  <c r="F2555" i="1"/>
  <c r="AM2554" i="1"/>
  <c r="P2554" i="1"/>
  <c r="F2554" i="1"/>
  <c r="AM2553" i="1"/>
  <c r="P2553" i="1"/>
  <c r="F2553" i="1"/>
  <c r="AM2552" i="1"/>
  <c r="P2552" i="1"/>
  <c r="F2552" i="1"/>
  <c r="AM2551" i="1"/>
  <c r="P2551" i="1"/>
  <c r="F2551" i="1"/>
  <c r="AM2550" i="1"/>
  <c r="P2550" i="1"/>
  <c r="F2550" i="1"/>
  <c r="AM2549" i="1"/>
  <c r="P2549" i="1"/>
  <c r="F2549" i="1"/>
  <c r="AM2548" i="1"/>
  <c r="P2548" i="1"/>
  <c r="F2548" i="1"/>
  <c r="AM2547" i="1"/>
  <c r="P2547" i="1"/>
  <c r="F2547" i="1"/>
  <c r="AM2546" i="1"/>
  <c r="P2546" i="1"/>
  <c r="F2546" i="1"/>
  <c r="AM2545" i="1"/>
  <c r="P2545" i="1"/>
  <c r="F2545" i="1"/>
  <c r="AM2544" i="1"/>
  <c r="P2544" i="1"/>
  <c r="F2544" i="1"/>
  <c r="AM2543" i="1"/>
  <c r="P2543" i="1"/>
  <c r="F2543" i="1"/>
  <c r="AM2542" i="1"/>
  <c r="P2542" i="1"/>
  <c r="F2542" i="1"/>
  <c r="AM2541" i="1"/>
  <c r="P2541" i="1"/>
  <c r="F2541" i="1"/>
  <c r="AM2540" i="1"/>
  <c r="P2540" i="1"/>
  <c r="F2540" i="1"/>
  <c r="AM2539" i="1"/>
  <c r="P2539" i="1"/>
  <c r="F2539" i="1"/>
  <c r="AM2538" i="1"/>
  <c r="P2538" i="1"/>
  <c r="F2538" i="1"/>
  <c r="AM2537" i="1"/>
  <c r="P2537" i="1"/>
  <c r="F2537" i="1"/>
  <c r="AM2536" i="1"/>
  <c r="P2536" i="1"/>
  <c r="F2536" i="1"/>
  <c r="AM2535" i="1"/>
  <c r="P2535" i="1"/>
  <c r="F2535" i="1"/>
  <c r="AM2534" i="1"/>
  <c r="P2534" i="1"/>
  <c r="F2534" i="1"/>
  <c r="AM2533" i="1"/>
  <c r="P2533" i="1"/>
  <c r="F2533" i="1"/>
  <c r="AM2532" i="1"/>
  <c r="P2532" i="1"/>
  <c r="F2532" i="1"/>
  <c r="AM2531" i="1"/>
  <c r="P2531" i="1"/>
  <c r="F2531" i="1"/>
  <c r="AM2530" i="1"/>
  <c r="P2530" i="1"/>
  <c r="F2530" i="1"/>
  <c r="AM2529" i="1"/>
  <c r="P2529" i="1"/>
  <c r="F2529" i="1"/>
  <c r="AM2528" i="1"/>
  <c r="P2528" i="1"/>
  <c r="F2528" i="1"/>
  <c r="AM2527" i="1"/>
  <c r="P2527" i="1"/>
  <c r="F2527" i="1"/>
  <c r="AM2526" i="1"/>
  <c r="P2526" i="1"/>
  <c r="F2526" i="1"/>
  <c r="AM2525" i="1"/>
  <c r="P2525" i="1"/>
  <c r="F2525" i="1"/>
  <c r="AM2524" i="1"/>
  <c r="P2524" i="1"/>
  <c r="F2524" i="1"/>
  <c r="AM2523" i="1"/>
  <c r="P2523" i="1"/>
  <c r="F2523" i="1"/>
  <c r="AM2522" i="1"/>
  <c r="P2522" i="1"/>
  <c r="F2522" i="1"/>
  <c r="AM2521" i="1"/>
  <c r="P2521" i="1"/>
  <c r="F2521" i="1"/>
  <c r="AM2520" i="1"/>
  <c r="P2520" i="1"/>
  <c r="F2520" i="1"/>
  <c r="AM2519" i="1"/>
  <c r="P2519" i="1"/>
  <c r="F2519" i="1"/>
  <c r="AM2518" i="1"/>
  <c r="P2518" i="1"/>
  <c r="F2518" i="1"/>
  <c r="AM2517" i="1"/>
  <c r="P2517" i="1"/>
  <c r="F2517" i="1"/>
  <c r="AM2516" i="1"/>
  <c r="P2516" i="1"/>
  <c r="F2516" i="1"/>
  <c r="AM2515" i="1"/>
  <c r="P2515" i="1"/>
  <c r="F2515" i="1"/>
  <c r="AM2514" i="1"/>
  <c r="P2514" i="1"/>
  <c r="F2514" i="1"/>
  <c r="AM2513" i="1"/>
  <c r="P2513" i="1"/>
  <c r="F2513" i="1"/>
  <c r="AM2512" i="1"/>
  <c r="P2512" i="1"/>
  <c r="F2512" i="1"/>
  <c r="AM2511" i="1"/>
  <c r="P2511" i="1"/>
  <c r="F2511" i="1"/>
  <c r="AM2510" i="1"/>
  <c r="P2510" i="1"/>
  <c r="F2510" i="1"/>
  <c r="AM2509" i="1"/>
  <c r="P2509" i="1"/>
  <c r="F2509" i="1"/>
  <c r="AM2508" i="1"/>
  <c r="P2508" i="1"/>
  <c r="F2508" i="1"/>
  <c r="AM2507" i="1"/>
  <c r="P2507" i="1"/>
  <c r="F2507" i="1"/>
  <c r="AM2506" i="1"/>
  <c r="P2506" i="1"/>
  <c r="F2506" i="1"/>
  <c r="AM2505" i="1"/>
  <c r="P2505" i="1"/>
  <c r="F2505" i="1"/>
  <c r="AM2504" i="1"/>
  <c r="P2504" i="1"/>
  <c r="F2504" i="1"/>
  <c r="AM2503" i="1"/>
  <c r="P2503" i="1"/>
  <c r="F2503" i="1"/>
  <c r="AM2502" i="1"/>
  <c r="P2502" i="1"/>
  <c r="F2502" i="1"/>
  <c r="AM2501" i="1"/>
  <c r="P2501" i="1"/>
  <c r="F2501" i="1"/>
  <c r="AM2500" i="1"/>
  <c r="P2500" i="1"/>
  <c r="F2500" i="1"/>
  <c r="AM2499" i="1"/>
  <c r="P2499" i="1"/>
  <c r="F2499" i="1"/>
  <c r="AM2498" i="1"/>
  <c r="P2498" i="1"/>
  <c r="F2498" i="1"/>
  <c r="AM2497" i="1"/>
  <c r="P2497" i="1"/>
  <c r="F2497" i="1"/>
  <c r="AM2496" i="1"/>
  <c r="P2496" i="1"/>
  <c r="F2496" i="1"/>
  <c r="AM2495" i="1"/>
  <c r="P2495" i="1"/>
  <c r="F2495" i="1"/>
  <c r="AM2494" i="1"/>
  <c r="P2494" i="1"/>
  <c r="F2494" i="1"/>
  <c r="AM2493" i="1"/>
  <c r="P2493" i="1"/>
  <c r="F2493" i="1"/>
  <c r="AM2492" i="1"/>
  <c r="P2492" i="1"/>
  <c r="F2492" i="1"/>
  <c r="AM2491" i="1"/>
  <c r="P2491" i="1"/>
  <c r="F2491" i="1"/>
  <c r="AM2490" i="1"/>
  <c r="P2490" i="1"/>
  <c r="F2490" i="1"/>
  <c r="AM2489" i="1"/>
  <c r="P2489" i="1"/>
  <c r="F2489" i="1"/>
  <c r="AM2488" i="1"/>
  <c r="P2488" i="1"/>
  <c r="F2488" i="1"/>
  <c r="AM2487" i="1"/>
  <c r="P2487" i="1"/>
  <c r="F2487" i="1"/>
  <c r="AM2486" i="1"/>
  <c r="P2486" i="1"/>
  <c r="F2486" i="1"/>
  <c r="AM2485" i="1"/>
  <c r="P2485" i="1"/>
  <c r="F2485" i="1"/>
  <c r="AM2484" i="1"/>
  <c r="P2484" i="1"/>
  <c r="F2484" i="1"/>
  <c r="AM2483" i="1"/>
  <c r="P2483" i="1"/>
  <c r="F2483" i="1"/>
  <c r="AM2482" i="1"/>
  <c r="P2482" i="1"/>
  <c r="F2482" i="1"/>
  <c r="AM2481" i="1"/>
  <c r="P2481" i="1"/>
  <c r="F2481" i="1"/>
  <c r="AM2480" i="1"/>
  <c r="P2480" i="1"/>
  <c r="F2480" i="1"/>
  <c r="AM2479" i="1"/>
  <c r="P2479" i="1"/>
  <c r="F2479" i="1"/>
  <c r="AM2478" i="1"/>
  <c r="P2478" i="1"/>
  <c r="F2478" i="1"/>
  <c r="AM2477" i="1"/>
  <c r="P2477" i="1"/>
  <c r="F2477" i="1"/>
  <c r="AM2476" i="1"/>
  <c r="P2476" i="1"/>
  <c r="F2476" i="1"/>
  <c r="AM2475" i="1"/>
  <c r="P2475" i="1"/>
  <c r="F2475" i="1"/>
  <c r="AM2474" i="1"/>
  <c r="P2474" i="1"/>
  <c r="F2474" i="1"/>
  <c r="AM2473" i="1"/>
  <c r="P2473" i="1"/>
  <c r="F2473" i="1"/>
  <c r="AM2472" i="1"/>
  <c r="P2472" i="1"/>
  <c r="F2472" i="1"/>
  <c r="AM2471" i="1"/>
  <c r="P2471" i="1"/>
  <c r="F2471" i="1"/>
  <c r="AM2470" i="1"/>
  <c r="P2470" i="1"/>
  <c r="F2470" i="1"/>
  <c r="AM2469" i="1"/>
  <c r="P2469" i="1"/>
  <c r="F2469" i="1"/>
  <c r="AM2468" i="1"/>
  <c r="P2468" i="1"/>
  <c r="F2468" i="1"/>
  <c r="AM2467" i="1"/>
  <c r="P2467" i="1"/>
  <c r="F2467" i="1"/>
  <c r="AM2466" i="1"/>
  <c r="P2466" i="1"/>
  <c r="F2466" i="1"/>
  <c r="AM2465" i="1"/>
  <c r="P2465" i="1"/>
  <c r="F2465" i="1"/>
  <c r="AM2464" i="1"/>
  <c r="P2464" i="1"/>
  <c r="F2464" i="1"/>
  <c r="AM2463" i="1"/>
  <c r="P2463" i="1"/>
  <c r="F2463" i="1"/>
  <c r="AM2462" i="1"/>
  <c r="P2462" i="1"/>
  <c r="F2462" i="1"/>
  <c r="AM2461" i="1"/>
  <c r="P2461" i="1"/>
  <c r="F2461" i="1"/>
  <c r="AM2460" i="1"/>
  <c r="P2460" i="1"/>
  <c r="F2460" i="1"/>
  <c r="AM2459" i="1"/>
  <c r="P2459" i="1"/>
  <c r="F2459" i="1"/>
  <c r="AM2458" i="1"/>
  <c r="P2458" i="1"/>
  <c r="F2458" i="1"/>
  <c r="AM2457" i="1"/>
  <c r="P2457" i="1"/>
  <c r="F2457" i="1"/>
  <c r="AM2456" i="1"/>
  <c r="P2456" i="1"/>
  <c r="F2456" i="1"/>
  <c r="AM2455" i="1"/>
  <c r="P2455" i="1"/>
  <c r="F2455" i="1"/>
  <c r="AM2454" i="1"/>
  <c r="P2454" i="1"/>
  <c r="F2454" i="1"/>
  <c r="AM2453" i="1"/>
  <c r="P2453" i="1"/>
  <c r="F2453" i="1"/>
  <c r="AM2452" i="1"/>
  <c r="P2452" i="1"/>
  <c r="F2452" i="1"/>
  <c r="AM2451" i="1"/>
  <c r="P2451" i="1"/>
  <c r="F2451" i="1"/>
  <c r="AM2450" i="1"/>
  <c r="P2450" i="1"/>
  <c r="F2450" i="1"/>
  <c r="AM2449" i="1"/>
  <c r="P2449" i="1"/>
  <c r="F2449" i="1"/>
  <c r="AM2448" i="1"/>
  <c r="P2448" i="1"/>
  <c r="F2448" i="1"/>
  <c r="AM2447" i="1"/>
  <c r="P2447" i="1"/>
  <c r="F2447" i="1"/>
  <c r="AM2446" i="1"/>
  <c r="P2446" i="1"/>
  <c r="F2446" i="1"/>
  <c r="AM2445" i="1"/>
  <c r="P2445" i="1"/>
  <c r="F2445" i="1"/>
  <c r="AM2444" i="1"/>
  <c r="P2444" i="1"/>
  <c r="F2444" i="1"/>
  <c r="AM2443" i="1"/>
  <c r="P2443" i="1"/>
  <c r="F2443" i="1"/>
  <c r="AM2442" i="1"/>
  <c r="P2442" i="1"/>
  <c r="F2442" i="1"/>
  <c r="AM2441" i="1"/>
  <c r="P2441" i="1"/>
  <c r="F2441" i="1"/>
  <c r="AM2440" i="1"/>
  <c r="P2440" i="1"/>
  <c r="F2440" i="1"/>
  <c r="AM2439" i="1"/>
  <c r="P2439" i="1"/>
  <c r="F2439" i="1"/>
  <c r="AM2438" i="1"/>
  <c r="P2438" i="1"/>
  <c r="F2438" i="1"/>
  <c r="AM2437" i="1"/>
  <c r="P2437" i="1"/>
  <c r="F2437" i="1"/>
  <c r="AM2436" i="1"/>
  <c r="P2436" i="1"/>
  <c r="F2436" i="1"/>
  <c r="AM2435" i="1"/>
  <c r="P2435" i="1"/>
  <c r="F2435" i="1"/>
  <c r="AM2434" i="1"/>
  <c r="P2434" i="1"/>
  <c r="F2434" i="1"/>
  <c r="AM2433" i="1"/>
  <c r="P2433" i="1"/>
  <c r="F2433" i="1"/>
  <c r="AM2432" i="1"/>
  <c r="P2432" i="1"/>
  <c r="F2432" i="1"/>
  <c r="AM2431" i="1"/>
  <c r="P2431" i="1"/>
  <c r="F2431" i="1"/>
  <c r="AM2430" i="1"/>
  <c r="P2430" i="1"/>
  <c r="F2430" i="1"/>
  <c r="AM2429" i="1"/>
  <c r="P2429" i="1"/>
  <c r="F2429" i="1"/>
  <c r="AM2428" i="1"/>
  <c r="P2428" i="1"/>
  <c r="F2428" i="1"/>
  <c r="AM2427" i="1"/>
  <c r="P2427" i="1"/>
  <c r="F2427" i="1"/>
  <c r="AM2426" i="1"/>
  <c r="P2426" i="1"/>
  <c r="F2426" i="1"/>
  <c r="AM2425" i="1"/>
  <c r="P2425" i="1"/>
  <c r="F2425" i="1"/>
  <c r="AM2424" i="1"/>
  <c r="P2424" i="1"/>
  <c r="F2424" i="1"/>
  <c r="AM2423" i="1"/>
  <c r="P2423" i="1"/>
  <c r="F2423" i="1"/>
  <c r="AM2422" i="1"/>
  <c r="P2422" i="1"/>
  <c r="F2422" i="1"/>
  <c r="AM2421" i="1"/>
  <c r="P2421" i="1"/>
  <c r="F2421" i="1"/>
  <c r="AM2420" i="1"/>
  <c r="P2420" i="1"/>
  <c r="F2420" i="1"/>
  <c r="AM2419" i="1"/>
  <c r="P2419" i="1"/>
  <c r="F2419" i="1"/>
  <c r="AM2418" i="1"/>
  <c r="P2418" i="1"/>
  <c r="F2418" i="1"/>
  <c r="AM2417" i="1"/>
  <c r="P2417" i="1"/>
  <c r="F2417" i="1"/>
  <c r="AM2416" i="1"/>
  <c r="P2416" i="1"/>
  <c r="F2416" i="1"/>
  <c r="AM2415" i="1"/>
  <c r="P2415" i="1"/>
  <c r="F2415" i="1"/>
  <c r="AM2414" i="1"/>
  <c r="P2414" i="1"/>
  <c r="F2414" i="1"/>
  <c r="AM2413" i="1"/>
  <c r="P2413" i="1"/>
  <c r="F2413" i="1"/>
  <c r="AM2412" i="1"/>
  <c r="P2412" i="1"/>
  <c r="F2412" i="1"/>
  <c r="AM2411" i="1"/>
  <c r="P2411" i="1"/>
  <c r="F2411" i="1"/>
  <c r="AM2410" i="1"/>
  <c r="P2410" i="1"/>
  <c r="F2410" i="1"/>
  <c r="AM2409" i="1"/>
  <c r="P2409" i="1"/>
  <c r="F2409" i="1"/>
  <c r="AM2408" i="1"/>
  <c r="P2408" i="1"/>
  <c r="F2408" i="1"/>
  <c r="AM2407" i="1"/>
  <c r="P2407" i="1"/>
  <c r="F2407" i="1"/>
  <c r="AM2406" i="1"/>
  <c r="P2406" i="1"/>
  <c r="F2406" i="1"/>
  <c r="AM2405" i="1"/>
  <c r="P2405" i="1"/>
  <c r="F2405" i="1"/>
  <c r="AM2404" i="1"/>
  <c r="P2404" i="1"/>
  <c r="F2404" i="1"/>
  <c r="AM2403" i="1"/>
  <c r="P2403" i="1"/>
  <c r="F2403" i="1"/>
  <c r="AM2402" i="1"/>
  <c r="P2402" i="1"/>
  <c r="F2402" i="1"/>
  <c r="AM2401" i="1"/>
  <c r="P2401" i="1"/>
  <c r="F2401" i="1"/>
  <c r="AM2400" i="1"/>
  <c r="P2400" i="1"/>
  <c r="F2400" i="1"/>
  <c r="AM2399" i="1"/>
  <c r="P2399" i="1"/>
  <c r="F2399" i="1"/>
  <c r="AM2398" i="1"/>
  <c r="P2398" i="1"/>
  <c r="F2398" i="1"/>
  <c r="AM2397" i="1"/>
  <c r="P2397" i="1"/>
  <c r="F2397" i="1"/>
  <c r="AM2396" i="1"/>
  <c r="P2396" i="1"/>
  <c r="F2396" i="1"/>
  <c r="AM2395" i="1"/>
  <c r="P2395" i="1"/>
  <c r="F2395" i="1"/>
  <c r="AM2394" i="1"/>
  <c r="P2394" i="1"/>
  <c r="F2394" i="1"/>
  <c r="AM2393" i="1"/>
  <c r="P2393" i="1"/>
  <c r="F2393" i="1"/>
  <c r="AM2392" i="1"/>
  <c r="P2392" i="1"/>
  <c r="F2392" i="1"/>
  <c r="AM2391" i="1"/>
  <c r="P2391" i="1"/>
  <c r="F2391" i="1"/>
  <c r="AM2390" i="1"/>
  <c r="P2390" i="1"/>
  <c r="F2390" i="1"/>
  <c r="AM2389" i="1"/>
  <c r="P2389" i="1"/>
  <c r="F2389" i="1"/>
  <c r="AM2388" i="1"/>
  <c r="P2388" i="1"/>
  <c r="F2388" i="1"/>
  <c r="AM2387" i="1"/>
  <c r="P2387" i="1"/>
  <c r="F2387" i="1"/>
  <c r="AM2386" i="1"/>
  <c r="P2386" i="1"/>
  <c r="F2386" i="1"/>
  <c r="AM2385" i="1"/>
  <c r="P2385" i="1"/>
  <c r="F2385" i="1"/>
  <c r="AM2384" i="1"/>
  <c r="P2384" i="1"/>
  <c r="F2384" i="1"/>
  <c r="AM2383" i="1"/>
  <c r="P2383" i="1"/>
  <c r="F2383" i="1"/>
  <c r="AM2382" i="1"/>
  <c r="P2382" i="1"/>
  <c r="F2382" i="1"/>
  <c r="AM2381" i="1"/>
  <c r="P2381" i="1"/>
  <c r="F2381" i="1"/>
  <c r="AM2380" i="1"/>
  <c r="P2380" i="1"/>
  <c r="F2380" i="1"/>
  <c r="AM2379" i="1"/>
  <c r="P2379" i="1"/>
  <c r="F2379" i="1"/>
  <c r="AM2378" i="1"/>
  <c r="P2378" i="1"/>
  <c r="F2378" i="1"/>
  <c r="AM2377" i="1"/>
  <c r="P2377" i="1"/>
  <c r="F2377" i="1"/>
  <c r="AM2376" i="1"/>
  <c r="P2376" i="1"/>
  <c r="F2376" i="1"/>
  <c r="AM2375" i="1"/>
  <c r="P2375" i="1"/>
  <c r="F2375" i="1"/>
  <c r="AM2374" i="1"/>
  <c r="P2374" i="1"/>
  <c r="F2374" i="1"/>
  <c r="AM2373" i="1"/>
  <c r="P2373" i="1"/>
  <c r="F2373" i="1"/>
  <c r="AM2372" i="1"/>
  <c r="P2372" i="1"/>
  <c r="F2372" i="1"/>
  <c r="AM2371" i="1"/>
  <c r="P2371" i="1"/>
  <c r="F2371" i="1"/>
  <c r="AM2370" i="1"/>
  <c r="P2370" i="1"/>
  <c r="F2370" i="1"/>
  <c r="AM2369" i="1"/>
  <c r="P2369" i="1"/>
  <c r="F2369" i="1"/>
  <c r="AM2368" i="1"/>
  <c r="P2368" i="1"/>
  <c r="F2368" i="1"/>
  <c r="AM2367" i="1"/>
  <c r="P2367" i="1"/>
  <c r="F2367" i="1"/>
  <c r="AM2366" i="1"/>
  <c r="P2366" i="1"/>
  <c r="F2366" i="1"/>
  <c r="AM2365" i="1"/>
  <c r="P2365" i="1"/>
  <c r="F2365" i="1"/>
  <c r="AM2364" i="1"/>
  <c r="P2364" i="1"/>
  <c r="F2364" i="1"/>
  <c r="AM2363" i="1"/>
  <c r="P2363" i="1"/>
  <c r="F2363" i="1"/>
  <c r="AM2362" i="1"/>
  <c r="P2362" i="1"/>
  <c r="F2362" i="1"/>
  <c r="AM2361" i="1"/>
  <c r="P2361" i="1"/>
  <c r="F2361" i="1"/>
  <c r="AM2360" i="1"/>
  <c r="P2360" i="1"/>
  <c r="F2360" i="1"/>
  <c r="AM2359" i="1"/>
  <c r="P2359" i="1"/>
  <c r="F2359" i="1"/>
  <c r="AM2358" i="1"/>
  <c r="P2358" i="1"/>
  <c r="F2358" i="1"/>
  <c r="AM2357" i="1"/>
  <c r="P2357" i="1"/>
  <c r="F2357" i="1"/>
  <c r="AM2356" i="1"/>
  <c r="P2356" i="1"/>
  <c r="F2356" i="1"/>
  <c r="AM2355" i="1"/>
  <c r="P2355" i="1"/>
  <c r="F2355" i="1"/>
  <c r="AM2354" i="1"/>
  <c r="P2354" i="1"/>
  <c r="F2354" i="1"/>
  <c r="AM2353" i="1"/>
  <c r="P2353" i="1"/>
  <c r="F2353" i="1"/>
  <c r="AM2352" i="1"/>
  <c r="P2352" i="1"/>
  <c r="F2352" i="1"/>
  <c r="AM2351" i="1"/>
  <c r="P2351" i="1"/>
  <c r="F2351" i="1"/>
  <c r="AM2350" i="1"/>
  <c r="P2350" i="1"/>
  <c r="F2350" i="1"/>
  <c r="AM2349" i="1"/>
  <c r="P2349" i="1"/>
  <c r="F2349" i="1"/>
  <c r="AM2348" i="1"/>
  <c r="P2348" i="1"/>
  <c r="F2348" i="1"/>
  <c r="AM2347" i="1"/>
  <c r="P2347" i="1"/>
  <c r="F2347" i="1"/>
  <c r="AM2346" i="1"/>
  <c r="P2346" i="1"/>
  <c r="F2346" i="1"/>
  <c r="AM2345" i="1"/>
  <c r="P2345" i="1"/>
  <c r="F2345" i="1"/>
  <c r="AM2344" i="1"/>
  <c r="P2344" i="1"/>
  <c r="F2344" i="1"/>
  <c r="AM2343" i="1"/>
  <c r="P2343" i="1"/>
  <c r="F2343" i="1"/>
  <c r="AM2342" i="1"/>
  <c r="P2342" i="1"/>
  <c r="F2342" i="1"/>
  <c r="AM2341" i="1"/>
  <c r="P2341" i="1"/>
  <c r="F2341" i="1"/>
  <c r="AM2340" i="1"/>
  <c r="P2340" i="1"/>
  <c r="F2340" i="1"/>
  <c r="AM2339" i="1"/>
  <c r="P2339" i="1"/>
  <c r="F2339" i="1"/>
  <c r="AM2338" i="1"/>
  <c r="P2338" i="1"/>
  <c r="F2338" i="1"/>
  <c r="AM2337" i="1"/>
  <c r="P2337" i="1"/>
  <c r="F2337" i="1"/>
  <c r="AM2336" i="1"/>
  <c r="P2336" i="1"/>
  <c r="F2336" i="1"/>
  <c r="AM2335" i="1"/>
  <c r="P2335" i="1"/>
  <c r="F2335" i="1"/>
  <c r="AM2334" i="1"/>
  <c r="P2334" i="1"/>
  <c r="F2334" i="1"/>
  <c r="AM2333" i="1"/>
  <c r="P2333" i="1"/>
  <c r="F2333" i="1"/>
  <c r="AM2332" i="1"/>
  <c r="P2332" i="1"/>
  <c r="F2332" i="1"/>
  <c r="AM2331" i="1"/>
  <c r="P2331" i="1"/>
  <c r="F2331" i="1"/>
  <c r="AM2330" i="1"/>
  <c r="P2330" i="1"/>
  <c r="F2330" i="1"/>
  <c r="AM2329" i="1"/>
  <c r="P2329" i="1"/>
  <c r="F2329" i="1"/>
  <c r="AM2328" i="1"/>
  <c r="P2328" i="1"/>
  <c r="F2328" i="1"/>
  <c r="AM2327" i="1"/>
  <c r="P2327" i="1"/>
  <c r="F2327" i="1"/>
  <c r="AM2326" i="1"/>
  <c r="P2326" i="1"/>
  <c r="F2326" i="1"/>
  <c r="AM2325" i="1"/>
  <c r="P2325" i="1"/>
  <c r="F2325" i="1"/>
  <c r="AM2324" i="1"/>
  <c r="P2324" i="1"/>
  <c r="F2324" i="1"/>
  <c r="AM2323" i="1"/>
  <c r="P2323" i="1"/>
  <c r="F2323" i="1"/>
  <c r="AM2322" i="1"/>
  <c r="P2322" i="1"/>
  <c r="F2322" i="1"/>
  <c r="AM2321" i="1"/>
  <c r="P2321" i="1"/>
  <c r="F2321" i="1"/>
  <c r="AM2320" i="1"/>
  <c r="P2320" i="1"/>
  <c r="F2320" i="1"/>
  <c r="AM2319" i="1"/>
  <c r="P2319" i="1"/>
  <c r="F2319" i="1"/>
  <c r="AM2318" i="1"/>
  <c r="P2318" i="1"/>
  <c r="F2318" i="1"/>
  <c r="AM2317" i="1"/>
  <c r="P2317" i="1"/>
  <c r="F2317" i="1"/>
  <c r="AM2316" i="1"/>
  <c r="P2316" i="1"/>
  <c r="F2316" i="1"/>
  <c r="AM2315" i="1"/>
  <c r="P2315" i="1"/>
  <c r="F2315" i="1"/>
  <c r="AM2314" i="1"/>
  <c r="P2314" i="1"/>
  <c r="F2314" i="1"/>
  <c r="AM2313" i="1"/>
  <c r="P2313" i="1"/>
  <c r="F2313" i="1"/>
  <c r="AM2312" i="1"/>
  <c r="P2312" i="1"/>
  <c r="F2312" i="1"/>
  <c r="AM2311" i="1"/>
  <c r="P2311" i="1"/>
  <c r="F2311" i="1"/>
  <c r="AM2310" i="1"/>
  <c r="P2310" i="1"/>
  <c r="F2310" i="1"/>
  <c r="AM2309" i="1"/>
  <c r="P2309" i="1"/>
  <c r="F2309" i="1"/>
  <c r="AM2308" i="1"/>
  <c r="P2308" i="1"/>
  <c r="F2308" i="1"/>
  <c r="AM2307" i="1"/>
  <c r="P2307" i="1"/>
  <c r="F2307" i="1"/>
  <c r="AM2306" i="1"/>
  <c r="P2306" i="1"/>
  <c r="F2306" i="1"/>
  <c r="AM2305" i="1"/>
  <c r="P2305" i="1"/>
  <c r="F2305" i="1"/>
  <c r="AM2304" i="1"/>
  <c r="P2304" i="1"/>
  <c r="F2304" i="1"/>
  <c r="AM2303" i="1"/>
  <c r="P2303" i="1"/>
  <c r="F2303" i="1"/>
  <c r="AM2302" i="1"/>
  <c r="P2302" i="1"/>
  <c r="F2302" i="1"/>
  <c r="AM2301" i="1"/>
  <c r="P2301" i="1"/>
  <c r="F2301" i="1"/>
  <c r="AM2300" i="1"/>
  <c r="P2300" i="1"/>
  <c r="F2300" i="1"/>
  <c r="AM2299" i="1"/>
  <c r="P2299" i="1"/>
  <c r="F2299" i="1"/>
  <c r="AM2298" i="1"/>
  <c r="P2298" i="1"/>
  <c r="F2298" i="1"/>
  <c r="AM2297" i="1"/>
  <c r="P2297" i="1"/>
  <c r="F2297" i="1"/>
  <c r="AM2296" i="1"/>
  <c r="P2296" i="1"/>
  <c r="F2296" i="1"/>
  <c r="AM2295" i="1"/>
  <c r="P2295" i="1"/>
  <c r="F2295" i="1"/>
  <c r="AM2294" i="1"/>
  <c r="P2294" i="1"/>
  <c r="F2294" i="1"/>
  <c r="AM2293" i="1"/>
  <c r="P2293" i="1"/>
  <c r="F2293" i="1"/>
  <c r="AM2292" i="1"/>
  <c r="P2292" i="1"/>
  <c r="F2292" i="1"/>
  <c r="AM2291" i="1"/>
  <c r="P2291" i="1"/>
  <c r="F2291" i="1"/>
  <c r="AM2290" i="1"/>
  <c r="P2290" i="1"/>
  <c r="F2290" i="1"/>
  <c r="AM2289" i="1"/>
  <c r="P2289" i="1"/>
  <c r="F2289" i="1"/>
  <c r="AM2288" i="1"/>
  <c r="P2288" i="1"/>
  <c r="F2288" i="1"/>
  <c r="AM2287" i="1"/>
  <c r="P2287" i="1"/>
  <c r="F2287" i="1"/>
  <c r="AM2286" i="1"/>
  <c r="P2286" i="1"/>
  <c r="F2286" i="1"/>
  <c r="AM2285" i="1"/>
  <c r="P2285" i="1"/>
  <c r="F2285" i="1"/>
  <c r="AM2284" i="1"/>
  <c r="P2284" i="1"/>
  <c r="F2284" i="1"/>
  <c r="AM2283" i="1"/>
  <c r="P2283" i="1"/>
  <c r="F2283" i="1"/>
  <c r="AM2282" i="1"/>
  <c r="P2282" i="1"/>
  <c r="F2282" i="1"/>
  <c r="AM2281" i="1"/>
  <c r="P2281" i="1"/>
  <c r="F2281" i="1"/>
  <c r="AM2280" i="1"/>
  <c r="P2280" i="1"/>
  <c r="F2280" i="1"/>
  <c r="AM2279" i="1"/>
  <c r="P2279" i="1"/>
  <c r="F2279" i="1"/>
  <c r="AM2278" i="1"/>
  <c r="P2278" i="1"/>
  <c r="F2278" i="1"/>
  <c r="AM2277" i="1"/>
  <c r="P2277" i="1"/>
  <c r="F2277" i="1"/>
  <c r="AM2276" i="1"/>
  <c r="P2276" i="1"/>
  <c r="F2276" i="1"/>
  <c r="AM2275" i="1"/>
  <c r="P2275" i="1"/>
  <c r="F2275" i="1"/>
  <c r="AM2274" i="1"/>
  <c r="P2274" i="1"/>
  <c r="F2274" i="1"/>
  <c r="AM2273" i="1"/>
  <c r="P2273" i="1"/>
  <c r="F2273" i="1"/>
  <c r="AM2272" i="1"/>
  <c r="P2272" i="1"/>
  <c r="F2272" i="1"/>
  <c r="AM2271" i="1"/>
  <c r="P2271" i="1"/>
  <c r="F2271" i="1"/>
  <c r="AM2270" i="1"/>
  <c r="P2270" i="1"/>
  <c r="F2270" i="1"/>
  <c r="AM2269" i="1"/>
  <c r="P2269" i="1"/>
  <c r="F2269" i="1"/>
  <c r="AM2268" i="1"/>
  <c r="P2268" i="1"/>
  <c r="F2268" i="1"/>
  <c r="AM2267" i="1"/>
  <c r="P2267" i="1"/>
  <c r="F2267" i="1"/>
  <c r="AM2266" i="1"/>
  <c r="P2266" i="1"/>
  <c r="F2266" i="1"/>
  <c r="AM2265" i="1"/>
  <c r="P2265" i="1"/>
  <c r="F2265" i="1"/>
  <c r="AM2264" i="1"/>
  <c r="P2264" i="1"/>
  <c r="F2264" i="1"/>
  <c r="AM2263" i="1"/>
  <c r="P2263" i="1"/>
  <c r="F2263" i="1"/>
  <c r="AM2262" i="1"/>
  <c r="P2262" i="1"/>
  <c r="F2262" i="1"/>
  <c r="AM2261" i="1"/>
  <c r="P2261" i="1"/>
  <c r="F2261" i="1"/>
  <c r="AM2260" i="1"/>
  <c r="P2260" i="1"/>
  <c r="F2260" i="1"/>
  <c r="AM2259" i="1"/>
  <c r="P2259" i="1"/>
  <c r="F2259" i="1"/>
  <c r="AM2258" i="1"/>
  <c r="P2258" i="1"/>
  <c r="F2258" i="1"/>
  <c r="AM2257" i="1"/>
  <c r="P2257" i="1"/>
  <c r="F2257" i="1"/>
  <c r="AM2256" i="1"/>
  <c r="P2256" i="1"/>
  <c r="F2256" i="1"/>
  <c r="AM2255" i="1"/>
  <c r="P2255" i="1"/>
  <c r="F2255" i="1"/>
  <c r="AM2254" i="1"/>
  <c r="P2254" i="1"/>
  <c r="F2254" i="1"/>
  <c r="AM2253" i="1"/>
  <c r="P2253" i="1"/>
  <c r="F2253" i="1"/>
  <c r="AM2252" i="1"/>
  <c r="P2252" i="1"/>
  <c r="F2252" i="1"/>
  <c r="AM2251" i="1"/>
  <c r="P2251" i="1"/>
  <c r="F2251" i="1"/>
  <c r="AM2250" i="1"/>
  <c r="P2250" i="1"/>
  <c r="F2250" i="1"/>
  <c r="AM2249" i="1"/>
  <c r="P2249" i="1"/>
  <c r="F2249" i="1"/>
  <c r="AM2248" i="1"/>
  <c r="P2248" i="1"/>
  <c r="F2248" i="1"/>
  <c r="AM2247" i="1"/>
  <c r="P2247" i="1"/>
  <c r="F2247" i="1"/>
  <c r="AM2246" i="1"/>
  <c r="P2246" i="1"/>
  <c r="F2246" i="1"/>
  <c r="AM2245" i="1"/>
  <c r="P2245" i="1"/>
  <c r="F2245" i="1"/>
  <c r="AM2244" i="1"/>
  <c r="P2244" i="1"/>
  <c r="F2244" i="1"/>
  <c r="AM2243" i="1"/>
  <c r="P2243" i="1"/>
  <c r="F2243" i="1"/>
  <c r="AM2242" i="1"/>
  <c r="P2242" i="1"/>
  <c r="F2242" i="1"/>
  <c r="AM2241" i="1"/>
  <c r="P2241" i="1"/>
  <c r="F2241" i="1"/>
  <c r="AM2240" i="1"/>
  <c r="P2240" i="1"/>
  <c r="F2240" i="1"/>
  <c r="AM2239" i="1"/>
  <c r="P2239" i="1"/>
  <c r="F2239" i="1"/>
  <c r="AM2238" i="1"/>
  <c r="P2238" i="1"/>
  <c r="F2238" i="1"/>
  <c r="AM2237" i="1"/>
  <c r="P2237" i="1"/>
  <c r="F2237" i="1"/>
  <c r="AM2236" i="1"/>
  <c r="P2236" i="1"/>
  <c r="F2236" i="1"/>
  <c r="AM2235" i="1"/>
  <c r="P2235" i="1"/>
  <c r="F2235" i="1"/>
  <c r="AM2234" i="1"/>
  <c r="P2234" i="1"/>
  <c r="F2234" i="1"/>
  <c r="AM2233" i="1"/>
  <c r="P2233" i="1"/>
  <c r="F2233" i="1"/>
  <c r="AM2232" i="1"/>
  <c r="P2232" i="1"/>
  <c r="F2232" i="1"/>
  <c r="AM2231" i="1"/>
  <c r="P2231" i="1"/>
  <c r="F2231" i="1"/>
  <c r="AM2230" i="1"/>
  <c r="P2230" i="1"/>
  <c r="F2230" i="1"/>
  <c r="AM2229" i="1"/>
  <c r="P2229" i="1"/>
  <c r="F2229" i="1"/>
  <c r="AM2228" i="1"/>
  <c r="P2228" i="1"/>
  <c r="F2228" i="1"/>
  <c r="AM2227" i="1"/>
  <c r="P2227" i="1"/>
  <c r="F2227" i="1"/>
  <c r="AM2226" i="1"/>
  <c r="P2226" i="1"/>
  <c r="F2226" i="1"/>
  <c r="AM2225" i="1"/>
  <c r="P2225" i="1"/>
  <c r="F2225" i="1"/>
  <c r="AM2224" i="1"/>
  <c r="P2224" i="1"/>
  <c r="F2224" i="1"/>
  <c r="AM2223" i="1"/>
  <c r="P2223" i="1"/>
  <c r="F2223" i="1"/>
  <c r="AM2222" i="1"/>
  <c r="P2222" i="1"/>
  <c r="F2222" i="1"/>
  <c r="AM2221" i="1"/>
  <c r="P2221" i="1"/>
  <c r="F2221" i="1"/>
  <c r="AM2220" i="1"/>
  <c r="P2220" i="1"/>
  <c r="F2220" i="1"/>
  <c r="AM2219" i="1"/>
  <c r="P2219" i="1"/>
  <c r="F2219" i="1"/>
  <c r="AM2218" i="1"/>
  <c r="P2218" i="1"/>
  <c r="F2218" i="1"/>
  <c r="AM2217" i="1"/>
  <c r="P2217" i="1"/>
  <c r="F2217" i="1"/>
  <c r="AM2216" i="1"/>
  <c r="P2216" i="1"/>
  <c r="F2216" i="1"/>
  <c r="AM2215" i="1"/>
  <c r="P2215" i="1"/>
  <c r="F2215" i="1"/>
  <c r="AM2214" i="1"/>
  <c r="P2214" i="1"/>
  <c r="F2214" i="1"/>
  <c r="AM2213" i="1"/>
  <c r="P2213" i="1"/>
  <c r="F2213" i="1"/>
  <c r="AM2212" i="1"/>
  <c r="P2212" i="1"/>
  <c r="F2212" i="1"/>
  <c r="AM2211" i="1"/>
  <c r="P2211" i="1"/>
  <c r="F2211" i="1"/>
  <c r="AM2210" i="1"/>
  <c r="P2210" i="1"/>
  <c r="F2210" i="1"/>
  <c r="AM2209" i="1"/>
  <c r="P2209" i="1"/>
  <c r="F2209" i="1"/>
  <c r="AM2208" i="1"/>
  <c r="P2208" i="1"/>
  <c r="F2208" i="1"/>
  <c r="AM2207" i="1"/>
  <c r="P2207" i="1"/>
  <c r="F2207" i="1"/>
  <c r="AM2206" i="1"/>
  <c r="P2206" i="1"/>
  <c r="F2206" i="1"/>
  <c r="AM2205" i="1"/>
  <c r="P2205" i="1"/>
  <c r="F2205" i="1"/>
  <c r="AM2204" i="1"/>
  <c r="P2204" i="1"/>
  <c r="F2204" i="1"/>
  <c r="AM2203" i="1"/>
  <c r="P2203" i="1"/>
  <c r="F2203" i="1"/>
  <c r="AM2202" i="1"/>
  <c r="P2202" i="1"/>
  <c r="F2202" i="1"/>
  <c r="AM2201" i="1"/>
  <c r="P2201" i="1"/>
  <c r="F2201" i="1"/>
  <c r="AM2200" i="1"/>
  <c r="P2200" i="1"/>
  <c r="F2200" i="1"/>
  <c r="AM2199" i="1"/>
  <c r="P2199" i="1"/>
  <c r="F2199" i="1"/>
  <c r="AM2198" i="1"/>
  <c r="P2198" i="1"/>
  <c r="F2198" i="1"/>
  <c r="AM2197" i="1"/>
  <c r="P2197" i="1"/>
  <c r="F2197" i="1"/>
  <c r="AM2196" i="1"/>
  <c r="P2196" i="1"/>
  <c r="F2196" i="1"/>
  <c r="AM2195" i="1"/>
  <c r="P2195" i="1"/>
  <c r="F2195" i="1"/>
  <c r="AM2194" i="1"/>
  <c r="P2194" i="1"/>
  <c r="F2194" i="1"/>
  <c r="AM2193" i="1"/>
  <c r="P2193" i="1"/>
  <c r="F2193" i="1"/>
  <c r="AM2192" i="1"/>
  <c r="P2192" i="1"/>
  <c r="F2192" i="1"/>
  <c r="AM2191" i="1"/>
  <c r="P2191" i="1"/>
  <c r="F2191" i="1"/>
  <c r="AM2190" i="1"/>
  <c r="P2190" i="1"/>
  <c r="F2190" i="1"/>
  <c r="AM2189" i="1"/>
  <c r="P2189" i="1"/>
  <c r="F2189" i="1"/>
  <c r="AM2188" i="1"/>
  <c r="P2188" i="1"/>
  <c r="F2188" i="1"/>
  <c r="AM2187" i="1"/>
  <c r="P2187" i="1"/>
  <c r="F2187" i="1"/>
  <c r="AM2186" i="1"/>
  <c r="P2186" i="1"/>
  <c r="F2186" i="1"/>
  <c r="AM2185" i="1"/>
  <c r="P2185" i="1"/>
  <c r="F2185" i="1"/>
  <c r="AM2184" i="1"/>
  <c r="P2184" i="1"/>
  <c r="F2184" i="1"/>
  <c r="AM2183" i="1"/>
  <c r="P2183" i="1"/>
  <c r="F2183" i="1"/>
  <c r="AM2182" i="1"/>
  <c r="P2182" i="1"/>
  <c r="F2182" i="1"/>
  <c r="AM2181" i="1"/>
  <c r="P2181" i="1"/>
  <c r="F2181" i="1"/>
  <c r="AM2180" i="1"/>
  <c r="P2180" i="1"/>
  <c r="F2180" i="1"/>
  <c r="AM2179" i="1"/>
  <c r="P2179" i="1"/>
  <c r="F2179" i="1"/>
  <c r="AM2178" i="1"/>
  <c r="P2178" i="1"/>
  <c r="F2178" i="1"/>
  <c r="AM2177" i="1"/>
  <c r="P2177" i="1"/>
  <c r="F2177" i="1"/>
  <c r="AM2176" i="1"/>
  <c r="P2176" i="1"/>
  <c r="F2176" i="1"/>
  <c r="AM2175" i="1"/>
  <c r="P2175" i="1"/>
  <c r="F2175" i="1"/>
  <c r="AM2174" i="1"/>
  <c r="P2174" i="1"/>
  <c r="F2174" i="1"/>
  <c r="AM2173" i="1"/>
  <c r="P2173" i="1"/>
  <c r="F2173" i="1"/>
  <c r="AM2172" i="1"/>
  <c r="P2172" i="1"/>
  <c r="F2172" i="1"/>
  <c r="AM2171" i="1"/>
  <c r="P2171" i="1"/>
  <c r="F2171" i="1"/>
  <c r="AM2170" i="1"/>
  <c r="P2170" i="1"/>
  <c r="F2170" i="1"/>
  <c r="AM2169" i="1"/>
  <c r="P2169" i="1"/>
  <c r="F2169" i="1"/>
  <c r="AM2168" i="1"/>
  <c r="P2168" i="1"/>
  <c r="F2168" i="1"/>
  <c r="AM2167" i="1"/>
  <c r="P2167" i="1"/>
  <c r="F2167" i="1"/>
  <c r="AM2166" i="1"/>
  <c r="P2166" i="1"/>
  <c r="F2166" i="1"/>
  <c r="AM2165" i="1"/>
  <c r="P2165" i="1"/>
  <c r="F2165" i="1"/>
  <c r="AM2164" i="1"/>
  <c r="P2164" i="1"/>
  <c r="F2164" i="1"/>
  <c r="AM2163" i="1"/>
  <c r="P2163" i="1"/>
  <c r="F2163" i="1"/>
  <c r="AM2162" i="1"/>
  <c r="P2162" i="1"/>
  <c r="F2162" i="1"/>
  <c r="AM2161" i="1"/>
  <c r="P2161" i="1"/>
  <c r="F2161" i="1"/>
  <c r="AM2160" i="1"/>
  <c r="P2160" i="1"/>
  <c r="F2160" i="1"/>
  <c r="AM2159" i="1"/>
  <c r="P2159" i="1"/>
  <c r="F2159" i="1"/>
  <c r="AM2158" i="1"/>
  <c r="P2158" i="1"/>
  <c r="F2158" i="1"/>
  <c r="AM2157" i="1"/>
  <c r="P2157" i="1"/>
  <c r="F2157" i="1"/>
  <c r="AM2156" i="1"/>
  <c r="P2156" i="1"/>
  <c r="F2156" i="1"/>
  <c r="AM2155" i="1"/>
  <c r="P2155" i="1"/>
  <c r="F2155" i="1"/>
  <c r="AM2154" i="1"/>
  <c r="P2154" i="1"/>
  <c r="F2154" i="1"/>
  <c r="AM2153" i="1"/>
  <c r="P2153" i="1"/>
  <c r="F2153" i="1"/>
  <c r="AM2152" i="1"/>
  <c r="P2152" i="1"/>
  <c r="F2152" i="1"/>
  <c r="AM2151" i="1"/>
  <c r="P2151" i="1"/>
  <c r="F2151" i="1"/>
  <c r="AM2150" i="1"/>
  <c r="P2150" i="1"/>
  <c r="F2150" i="1"/>
  <c r="AM2149" i="1"/>
  <c r="P2149" i="1"/>
  <c r="F2149" i="1"/>
  <c r="AM2148" i="1"/>
  <c r="P2148" i="1"/>
  <c r="F2148" i="1"/>
  <c r="AM2147" i="1"/>
  <c r="P2147" i="1"/>
  <c r="F2147" i="1"/>
  <c r="AM2146" i="1"/>
  <c r="P2146" i="1"/>
  <c r="F2146" i="1"/>
  <c r="AM2145" i="1"/>
  <c r="P2145" i="1"/>
  <c r="F2145" i="1"/>
  <c r="AM2144" i="1"/>
  <c r="P2144" i="1"/>
  <c r="AM2143" i="1"/>
  <c r="P2143" i="1"/>
  <c r="AM2142" i="1"/>
  <c r="P2142" i="1"/>
  <c r="F2142" i="1"/>
  <c r="AM2141" i="1"/>
  <c r="P2141" i="1"/>
  <c r="F2141" i="1"/>
  <c r="AM2140" i="1"/>
  <c r="P2140" i="1"/>
  <c r="F2140" i="1"/>
  <c r="AM2139" i="1"/>
  <c r="P2139" i="1"/>
  <c r="F2139" i="1"/>
  <c r="AM2138" i="1"/>
  <c r="P2138" i="1"/>
  <c r="F2138" i="1"/>
  <c r="AM2137" i="1"/>
  <c r="P2137" i="1"/>
  <c r="F2137" i="1"/>
  <c r="AM2136" i="1"/>
  <c r="P2136" i="1"/>
  <c r="F2136" i="1"/>
  <c r="AM2135" i="1"/>
  <c r="P2135" i="1"/>
  <c r="F2135" i="1"/>
  <c r="AM2134" i="1"/>
  <c r="P2134" i="1"/>
  <c r="F2134" i="1"/>
  <c r="AM2133" i="1"/>
  <c r="P2133" i="1"/>
  <c r="F2133" i="1"/>
  <c r="AM2132" i="1"/>
  <c r="P2132" i="1"/>
  <c r="F2132" i="1"/>
  <c r="AM2131" i="1"/>
  <c r="P2131" i="1"/>
  <c r="F2131" i="1"/>
  <c r="AM2130" i="1"/>
  <c r="P2130" i="1"/>
  <c r="F2130" i="1"/>
  <c r="AM2129" i="1"/>
  <c r="P2129" i="1"/>
  <c r="F2129" i="1"/>
  <c r="AM2128" i="1"/>
  <c r="P2128" i="1"/>
  <c r="F2128" i="1"/>
  <c r="AM2127" i="1"/>
  <c r="P2127" i="1"/>
  <c r="F2127" i="1"/>
  <c r="AM2126" i="1"/>
  <c r="P2126" i="1"/>
  <c r="F2126" i="1"/>
  <c r="AM2125" i="1"/>
  <c r="P2125" i="1"/>
  <c r="F2125" i="1"/>
  <c r="AM2124" i="1"/>
  <c r="P2124" i="1"/>
  <c r="F2124" i="1"/>
  <c r="AM2123" i="1"/>
  <c r="P2123" i="1"/>
  <c r="F2123" i="1"/>
  <c r="AM2122" i="1"/>
  <c r="P2122" i="1"/>
  <c r="F2122" i="1"/>
  <c r="AM2121" i="1"/>
  <c r="P2121" i="1"/>
  <c r="F2121" i="1"/>
  <c r="AM2120" i="1"/>
  <c r="P2120" i="1"/>
  <c r="F2120" i="1"/>
  <c r="AM2119" i="1"/>
  <c r="P2119" i="1"/>
  <c r="F2119" i="1"/>
  <c r="AM2118" i="1"/>
  <c r="P2118" i="1"/>
  <c r="F2118" i="1"/>
  <c r="AM2117" i="1"/>
  <c r="P2117" i="1"/>
  <c r="F2117" i="1"/>
  <c r="AM2116" i="1"/>
  <c r="P2116" i="1"/>
  <c r="F2116" i="1"/>
  <c r="AM2115" i="1"/>
  <c r="P2115" i="1"/>
  <c r="F2115" i="1"/>
  <c r="AM2114" i="1"/>
  <c r="P2114" i="1"/>
  <c r="F2114" i="1"/>
  <c r="AM2113" i="1"/>
  <c r="P2113" i="1"/>
  <c r="F2113" i="1"/>
  <c r="AM2112" i="1"/>
  <c r="P2112" i="1"/>
  <c r="F2112" i="1"/>
  <c r="AM2111" i="1"/>
  <c r="P2111" i="1"/>
  <c r="F2111" i="1"/>
  <c r="AM2110" i="1"/>
  <c r="P2110" i="1"/>
  <c r="F2110" i="1"/>
  <c r="AM2109" i="1"/>
  <c r="P2109" i="1"/>
  <c r="F2109" i="1"/>
  <c r="AM2108" i="1"/>
  <c r="P2108" i="1"/>
  <c r="F2108" i="1"/>
  <c r="AM2107" i="1"/>
  <c r="P2107" i="1"/>
  <c r="F2107" i="1"/>
  <c r="AM2106" i="1"/>
  <c r="P2106" i="1"/>
  <c r="F2106" i="1"/>
  <c r="AM2105" i="1"/>
  <c r="P2105" i="1"/>
  <c r="F2105" i="1"/>
  <c r="AM2104" i="1"/>
  <c r="P2104" i="1"/>
  <c r="F2104" i="1"/>
  <c r="AM2103" i="1"/>
  <c r="P2103" i="1"/>
  <c r="F2103" i="1"/>
  <c r="AM2102" i="1"/>
  <c r="P2102" i="1"/>
  <c r="F2102" i="1"/>
  <c r="AM2101" i="1"/>
  <c r="P2101" i="1"/>
  <c r="F2101" i="1"/>
  <c r="AM2100" i="1"/>
  <c r="P2100" i="1"/>
  <c r="F2100" i="1"/>
  <c r="AM2099" i="1"/>
  <c r="P2099" i="1"/>
  <c r="F2099" i="1"/>
  <c r="AM2098" i="1"/>
  <c r="P2098" i="1"/>
  <c r="F2098" i="1"/>
  <c r="AM2097" i="1"/>
  <c r="P2097" i="1"/>
  <c r="F2097" i="1"/>
  <c r="AM2096" i="1"/>
  <c r="P2096" i="1"/>
  <c r="F2096" i="1"/>
  <c r="AM2095" i="1"/>
  <c r="P2095" i="1"/>
  <c r="F2095" i="1"/>
  <c r="AM2094" i="1"/>
  <c r="P2094" i="1"/>
  <c r="F2094" i="1"/>
  <c r="AM2093" i="1"/>
  <c r="P2093" i="1"/>
  <c r="F2093" i="1"/>
  <c r="AM2092" i="1"/>
  <c r="P2092" i="1"/>
  <c r="F2092" i="1"/>
  <c r="AM2091" i="1"/>
  <c r="P2091" i="1"/>
  <c r="F2091" i="1"/>
  <c r="AM2090" i="1"/>
  <c r="P2090" i="1"/>
  <c r="F2090" i="1"/>
  <c r="AM2089" i="1"/>
  <c r="P2089" i="1"/>
  <c r="F2089" i="1"/>
  <c r="AM2088" i="1"/>
  <c r="P2088" i="1"/>
  <c r="F2088" i="1"/>
  <c r="AM2087" i="1"/>
  <c r="P2087" i="1"/>
  <c r="F2087" i="1"/>
  <c r="AM2086" i="1"/>
  <c r="P2086" i="1"/>
  <c r="F2086" i="1"/>
  <c r="AM2085" i="1"/>
  <c r="P2085" i="1"/>
  <c r="F2085" i="1"/>
  <c r="AM2084" i="1"/>
  <c r="P2084" i="1"/>
  <c r="F2084" i="1"/>
  <c r="AM2083" i="1"/>
  <c r="P2083" i="1"/>
  <c r="F2083" i="1"/>
  <c r="AM2082" i="1"/>
  <c r="P2082" i="1"/>
  <c r="F2082" i="1"/>
  <c r="AM2081" i="1"/>
  <c r="P2081" i="1"/>
  <c r="F2081" i="1"/>
  <c r="AM2080" i="1"/>
  <c r="P2080" i="1"/>
  <c r="F2080" i="1"/>
  <c r="AM2079" i="1"/>
  <c r="P2079" i="1"/>
  <c r="F2079" i="1"/>
  <c r="AM2078" i="1"/>
  <c r="P2078" i="1"/>
  <c r="F2078" i="1"/>
  <c r="AM2077" i="1"/>
  <c r="P2077" i="1"/>
  <c r="F2077" i="1"/>
  <c r="AM2076" i="1"/>
  <c r="P2076" i="1"/>
  <c r="F2076" i="1"/>
  <c r="AM2075" i="1"/>
  <c r="P2075" i="1"/>
  <c r="F2075" i="1"/>
  <c r="AM2074" i="1"/>
  <c r="P2074" i="1"/>
  <c r="F2074" i="1"/>
  <c r="AM2073" i="1"/>
  <c r="P2073" i="1"/>
  <c r="F2073" i="1"/>
  <c r="AM2072" i="1"/>
  <c r="P2072" i="1"/>
  <c r="F2072" i="1"/>
  <c r="AM2071" i="1"/>
  <c r="P2071" i="1"/>
  <c r="F2071" i="1"/>
  <c r="AM2070" i="1"/>
  <c r="P2070" i="1"/>
  <c r="F2070" i="1"/>
  <c r="AM2069" i="1"/>
  <c r="P2069" i="1"/>
  <c r="F2069" i="1"/>
  <c r="AM2068" i="1"/>
  <c r="P2068" i="1"/>
  <c r="F2068" i="1"/>
  <c r="AM2067" i="1"/>
  <c r="P2067" i="1"/>
  <c r="F2067" i="1"/>
  <c r="AM2066" i="1"/>
  <c r="P2066" i="1"/>
  <c r="F2066" i="1"/>
  <c r="AM2065" i="1"/>
  <c r="P2065" i="1"/>
  <c r="F2065" i="1"/>
  <c r="AM2064" i="1"/>
  <c r="P2064" i="1"/>
  <c r="F2064" i="1"/>
  <c r="AM2063" i="1"/>
  <c r="P2063" i="1"/>
  <c r="F2063" i="1"/>
  <c r="AM2062" i="1"/>
  <c r="P2062" i="1"/>
  <c r="F2062" i="1"/>
  <c r="AM2061" i="1"/>
  <c r="P2061" i="1"/>
  <c r="F2061" i="1"/>
  <c r="AM2060" i="1"/>
  <c r="P2060" i="1"/>
  <c r="F2060" i="1"/>
  <c r="AM2059" i="1"/>
  <c r="P2059" i="1"/>
  <c r="F2059" i="1"/>
  <c r="AM2058" i="1"/>
  <c r="P2058" i="1"/>
  <c r="F2058" i="1"/>
  <c r="AM2057" i="1"/>
  <c r="P2057" i="1"/>
  <c r="F2057" i="1"/>
  <c r="AM2056" i="1"/>
  <c r="P2056" i="1"/>
  <c r="F2056" i="1"/>
  <c r="AM2055" i="1"/>
  <c r="P2055" i="1"/>
  <c r="F2055" i="1"/>
  <c r="AM2054" i="1"/>
  <c r="P2054" i="1"/>
  <c r="F2054" i="1"/>
  <c r="AM2053" i="1"/>
  <c r="P2053" i="1"/>
  <c r="F2053" i="1"/>
  <c r="AM2052" i="1"/>
  <c r="P2052" i="1"/>
  <c r="F2052" i="1"/>
  <c r="AM2051" i="1"/>
  <c r="P2051" i="1"/>
  <c r="F2051" i="1"/>
  <c r="AM2050" i="1"/>
  <c r="P2050" i="1"/>
  <c r="F2050" i="1"/>
  <c r="AM2049" i="1"/>
  <c r="P2049" i="1"/>
  <c r="F2049" i="1"/>
  <c r="AM2048" i="1"/>
  <c r="P2048" i="1"/>
  <c r="F2048" i="1"/>
  <c r="AM2047" i="1"/>
  <c r="P2047" i="1"/>
  <c r="F2047" i="1"/>
  <c r="AM2046" i="1"/>
  <c r="P2046" i="1"/>
  <c r="F2046" i="1"/>
  <c r="AM2045" i="1"/>
  <c r="P2045" i="1"/>
  <c r="F2045" i="1"/>
  <c r="AM2044" i="1"/>
  <c r="P2044" i="1"/>
  <c r="F2044" i="1"/>
  <c r="AM2043" i="1"/>
  <c r="P2043" i="1"/>
  <c r="F2043" i="1"/>
  <c r="AM2042" i="1"/>
  <c r="P2042" i="1"/>
  <c r="F2042" i="1"/>
  <c r="AM2041" i="1"/>
  <c r="P2041" i="1"/>
  <c r="F2041" i="1"/>
  <c r="AM2040" i="1"/>
  <c r="P2040" i="1"/>
  <c r="F2040" i="1"/>
  <c r="AM2039" i="1"/>
  <c r="P2039" i="1"/>
  <c r="F2039" i="1"/>
  <c r="AM2038" i="1"/>
  <c r="P2038" i="1"/>
  <c r="F2038" i="1"/>
  <c r="AM2037" i="1"/>
  <c r="P2037" i="1"/>
  <c r="F2037" i="1"/>
  <c r="AM2036" i="1"/>
  <c r="P2036" i="1"/>
  <c r="F2036" i="1"/>
  <c r="AM2035" i="1"/>
  <c r="P2035" i="1"/>
  <c r="F2035" i="1"/>
  <c r="AM2034" i="1"/>
  <c r="P2034" i="1"/>
  <c r="F2034" i="1"/>
  <c r="AM2033" i="1"/>
  <c r="P2033" i="1"/>
  <c r="F2033" i="1"/>
  <c r="AM2032" i="1"/>
  <c r="P2032" i="1"/>
  <c r="F2032" i="1"/>
  <c r="AM2031" i="1"/>
  <c r="P2031" i="1"/>
  <c r="F2031" i="1"/>
  <c r="AM2030" i="1"/>
  <c r="P2030" i="1"/>
  <c r="F2030" i="1"/>
  <c r="AM2029" i="1"/>
  <c r="P2029" i="1"/>
  <c r="F2029" i="1"/>
  <c r="AM2028" i="1"/>
  <c r="P2028" i="1"/>
  <c r="F2028" i="1"/>
  <c r="AM2027" i="1"/>
  <c r="P2027" i="1"/>
  <c r="F2027" i="1"/>
  <c r="AM2026" i="1"/>
  <c r="P2026" i="1"/>
  <c r="F2026" i="1"/>
  <c r="AM2025" i="1"/>
  <c r="P2025" i="1"/>
  <c r="F2025" i="1"/>
  <c r="AM2024" i="1"/>
  <c r="P2024" i="1"/>
  <c r="F2024" i="1"/>
  <c r="AM2023" i="1"/>
  <c r="P2023" i="1"/>
  <c r="F2023" i="1"/>
  <c r="AM2022" i="1"/>
  <c r="P2022" i="1"/>
  <c r="F2022" i="1"/>
  <c r="AM2021" i="1"/>
  <c r="P2021" i="1"/>
  <c r="F2021" i="1"/>
  <c r="AM2020" i="1"/>
  <c r="P2020" i="1"/>
  <c r="F2020" i="1"/>
  <c r="AM2019" i="1"/>
  <c r="P2019" i="1"/>
  <c r="F2019" i="1"/>
  <c r="AM2018" i="1"/>
  <c r="P2018" i="1"/>
  <c r="F2018" i="1"/>
  <c r="AM2017" i="1"/>
  <c r="P2017" i="1"/>
  <c r="F2017" i="1"/>
  <c r="AM2016" i="1"/>
  <c r="P2016" i="1"/>
  <c r="F2016" i="1"/>
  <c r="AM2015" i="1"/>
  <c r="P2015" i="1"/>
  <c r="F2015" i="1"/>
  <c r="AM2014" i="1"/>
  <c r="P2014" i="1"/>
  <c r="F2014" i="1"/>
  <c r="AM2013" i="1"/>
  <c r="P2013" i="1"/>
  <c r="F2013" i="1"/>
  <c r="AM2012" i="1"/>
  <c r="P2012" i="1"/>
  <c r="F2012" i="1"/>
  <c r="AM2011" i="1"/>
  <c r="P2011" i="1"/>
  <c r="F2011" i="1"/>
  <c r="AM2010" i="1"/>
  <c r="P2010" i="1"/>
  <c r="F2010" i="1"/>
  <c r="AM2009" i="1"/>
  <c r="P2009" i="1"/>
  <c r="F2009" i="1"/>
  <c r="AM2008" i="1"/>
  <c r="P2008" i="1"/>
  <c r="F2008" i="1"/>
  <c r="AM2007" i="1"/>
  <c r="P2007" i="1"/>
  <c r="F2007" i="1"/>
  <c r="AM2006" i="1"/>
  <c r="P2006" i="1"/>
  <c r="F2006" i="1"/>
  <c r="AM2005" i="1"/>
  <c r="P2005" i="1"/>
  <c r="F2005" i="1"/>
  <c r="AM2004" i="1"/>
  <c r="P2004" i="1"/>
  <c r="F2004" i="1"/>
  <c r="AM2003" i="1"/>
  <c r="P2003" i="1"/>
  <c r="F2003" i="1"/>
  <c r="AM2002" i="1"/>
  <c r="P2002" i="1"/>
  <c r="F2002" i="1"/>
  <c r="AM2001" i="1"/>
  <c r="P2001" i="1"/>
  <c r="F2001" i="1"/>
  <c r="AM2000" i="1"/>
  <c r="P2000" i="1"/>
  <c r="F2000" i="1"/>
  <c r="AM1999" i="1"/>
  <c r="P1999" i="1"/>
  <c r="F1999" i="1"/>
  <c r="AM1998" i="1"/>
  <c r="P1998" i="1"/>
  <c r="F1998" i="1"/>
  <c r="AM1997" i="1"/>
  <c r="P1997" i="1"/>
  <c r="F1997" i="1"/>
  <c r="AM1996" i="1"/>
  <c r="P1996" i="1"/>
  <c r="F1996" i="1"/>
  <c r="AM1995" i="1"/>
  <c r="P1995" i="1"/>
  <c r="F1995" i="1"/>
  <c r="AM1994" i="1"/>
  <c r="P1994" i="1"/>
  <c r="F1994" i="1"/>
  <c r="AM1993" i="1"/>
  <c r="P1993" i="1"/>
  <c r="F1993" i="1"/>
  <c r="AM1992" i="1"/>
  <c r="P1992" i="1"/>
  <c r="F1992" i="1"/>
  <c r="AM1991" i="1"/>
  <c r="P1991" i="1"/>
  <c r="F1991" i="1"/>
  <c r="AM1990" i="1"/>
  <c r="P1990" i="1"/>
  <c r="F1990" i="1"/>
  <c r="AM1989" i="1"/>
  <c r="P1989" i="1"/>
  <c r="F1989" i="1"/>
  <c r="AM1988" i="1"/>
  <c r="P1988" i="1"/>
  <c r="F1988" i="1"/>
  <c r="AM1987" i="1"/>
  <c r="P1987" i="1"/>
  <c r="F1987" i="1"/>
  <c r="AM1986" i="1"/>
  <c r="P1986" i="1"/>
  <c r="F1986" i="1"/>
  <c r="AM1985" i="1"/>
  <c r="P1985" i="1"/>
  <c r="F1985" i="1"/>
  <c r="AM1984" i="1"/>
  <c r="P1984" i="1"/>
  <c r="F1984" i="1"/>
  <c r="AM1983" i="1"/>
  <c r="P1983" i="1"/>
  <c r="F1983" i="1"/>
  <c r="AM1982" i="1"/>
  <c r="P1982" i="1"/>
  <c r="F1982" i="1"/>
  <c r="AM1981" i="1"/>
  <c r="P1981" i="1"/>
  <c r="F1981" i="1"/>
  <c r="AM1980" i="1"/>
  <c r="P1980" i="1"/>
  <c r="F1980" i="1"/>
  <c r="AM1979" i="1"/>
  <c r="P1979" i="1"/>
  <c r="F1979" i="1"/>
  <c r="AM1978" i="1"/>
  <c r="P1978" i="1"/>
  <c r="F1978" i="1"/>
  <c r="AM1977" i="1"/>
  <c r="P1977" i="1"/>
  <c r="F1977" i="1"/>
  <c r="AM1976" i="1"/>
  <c r="P1976" i="1"/>
  <c r="F1976" i="1"/>
  <c r="AM1975" i="1"/>
  <c r="P1975" i="1"/>
  <c r="F1975" i="1"/>
  <c r="AM1974" i="1"/>
  <c r="P1974" i="1"/>
  <c r="F1974" i="1"/>
  <c r="AM1973" i="1"/>
  <c r="P1973" i="1"/>
  <c r="F1973" i="1"/>
  <c r="AM1972" i="1"/>
  <c r="P1972" i="1"/>
  <c r="F1972" i="1"/>
  <c r="AM1971" i="1"/>
  <c r="P1971" i="1"/>
  <c r="F1971" i="1"/>
  <c r="AM1970" i="1"/>
  <c r="P1970" i="1"/>
  <c r="F1970" i="1"/>
  <c r="AM1969" i="1"/>
  <c r="P1969" i="1"/>
  <c r="F1969" i="1"/>
  <c r="AM1968" i="1"/>
  <c r="P1968" i="1"/>
  <c r="F1968" i="1"/>
  <c r="AM1967" i="1"/>
  <c r="P1967" i="1"/>
  <c r="F1967" i="1"/>
  <c r="AM1966" i="1"/>
  <c r="P1966" i="1"/>
  <c r="F1966" i="1"/>
  <c r="AM1965" i="1"/>
  <c r="P1965" i="1"/>
  <c r="F1965" i="1"/>
  <c r="AM1964" i="1"/>
  <c r="P1964" i="1"/>
  <c r="F1964" i="1"/>
  <c r="AM1963" i="1"/>
  <c r="P1963" i="1"/>
  <c r="F1963" i="1"/>
  <c r="AM1962" i="1"/>
  <c r="P1962" i="1"/>
  <c r="F1962" i="1"/>
  <c r="AM1961" i="1"/>
  <c r="P1961" i="1"/>
  <c r="F1961" i="1"/>
  <c r="AM1960" i="1"/>
  <c r="P1960" i="1"/>
  <c r="F1960" i="1"/>
  <c r="AM1959" i="1"/>
  <c r="P1959" i="1"/>
  <c r="F1959" i="1"/>
  <c r="AM1958" i="1"/>
  <c r="P1958" i="1"/>
  <c r="F1958" i="1"/>
  <c r="AM1957" i="1"/>
  <c r="P1957" i="1"/>
  <c r="F1957" i="1"/>
  <c r="AM1956" i="1"/>
  <c r="P1956" i="1"/>
  <c r="F1956" i="1"/>
  <c r="AM1955" i="1"/>
  <c r="P1955" i="1"/>
  <c r="F1955" i="1"/>
  <c r="AM1954" i="1"/>
  <c r="P1954" i="1"/>
  <c r="F1954" i="1"/>
  <c r="AM1953" i="1"/>
  <c r="P1953" i="1"/>
  <c r="F1953" i="1"/>
  <c r="AM1952" i="1"/>
  <c r="P1952" i="1"/>
  <c r="F1952" i="1"/>
  <c r="AM1951" i="1"/>
  <c r="P1951" i="1"/>
  <c r="F1951" i="1"/>
  <c r="AM1950" i="1"/>
  <c r="P1950" i="1"/>
  <c r="F1950" i="1"/>
  <c r="AM1949" i="1"/>
  <c r="P1949" i="1"/>
  <c r="F1949" i="1"/>
  <c r="AM1948" i="1"/>
  <c r="P1948" i="1"/>
  <c r="F1948" i="1"/>
  <c r="AM1947" i="1"/>
  <c r="P1947" i="1"/>
  <c r="F1947" i="1"/>
  <c r="AM1946" i="1"/>
  <c r="P1946" i="1"/>
  <c r="F1946" i="1"/>
  <c r="AM1945" i="1"/>
  <c r="P1945" i="1"/>
  <c r="F1945" i="1"/>
  <c r="AM1944" i="1"/>
  <c r="P1944" i="1"/>
  <c r="F1944" i="1"/>
  <c r="AM1943" i="1"/>
  <c r="P1943" i="1"/>
  <c r="F1943" i="1"/>
  <c r="AM1942" i="1"/>
  <c r="P1942" i="1"/>
  <c r="F1942" i="1"/>
  <c r="AM1941" i="1"/>
  <c r="P1941" i="1"/>
  <c r="F1941" i="1"/>
  <c r="AM1940" i="1"/>
  <c r="P1940" i="1"/>
  <c r="F1940" i="1"/>
  <c r="AM1939" i="1"/>
  <c r="P1939" i="1"/>
  <c r="F1939" i="1"/>
  <c r="AM1938" i="1"/>
  <c r="P1938" i="1"/>
  <c r="F1938" i="1"/>
  <c r="AM1937" i="1"/>
  <c r="P1937" i="1"/>
  <c r="F1937" i="1"/>
  <c r="AM1936" i="1"/>
  <c r="P1936" i="1"/>
  <c r="F1936" i="1"/>
  <c r="AM1935" i="1"/>
  <c r="P1935" i="1"/>
  <c r="F1935" i="1"/>
  <c r="AM1934" i="1"/>
  <c r="P1934" i="1"/>
  <c r="F1934" i="1"/>
  <c r="AM1933" i="1"/>
  <c r="P1933" i="1"/>
  <c r="F1933" i="1"/>
  <c r="AM1932" i="1"/>
  <c r="P1932" i="1"/>
  <c r="F1932" i="1"/>
  <c r="AM1931" i="1"/>
  <c r="P1931" i="1"/>
  <c r="F1931" i="1"/>
  <c r="AM1930" i="1"/>
  <c r="P1930" i="1"/>
  <c r="F1930" i="1"/>
  <c r="AM1929" i="1"/>
  <c r="P1929" i="1"/>
  <c r="F1929" i="1"/>
  <c r="AM1928" i="1"/>
  <c r="P1928" i="1"/>
  <c r="F1928" i="1"/>
  <c r="AM1927" i="1"/>
  <c r="P1927" i="1"/>
  <c r="F1927" i="1"/>
  <c r="AM1926" i="1"/>
  <c r="P1926" i="1"/>
  <c r="F1926" i="1"/>
  <c r="AM1925" i="1"/>
  <c r="P1925" i="1"/>
  <c r="F1925" i="1"/>
  <c r="AM1924" i="1"/>
  <c r="P1924" i="1"/>
  <c r="F1924" i="1"/>
  <c r="AM1923" i="1"/>
  <c r="P1923" i="1"/>
  <c r="F1923" i="1"/>
  <c r="AM1922" i="1"/>
  <c r="P1922" i="1"/>
  <c r="F1922" i="1"/>
  <c r="AM1921" i="1"/>
  <c r="P1921" i="1"/>
  <c r="F1921" i="1"/>
  <c r="AM1920" i="1"/>
  <c r="P1920" i="1"/>
  <c r="F1920" i="1"/>
  <c r="AM1919" i="1"/>
  <c r="P1919" i="1"/>
  <c r="F1919" i="1"/>
  <c r="AM1918" i="1"/>
  <c r="P1918" i="1"/>
  <c r="F1918" i="1"/>
  <c r="AM1917" i="1"/>
  <c r="P1917" i="1"/>
  <c r="F1917" i="1"/>
  <c r="AM1916" i="1"/>
  <c r="P1916" i="1"/>
  <c r="F1916" i="1"/>
  <c r="AM1915" i="1"/>
  <c r="P1915" i="1"/>
  <c r="F1915" i="1"/>
  <c r="AM1914" i="1"/>
  <c r="P1914" i="1"/>
  <c r="F1914" i="1"/>
  <c r="AM1913" i="1"/>
  <c r="P1913" i="1"/>
  <c r="F1913" i="1"/>
  <c r="AM1912" i="1"/>
  <c r="P1912" i="1"/>
  <c r="F1912" i="1"/>
  <c r="AM1911" i="1"/>
  <c r="P1911" i="1"/>
  <c r="F1911" i="1"/>
  <c r="AM1910" i="1"/>
  <c r="P1910" i="1"/>
  <c r="F1910" i="1"/>
  <c r="AM1909" i="1"/>
  <c r="P1909" i="1"/>
  <c r="F1909" i="1"/>
  <c r="AM1908" i="1"/>
  <c r="P1908" i="1"/>
  <c r="F1908" i="1"/>
  <c r="AM1907" i="1"/>
  <c r="P1907" i="1"/>
  <c r="F1907" i="1"/>
  <c r="AM1906" i="1"/>
  <c r="P1906" i="1"/>
  <c r="F1906" i="1"/>
  <c r="AM1905" i="1"/>
  <c r="P1905" i="1"/>
  <c r="F1905" i="1"/>
  <c r="AM1904" i="1"/>
  <c r="P1904" i="1"/>
  <c r="F1904" i="1"/>
  <c r="AM1903" i="1"/>
  <c r="P1903" i="1"/>
  <c r="F1903" i="1"/>
  <c r="AM1902" i="1"/>
  <c r="P1902" i="1"/>
  <c r="F1902" i="1"/>
  <c r="AM1901" i="1"/>
  <c r="P1901" i="1"/>
  <c r="F1901" i="1"/>
  <c r="AM1900" i="1"/>
  <c r="P1900" i="1"/>
  <c r="F1900" i="1"/>
  <c r="AM1899" i="1"/>
  <c r="P1899" i="1"/>
  <c r="F1899" i="1"/>
  <c r="AM1898" i="1"/>
  <c r="P1898" i="1"/>
  <c r="F1898" i="1"/>
  <c r="AM1897" i="1"/>
  <c r="P1897" i="1"/>
  <c r="F1897" i="1"/>
  <c r="AM1896" i="1"/>
  <c r="P1896" i="1"/>
  <c r="F1896" i="1"/>
  <c r="AM1895" i="1"/>
  <c r="P1895" i="1"/>
  <c r="F1895" i="1"/>
  <c r="AM1894" i="1"/>
  <c r="P1894" i="1"/>
  <c r="F1894" i="1"/>
  <c r="AM1893" i="1"/>
  <c r="P1893" i="1"/>
  <c r="F1893" i="1"/>
  <c r="AM1892" i="1"/>
  <c r="P1892" i="1"/>
  <c r="F1892" i="1"/>
  <c r="AM1891" i="1"/>
  <c r="P1891" i="1"/>
  <c r="F1891" i="1"/>
  <c r="AM1890" i="1"/>
  <c r="P1890" i="1"/>
  <c r="F1890" i="1"/>
  <c r="AM1889" i="1"/>
  <c r="P1889" i="1"/>
  <c r="F1889" i="1"/>
  <c r="AM1888" i="1"/>
  <c r="P1888" i="1"/>
  <c r="F1888" i="1"/>
  <c r="AM1887" i="1"/>
  <c r="P1887" i="1"/>
  <c r="F1887" i="1"/>
  <c r="AM1886" i="1"/>
  <c r="P1886" i="1"/>
  <c r="F1886" i="1"/>
  <c r="AM1885" i="1"/>
  <c r="P1885" i="1"/>
  <c r="F1885" i="1"/>
  <c r="AM1884" i="1"/>
  <c r="P1884" i="1"/>
  <c r="F1884" i="1"/>
  <c r="AM1883" i="1"/>
  <c r="P1883" i="1"/>
  <c r="F1883" i="1"/>
  <c r="AM1882" i="1"/>
  <c r="P1882" i="1"/>
  <c r="F1882" i="1"/>
  <c r="AM1881" i="1"/>
  <c r="P1881" i="1"/>
  <c r="F1881" i="1"/>
  <c r="AM1880" i="1"/>
  <c r="P1880" i="1"/>
  <c r="F1880" i="1"/>
  <c r="AM1879" i="1"/>
  <c r="P1879" i="1"/>
  <c r="F1879" i="1"/>
  <c r="AM1878" i="1"/>
  <c r="P1878" i="1"/>
  <c r="F1878" i="1"/>
  <c r="AM1877" i="1"/>
  <c r="P1877" i="1"/>
  <c r="F1877" i="1"/>
  <c r="AM1876" i="1"/>
  <c r="P1876" i="1"/>
  <c r="F1876" i="1"/>
  <c r="AM1875" i="1"/>
  <c r="P1875" i="1"/>
  <c r="F1875" i="1"/>
  <c r="AM1874" i="1"/>
  <c r="P1874" i="1"/>
  <c r="F1874" i="1"/>
  <c r="AM1873" i="1"/>
  <c r="P1873" i="1"/>
  <c r="F1873" i="1"/>
  <c r="AM1872" i="1"/>
  <c r="P1872" i="1"/>
  <c r="F1872" i="1"/>
  <c r="AM1871" i="1"/>
  <c r="P1871" i="1"/>
  <c r="F1871" i="1"/>
  <c r="AM1870" i="1"/>
  <c r="P1870" i="1"/>
  <c r="F1870" i="1"/>
  <c r="AM1869" i="1"/>
  <c r="P1869" i="1"/>
  <c r="F1869" i="1"/>
  <c r="AM1868" i="1"/>
  <c r="P1868" i="1"/>
  <c r="F1868" i="1"/>
  <c r="AM1867" i="1"/>
  <c r="P1867" i="1"/>
  <c r="F1867" i="1"/>
  <c r="AM1866" i="1"/>
  <c r="P1866" i="1"/>
  <c r="F1866" i="1"/>
  <c r="AM1865" i="1"/>
  <c r="P1865" i="1"/>
  <c r="F1865" i="1"/>
  <c r="AM1864" i="1"/>
  <c r="P1864" i="1"/>
  <c r="F1864" i="1"/>
  <c r="AM1863" i="1"/>
  <c r="P1863" i="1"/>
  <c r="F1863" i="1"/>
  <c r="AM1862" i="1"/>
  <c r="P1862" i="1"/>
  <c r="F1862" i="1"/>
  <c r="AM1861" i="1"/>
  <c r="P1861" i="1"/>
  <c r="F1861" i="1"/>
  <c r="AM1860" i="1"/>
  <c r="P1860" i="1"/>
  <c r="F1860" i="1"/>
  <c r="AM1859" i="1"/>
  <c r="P1859" i="1"/>
  <c r="F1859" i="1"/>
  <c r="AM1858" i="1"/>
  <c r="P1858" i="1"/>
  <c r="F1858" i="1"/>
  <c r="AM1857" i="1"/>
  <c r="P1857" i="1"/>
  <c r="F1857" i="1"/>
  <c r="AM1856" i="1"/>
  <c r="P1856" i="1"/>
  <c r="F1856" i="1"/>
  <c r="AM1855" i="1"/>
  <c r="P1855" i="1"/>
  <c r="F1855" i="1"/>
  <c r="AM1854" i="1"/>
  <c r="P1854" i="1"/>
  <c r="F1854" i="1"/>
  <c r="AM1853" i="1"/>
  <c r="P1853" i="1"/>
  <c r="F1853" i="1"/>
  <c r="AM1852" i="1"/>
  <c r="P1852" i="1"/>
  <c r="F1852" i="1"/>
  <c r="AM1851" i="1"/>
  <c r="P1851" i="1"/>
  <c r="F1851" i="1"/>
  <c r="AM1850" i="1"/>
  <c r="P1850" i="1"/>
  <c r="F1850" i="1"/>
  <c r="AM1849" i="1"/>
  <c r="P1849" i="1"/>
  <c r="F1849" i="1"/>
  <c r="AM1848" i="1"/>
  <c r="P1848" i="1"/>
  <c r="F1848" i="1"/>
  <c r="AM1847" i="1"/>
  <c r="P1847" i="1"/>
  <c r="F1847" i="1"/>
  <c r="AM1846" i="1"/>
  <c r="P1846" i="1"/>
  <c r="F1846" i="1"/>
  <c r="AM1845" i="1"/>
  <c r="P1845" i="1"/>
  <c r="F1845" i="1"/>
  <c r="AM1844" i="1"/>
  <c r="P1844" i="1"/>
  <c r="F1844" i="1"/>
  <c r="AM1843" i="1"/>
  <c r="P1843" i="1"/>
  <c r="F1843" i="1"/>
  <c r="AM1842" i="1"/>
  <c r="P1842" i="1"/>
  <c r="F1842" i="1"/>
  <c r="AM1841" i="1"/>
  <c r="P1841" i="1"/>
  <c r="F1841" i="1"/>
  <c r="AM1840" i="1"/>
  <c r="P1840" i="1"/>
  <c r="F1840" i="1"/>
  <c r="AM1839" i="1"/>
  <c r="P1839" i="1"/>
  <c r="F1839" i="1"/>
  <c r="AM1838" i="1"/>
  <c r="P1838" i="1"/>
  <c r="F1838" i="1"/>
  <c r="AM1837" i="1"/>
  <c r="P1837" i="1"/>
  <c r="F1837" i="1"/>
  <c r="AM1836" i="1"/>
  <c r="P1836" i="1"/>
  <c r="F1836" i="1"/>
  <c r="AM1835" i="1"/>
  <c r="P1835" i="1"/>
  <c r="F1835" i="1"/>
  <c r="AM1834" i="1"/>
  <c r="P1834" i="1"/>
  <c r="F1834" i="1"/>
  <c r="AM1833" i="1"/>
  <c r="P1833" i="1"/>
  <c r="F1833" i="1"/>
  <c r="AM1832" i="1"/>
  <c r="P1832" i="1"/>
  <c r="F1832" i="1"/>
  <c r="AM1831" i="1"/>
  <c r="P1831" i="1"/>
  <c r="F1831" i="1"/>
  <c r="AM1830" i="1"/>
  <c r="P1830" i="1"/>
  <c r="F1830" i="1"/>
  <c r="AM1829" i="1"/>
  <c r="P1829" i="1"/>
  <c r="F1829" i="1"/>
  <c r="AM1828" i="1"/>
  <c r="P1828" i="1"/>
  <c r="F1828" i="1"/>
  <c r="AM1827" i="1"/>
  <c r="P1827" i="1"/>
  <c r="F1827" i="1"/>
  <c r="AM1826" i="1"/>
  <c r="P1826" i="1"/>
  <c r="F1826" i="1"/>
  <c r="AM1825" i="1"/>
  <c r="P1825" i="1"/>
  <c r="F1825" i="1"/>
  <c r="AM1824" i="1"/>
  <c r="P1824" i="1"/>
  <c r="F1824" i="1"/>
  <c r="AM1823" i="1"/>
  <c r="P1823" i="1"/>
  <c r="F1823" i="1"/>
  <c r="AM1822" i="1"/>
  <c r="P1822" i="1"/>
  <c r="F1822" i="1"/>
  <c r="AM1821" i="1"/>
  <c r="P1821" i="1"/>
  <c r="F1821" i="1"/>
  <c r="AM1820" i="1"/>
  <c r="P1820" i="1"/>
  <c r="F1820" i="1"/>
  <c r="AM1819" i="1"/>
  <c r="P1819" i="1"/>
  <c r="F1819" i="1"/>
  <c r="AM1818" i="1"/>
  <c r="P1818" i="1"/>
  <c r="F1818" i="1"/>
  <c r="AM1817" i="1"/>
  <c r="P1817" i="1"/>
  <c r="F1817" i="1"/>
  <c r="AM1816" i="1"/>
  <c r="P1816" i="1"/>
  <c r="F1816" i="1"/>
  <c r="AM1815" i="1"/>
  <c r="P1815" i="1"/>
  <c r="F1815" i="1"/>
  <c r="AM1814" i="1"/>
  <c r="P1814" i="1"/>
  <c r="F1814" i="1"/>
  <c r="AM1813" i="1"/>
  <c r="P1813" i="1"/>
  <c r="F1813" i="1"/>
  <c r="AM1812" i="1"/>
  <c r="P1812" i="1"/>
  <c r="F1812" i="1"/>
  <c r="AM1811" i="1"/>
  <c r="P1811" i="1"/>
  <c r="F1811" i="1"/>
  <c r="AM1810" i="1"/>
  <c r="P1810" i="1"/>
  <c r="F1810" i="1"/>
  <c r="AM1809" i="1"/>
  <c r="P1809" i="1"/>
  <c r="F1809" i="1"/>
  <c r="AM1808" i="1"/>
  <c r="P1808" i="1"/>
  <c r="F1808" i="1"/>
  <c r="AM1807" i="1"/>
  <c r="P1807" i="1"/>
  <c r="F1807" i="1"/>
  <c r="AM1806" i="1"/>
  <c r="P1806" i="1"/>
  <c r="F1806" i="1"/>
  <c r="AM1805" i="1"/>
  <c r="P1805" i="1"/>
  <c r="F1805" i="1"/>
  <c r="AM1804" i="1"/>
  <c r="P1804" i="1"/>
  <c r="F1804" i="1"/>
  <c r="AM1803" i="1"/>
  <c r="P1803" i="1"/>
  <c r="F1803" i="1"/>
  <c r="AM1802" i="1"/>
  <c r="P1802" i="1"/>
  <c r="F1802" i="1"/>
  <c r="AM1801" i="1"/>
  <c r="P1801" i="1"/>
  <c r="F1801" i="1"/>
  <c r="AM1800" i="1"/>
  <c r="P1800" i="1"/>
  <c r="F1800" i="1"/>
  <c r="AM1799" i="1"/>
  <c r="P1799" i="1"/>
  <c r="F1799" i="1"/>
  <c r="AM1798" i="1"/>
  <c r="P1798" i="1"/>
  <c r="F1798" i="1"/>
  <c r="AM1797" i="1"/>
  <c r="P1797" i="1"/>
  <c r="F1797" i="1"/>
  <c r="AM1796" i="1"/>
  <c r="P1796" i="1"/>
  <c r="F1796" i="1"/>
  <c r="AM1795" i="1"/>
  <c r="P1795" i="1"/>
  <c r="F1795" i="1"/>
  <c r="AM1794" i="1"/>
  <c r="P1794" i="1"/>
  <c r="F1794" i="1"/>
  <c r="AM1793" i="1"/>
  <c r="P1793" i="1"/>
  <c r="F1793" i="1"/>
  <c r="AM1792" i="1"/>
  <c r="P1792" i="1"/>
  <c r="F1792" i="1"/>
  <c r="AM1791" i="1"/>
  <c r="P1791" i="1"/>
  <c r="F1791" i="1"/>
  <c r="AM1790" i="1"/>
  <c r="P1790" i="1"/>
  <c r="F1790" i="1"/>
  <c r="AM1789" i="1"/>
  <c r="P1789" i="1"/>
  <c r="F1789" i="1"/>
  <c r="AM1788" i="1"/>
  <c r="P1788" i="1"/>
  <c r="F1788" i="1"/>
  <c r="AM1787" i="1"/>
  <c r="P1787" i="1"/>
  <c r="F1787" i="1"/>
  <c r="AM1786" i="1"/>
  <c r="P1786" i="1"/>
  <c r="F1786" i="1"/>
  <c r="AM1785" i="1"/>
  <c r="P1785" i="1"/>
  <c r="F1785" i="1"/>
  <c r="AM1784" i="1"/>
  <c r="P1784" i="1"/>
  <c r="F1784" i="1"/>
  <c r="AM1783" i="1"/>
  <c r="P1783" i="1"/>
  <c r="F1783" i="1"/>
  <c r="AM1782" i="1"/>
  <c r="P1782" i="1"/>
  <c r="F1782" i="1"/>
  <c r="AM1781" i="1"/>
  <c r="P1781" i="1"/>
  <c r="F1781" i="1"/>
  <c r="AM1780" i="1"/>
  <c r="P1780" i="1"/>
  <c r="F1780" i="1"/>
  <c r="AM1779" i="1"/>
  <c r="P1779" i="1"/>
  <c r="F1779" i="1"/>
  <c r="AM1778" i="1"/>
  <c r="P1778" i="1"/>
  <c r="F1778" i="1"/>
  <c r="AM1777" i="1"/>
  <c r="P1777" i="1"/>
  <c r="F1777" i="1"/>
  <c r="AM1776" i="1"/>
  <c r="P1776" i="1"/>
  <c r="F1776" i="1"/>
  <c r="AM1775" i="1"/>
  <c r="P1775" i="1"/>
  <c r="F1775" i="1"/>
  <c r="AM1774" i="1"/>
  <c r="P1774" i="1"/>
  <c r="F1774" i="1"/>
  <c r="AM1773" i="1"/>
  <c r="P1773" i="1"/>
  <c r="F1773" i="1"/>
  <c r="AM1772" i="1"/>
  <c r="P1772" i="1"/>
  <c r="F1772" i="1"/>
  <c r="AM1771" i="1"/>
  <c r="P1771" i="1"/>
  <c r="F1771" i="1"/>
  <c r="AM1770" i="1"/>
  <c r="P1770" i="1"/>
  <c r="F1770" i="1"/>
  <c r="AM1769" i="1"/>
  <c r="P1769" i="1"/>
  <c r="F1769" i="1"/>
  <c r="AM1768" i="1"/>
  <c r="P1768" i="1"/>
  <c r="F1768" i="1"/>
  <c r="AM1767" i="1"/>
  <c r="P1767" i="1"/>
  <c r="F1767" i="1"/>
  <c r="AM1766" i="1"/>
  <c r="P1766" i="1"/>
  <c r="F1766" i="1"/>
  <c r="AM1765" i="1"/>
  <c r="P1765" i="1"/>
  <c r="F1765" i="1"/>
  <c r="AM1764" i="1"/>
  <c r="P1764" i="1"/>
  <c r="F1764" i="1"/>
  <c r="AM1763" i="1"/>
  <c r="P1763" i="1"/>
  <c r="F1763" i="1"/>
  <c r="AM1762" i="1"/>
  <c r="P1762" i="1"/>
  <c r="F1762" i="1"/>
  <c r="AM1761" i="1"/>
  <c r="P1761" i="1"/>
  <c r="F1761" i="1"/>
  <c r="AM1760" i="1"/>
  <c r="P1760" i="1"/>
  <c r="F1760" i="1"/>
  <c r="AM1759" i="1"/>
  <c r="P1759" i="1"/>
  <c r="F1759" i="1"/>
  <c r="AM1758" i="1"/>
  <c r="P1758" i="1"/>
  <c r="F1758" i="1"/>
  <c r="AM1757" i="1"/>
  <c r="P1757" i="1"/>
  <c r="F1757" i="1"/>
  <c r="AM1756" i="1"/>
  <c r="P1756" i="1"/>
  <c r="F1756" i="1"/>
  <c r="AM1755" i="1"/>
  <c r="P1755" i="1"/>
  <c r="F1755" i="1"/>
  <c r="AM1754" i="1"/>
  <c r="P1754" i="1"/>
  <c r="F1754" i="1"/>
  <c r="AM1753" i="1"/>
  <c r="P1753" i="1"/>
  <c r="F1753" i="1"/>
  <c r="AM1752" i="1"/>
  <c r="P1752" i="1"/>
  <c r="F1752" i="1"/>
  <c r="AM1751" i="1"/>
  <c r="P1751" i="1"/>
  <c r="F1751" i="1"/>
  <c r="AM1750" i="1"/>
  <c r="P1750" i="1"/>
  <c r="F1750" i="1"/>
  <c r="AM1749" i="1"/>
  <c r="P1749" i="1"/>
  <c r="F1749" i="1"/>
  <c r="AM1748" i="1"/>
  <c r="P1748" i="1"/>
  <c r="F1748" i="1"/>
  <c r="AM1747" i="1"/>
  <c r="P1747" i="1"/>
  <c r="F1747" i="1"/>
  <c r="AM1746" i="1"/>
  <c r="P1746" i="1"/>
  <c r="F1746" i="1"/>
  <c r="AM1745" i="1"/>
  <c r="P1745" i="1"/>
  <c r="F1745" i="1"/>
  <c r="AM1744" i="1"/>
  <c r="P1744" i="1"/>
  <c r="F1744" i="1"/>
  <c r="AM1743" i="1"/>
  <c r="P1743" i="1"/>
  <c r="F1743" i="1"/>
  <c r="AM1742" i="1"/>
  <c r="P1742" i="1"/>
  <c r="F1742" i="1"/>
  <c r="AM1741" i="1"/>
  <c r="P1741" i="1"/>
  <c r="F1741" i="1"/>
  <c r="AM1740" i="1"/>
  <c r="P1740" i="1"/>
  <c r="F1740" i="1"/>
  <c r="AM1739" i="1"/>
  <c r="P1739" i="1"/>
  <c r="F1739" i="1"/>
  <c r="AM1738" i="1"/>
  <c r="P1738" i="1"/>
  <c r="F1738" i="1"/>
  <c r="AM1737" i="1"/>
  <c r="P1737" i="1"/>
  <c r="F1737" i="1"/>
  <c r="AM1736" i="1"/>
  <c r="P1736" i="1"/>
  <c r="F1736" i="1"/>
  <c r="AM1735" i="1"/>
  <c r="P1735" i="1"/>
  <c r="F1735" i="1"/>
  <c r="AM1734" i="1"/>
  <c r="P1734" i="1"/>
  <c r="F1734" i="1"/>
  <c r="AM1733" i="1"/>
  <c r="P1733" i="1"/>
  <c r="F1733" i="1"/>
  <c r="AM1732" i="1"/>
  <c r="P1732" i="1"/>
  <c r="F1732" i="1"/>
  <c r="AM1731" i="1"/>
  <c r="P1731" i="1"/>
  <c r="F1731" i="1"/>
  <c r="AM1730" i="1"/>
  <c r="P1730" i="1"/>
  <c r="F1730" i="1"/>
  <c r="AM1729" i="1"/>
  <c r="P1729" i="1"/>
  <c r="F1729" i="1"/>
  <c r="AM1728" i="1"/>
  <c r="P1728" i="1"/>
  <c r="F1728" i="1"/>
  <c r="AM1727" i="1"/>
  <c r="P1727" i="1"/>
  <c r="F1727" i="1"/>
  <c r="AM1726" i="1"/>
  <c r="P1726" i="1"/>
  <c r="F1726" i="1"/>
  <c r="AM1725" i="1"/>
  <c r="P1725" i="1"/>
  <c r="F1725" i="1"/>
  <c r="AM1724" i="1"/>
  <c r="P1724" i="1"/>
  <c r="F1724" i="1"/>
  <c r="AM1723" i="1"/>
  <c r="P1723" i="1"/>
  <c r="F1723" i="1"/>
  <c r="AM1722" i="1"/>
  <c r="P1722" i="1"/>
  <c r="F1722" i="1"/>
  <c r="AM1721" i="1"/>
  <c r="P1721" i="1"/>
  <c r="F1721" i="1"/>
  <c r="AM1720" i="1"/>
  <c r="P1720" i="1"/>
  <c r="F1720" i="1"/>
  <c r="AM1719" i="1"/>
  <c r="P1719" i="1"/>
  <c r="F1719" i="1"/>
  <c r="AM1718" i="1"/>
  <c r="P1718" i="1"/>
  <c r="F1718" i="1"/>
  <c r="AM1717" i="1"/>
  <c r="P1717" i="1"/>
  <c r="F1717" i="1"/>
  <c r="AM1716" i="1"/>
  <c r="P1716" i="1"/>
  <c r="F1716" i="1"/>
  <c r="AM1715" i="1"/>
  <c r="P1715" i="1"/>
  <c r="F1715" i="1"/>
  <c r="AM1714" i="1"/>
  <c r="P1714" i="1"/>
  <c r="F1714" i="1"/>
  <c r="AM1713" i="1"/>
  <c r="P1713" i="1"/>
  <c r="F1713" i="1"/>
  <c r="AM1712" i="1"/>
  <c r="P1712" i="1"/>
  <c r="F1712" i="1"/>
  <c r="AM1711" i="1"/>
  <c r="P1711" i="1"/>
  <c r="F1711" i="1"/>
  <c r="AM1710" i="1"/>
  <c r="P1710" i="1"/>
  <c r="F1710" i="1"/>
  <c r="AM1709" i="1"/>
  <c r="P1709" i="1"/>
  <c r="F1709" i="1"/>
  <c r="AM1708" i="1"/>
  <c r="P1708" i="1"/>
  <c r="F1708" i="1"/>
  <c r="AM1707" i="1"/>
  <c r="P1707" i="1"/>
  <c r="F1707" i="1"/>
  <c r="AM1706" i="1"/>
  <c r="P1706" i="1"/>
  <c r="F1706" i="1"/>
  <c r="AM1705" i="1"/>
  <c r="P1705" i="1"/>
  <c r="F1705" i="1"/>
  <c r="AM1704" i="1"/>
  <c r="P1704" i="1"/>
  <c r="F1704" i="1"/>
  <c r="AM1703" i="1"/>
  <c r="P1703" i="1"/>
  <c r="F1703" i="1"/>
  <c r="AM1702" i="1"/>
  <c r="P1702" i="1"/>
  <c r="F1702" i="1"/>
  <c r="AM1701" i="1"/>
  <c r="P1701" i="1"/>
  <c r="F1701" i="1"/>
  <c r="AM1700" i="1"/>
  <c r="P1700" i="1"/>
  <c r="F1700" i="1"/>
  <c r="AM1699" i="1"/>
  <c r="P1699" i="1"/>
  <c r="F1699" i="1"/>
  <c r="AM1698" i="1"/>
  <c r="P1698" i="1"/>
  <c r="F1698" i="1"/>
  <c r="AM1697" i="1"/>
  <c r="P1697" i="1"/>
  <c r="F1697" i="1"/>
  <c r="AM1696" i="1"/>
  <c r="P1696" i="1"/>
  <c r="F1696" i="1"/>
  <c r="AM1695" i="1"/>
  <c r="P1695" i="1"/>
  <c r="F1695" i="1"/>
  <c r="AM1694" i="1"/>
  <c r="P1694" i="1"/>
  <c r="F1694" i="1"/>
  <c r="AM1693" i="1"/>
  <c r="P1693" i="1"/>
  <c r="F1693" i="1"/>
  <c r="AM1692" i="1"/>
  <c r="P1692" i="1"/>
  <c r="F1692" i="1"/>
  <c r="AM1691" i="1"/>
  <c r="P1691" i="1"/>
  <c r="F1691" i="1"/>
  <c r="AM1690" i="1"/>
  <c r="P1690" i="1"/>
  <c r="F1690" i="1"/>
  <c r="AM1689" i="1"/>
  <c r="P1689" i="1"/>
  <c r="F1689" i="1"/>
  <c r="AM1688" i="1"/>
  <c r="P1688" i="1"/>
  <c r="F1688" i="1"/>
  <c r="AM1687" i="1"/>
  <c r="P1687" i="1"/>
  <c r="F1687" i="1"/>
  <c r="AM1686" i="1"/>
  <c r="P1686" i="1"/>
  <c r="F1686" i="1"/>
  <c r="AM1685" i="1"/>
  <c r="P1685" i="1"/>
  <c r="F1685" i="1"/>
  <c r="AM1684" i="1"/>
  <c r="P1684" i="1"/>
  <c r="F1684" i="1"/>
  <c r="AM1683" i="1"/>
  <c r="P1683" i="1"/>
  <c r="F1683" i="1"/>
  <c r="AM1682" i="1"/>
  <c r="P1682" i="1"/>
  <c r="F1682" i="1"/>
  <c r="AM1681" i="1"/>
  <c r="P1681" i="1"/>
  <c r="F1681" i="1"/>
  <c r="AM1680" i="1"/>
  <c r="P1680" i="1"/>
  <c r="F1680" i="1"/>
  <c r="AM1679" i="1"/>
  <c r="P1679" i="1"/>
  <c r="F1679" i="1"/>
  <c r="AM1678" i="1"/>
  <c r="P1678" i="1"/>
  <c r="F1678" i="1"/>
  <c r="AM1677" i="1"/>
  <c r="P1677" i="1"/>
  <c r="F1677" i="1"/>
  <c r="AM1676" i="1"/>
  <c r="P1676" i="1"/>
  <c r="F1676" i="1"/>
  <c r="AM1675" i="1"/>
  <c r="P1675" i="1"/>
  <c r="F1675" i="1"/>
  <c r="AM1674" i="1"/>
  <c r="P1674" i="1"/>
  <c r="F1674" i="1"/>
  <c r="AM1673" i="1"/>
  <c r="P1673" i="1"/>
  <c r="F1673" i="1"/>
  <c r="AM1672" i="1"/>
  <c r="P1672" i="1"/>
  <c r="F1672" i="1"/>
  <c r="AM1671" i="1"/>
  <c r="P1671" i="1"/>
  <c r="F1671" i="1"/>
  <c r="AM1670" i="1"/>
  <c r="P1670" i="1"/>
  <c r="F1670" i="1"/>
  <c r="AM1669" i="1"/>
  <c r="P1669" i="1"/>
  <c r="F1669" i="1"/>
  <c r="AM1668" i="1"/>
  <c r="P1668" i="1"/>
  <c r="F1668" i="1"/>
  <c r="AM1667" i="1"/>
  <c r="P1667" i="1"/>
  <c r="F1667" i="1"/>
  <c r="AM1666" i="1"/>
  <c r="P1666" i="1"/>
  <c r="F1666" i="1"/>
  <c r="AM1665" i="1"/>
  <c r="P1665" i="1"/>
  <c r="F1665" i="1"/>
  <c r="AM1664" i="1"/>
  <c r="P1664" i="1"/>
  <c r="F1664" i="1"/>
  <c r="AM1663" i="1"/>
  <c r="P1663" i="1"/>
  <c r="F1663" i="1"/>
  <c r="AM1662" i="1"/>
  <c r="P1662" i="1"/>
  <c r="F1662" i="1"/>
  <c r="AM1661" i="1"/>
  <c r="P1661" i="1"/>
  <c r="F1661" i="1"/>
  <c r="AM1660" i="1"/>
  <c r="P1660" i="1"/>
  <c r="F1660" i="1"/>
  <c r="AM1659" i="1"/>
  <c r="P1659" i="1"/>
  <c r="F1659" i="1"/>
  <c r="AM1658" i="1"/>
  <c r="P1658" i="1"/>
  <c r="F1658" i="1"/>
  <c r="AM1657" i="1"/>
  <c r="P1657" i="1"/>
  <c r="F1657" i="1"/>
  <c r="AM1656" i="1"/>
  <c r="P1656" i="1"/>
  <c r="F1656" i="1"/>
  <c r="AM1655" i="1"/>
  <c r="P1655" i="1"/>
  <c r="F1655" i="1"/>
  <c r="AM1654" i="1"/>
  <c r="P1654" i="1"/>
  <c r="F1654" i="1"/>
  <c r="AM1653" i="1"/>
  <c r="P1653" i="1"/>
  <c r="F1653" i="1"/>
  <c r="AM1652" i="1"/>
  <c r="P1652" i="1"/>
  <c r="F1652" i="1"/>
  <c r="AM1651" i="1"/>
  <c r="P1651" i="1"/>
  <c r="F1651" i="1"/>
  <c r="AM1650" i="1"/>
  <c r="P1650" i="1"/>
  <c r="F1650" i="1"/>
  <c r="AM1649" i="1"/>
  <c r="P1649" i="1"/>
  <c r="F1649" i="1"/>
  <c r="AM1648" i="1"/>
  <c r="P1648" i="1"/>
  <c r="F1648" i="1"/>
  <c r="AM1647" i="1"/>
  <c r="P1647" i="1"/>
  <c r="F1647" i="1"/>
  <c r="AM1646" i="1"/>
  <c r="P1646" i="1"/>
  <c r="F1646" i="1"/>
  <c r="AM1645" i="1"/>
  <c r="P1645" i="1"/>
  <c r="F1645" i="1"/>
  <c r="AM1644" i="1"/>
  <c r="P1644" i="1"/>
  <c r="F1644" i="1"/>
  <c r="AM1643" i="1"/>
  <c r="P1643" i="1"/>
  <c r="F1643" i="1"/>
  <c r="AM1642" i="1"/>
  <c r="P1642" i="1"/>
  <c r="F1642" i="1"/>
  <c r="AM1641" i="1"/>
  <c r="P1641" i="1"/>
  <c r="F1641" i="1"/>
  <c r="AM1640" i="1"/>
  <c r="P1640" i="1"/>
  <c r="F1640" i="1"/>
  <c r="AM1639" i="1"/>
  <c r="P1639" i="1"/>
  <c r="F1639" i="1"/>
  <c r="AM1638" i="1"/>
  <c r="P1638" i="1"/>
  <c r="F1638" i="1"/>
  <c r="AM1637" i="1"/>
  <c r="P1637" i="1"/>
  <c r="F1637" i="1"/>
  <c r="AM1636" i="1"/>
  <c r="P1636" i="1"/>
  <c r="F1636" i="1"/>
  <c r="AM1635" i="1"/>
  <c r="P1635" i="1"/>
  <c r="F1635" i="1"/>
  <c r="AM1634" i="1"/>
  <c r="P1634" i="1"/>
  <c r="F1634" i="1"/>
  <c r="AM1633" i="1"/>
  <c r="P1633" i="1"/>
  <c r="F1633" i="1"/>
  <c r="AM1632" i="1"/>
  <c r="P1632" i="1"/>
  <c r="F1632" i="1"/>
  <c r="AM1631" i="1"/>
  <c r="P1631" i="1"/>
  <c r="F1631" i="1"/>
  <c r="AM1630" i="1"/>
  <c r="P1630" i="1"/>
  <c r="F1630" i="1"/>
  <c r="AM1629" i="1"/>
  <c r="P1629" i="1"/>
  <c r="F1629" i="1"/>
  <c r="AM1628" i="1"/>
  <c r="P1628" i="1"/>
  <c r="F1628" i="1"/>
  <c r="AM1627" i="1"/>
  <c r="P1627" i="1"/>
  <c r="F1627" i="1"/>
  <c r="AM1626" i="1"/>
  <c r="P1626" i="1"/>
  <c r="F1626" i="1"/>
  <c r="AM1625" i="1"/>
  <c r="P1625" i="1"/>
  <c r="F1625" i="1"/>
  <c r="AM1624" i="1"/>
  <c r="P1624" i="1"/>
  <c r="F1624" i="1"/>
  <c r="AM1623" i="1"/>
  <c r="P1623" i="1"/>
  <c r="F1623" i="1"/>
  <c r="AM1622" i="1"/>
  <c r="P1622" i="1"/>
  <c r="F1622" i="1"/>
  <c r="AM1621" i="1"/>
  <c r="P1621" i="1"/>
  <c r="F1621" i="1"/>
  <c r="AM1620" i="1"/>
  <c r="P1620" i="1"/>
  <c r="F1620" i="1"/>
  <c r="AM1619" i="1"/>
  <c r="P1619" i="1"/>
  <c r="F1619" i="1"/>
  <c r="AM1618" i="1"/>
  <c r="P1618" i="1"/>
  <c r="F1618" i="1"/>
  <c r="AM1617" i="1"/>
  <c r="P1617" i="1"/>
  <c r="F1617" i="1"/>
  <c r="AM1616" i="1"/>
  <c r="P1616" i="1"/>
  <c r="F1616" i="1"/>
  <c r="AM1615" i="1"/>
  <c r="P1615" i="1"/>
  <c r="F1615" i="1"/>
  <c r="AM1614" i="1"/>
  <c r="P1614" i="1"/>
  <c r="F1614" i="1"/>
  <c r="AM1613" i="1"/>
  <c r="P1613" i="1"/>
  <c r="F1613" i="1"/>
  <c r="AM1612" i="1"/>
  <c r="P1612" i="1"/>
  <c r="F1612" i="1"/>
  <c r="AM1611" i="1"/>
  <c r="P1611" i="1"/>
  <c r="F1611" i="1"/>
  <c r="AM1610" i="1"/>
  <c r="P1610" i="1"/>
  <c r="F1610" i="1"/>
  <c r="AM1609" i="1"/>
  <c r="P1609" i="1"/>
  <c r="F1609" i="1"/>
  <c r="AM1608" i="1"/>
  <c r="P1608" i="1"/>
  <c r="F1608" i="1"/>
  <c r="AM1607" i="1"/>
  <c r="P1607" i="1"/>
  <c r="F1607" i="1"/>
  <c r="AM1606" i="1"/>
  <c r="P1606" i="1"/>
  <c r="F1606" i="1"/>
  <c r="AM1605" i="1"/>
  <c r="P1605" i="1"/>
  <c r="F1605" i="1"/>
  <c r="AM1604" i="1"/>
  <c r="P1604" i="1"/>
  <c r="F1604" i="1"/>
  <c r="AM1603" i="1"/>
  <c r="P1603" i="1"/>
  <c r="F1603" i="1"/>
  <c r="AM1602" i="1"/>
  <c r="P1602" i="1"/>
  <c r="F1602" i="1"/>
  <c r="AM1601" i="1"/>
  <c r="P1601" i="1"/>
  <c r="F1601" i="1"/>
  <c r="AM1600" i="1"/>
  <c r="P1600" i="1"/>
  <c r="F1600" i="1"/>
  <c r="AM1599" i="1"/>
  <c r="P1599" i="1"/>
  <c r="F1599" i="1"/>
  <c r="AM1598" i="1"/>
  <c r="P1598" i="1"/>
  <c r="F1598" i="1"/>
  <c r="AM1597" i="1"/>
  <c r="P1597" i="1"/>
  <c r="F1597" i="1"/>
  <c r="AM1596" i="1"/>
  <c r="P1596" i="1"/>
  <c r="F1596" i="1"/>
  <c r="AM1595" i="1"/>
  <c r="P1595" i="1"/>
  <c r="F1595" i="1"/>
  <c r="AM1594" i="1"/>
  <c r="P1594" i="1"/>
  <c r="F1594" i="1"/>
  <c r="AM1593" i="1"/>
  <c r="P1593" i="1"/>
  <c r="F1593" i="1"/>
  <c r="AM1592" i="1"/>
  <c r="P1592" i="1"/>
  <c r="F1592" i="1"/>
  <c r="AM1591" i="1"/>
  <c r="P1591" i="1"/>
  <c r="F1591" i="1"/>
  <c r="AM1590" i="1"/>
  <c r="P1590" i="1"/>
  <c r="F1590" i="1"/>
  <c r="AM1589" i="1"/>
  <c r="P1589" i="1"/>
  <c r="F1589" i="1"/>
  <c r="AM1588" i="1"/>
  <c r="P1588" i="1"/>
  <c r="F1588" i="1"/>
  <c r="AM1587" i="1"/>
  <c r="P1587" i="1"/>
  <c r="F1587" i="1"/>
  <c r="AM1586" i="1"/>
  <c r="P1586" i="1"/>
  <c r="F1586" i="1"/>
  <c r="AM1585" i="1"/>
  <c r="P1585" i="1"/>
  <c r="F1585" i="1"/>
  <c r="AM1584" i="1"/>
  <c r="P1584" i="1"/>
  <c r="F1584" i="1"/>
  <c r="AM1583" i="1"/>
  <c r="P1583" i="1"/>
  <c r="F1583" i="1"/>
  <c r="AM1582" i="1"/>
  <c r="P1582" i="1"/>
  <c r="F1582" i="1"/>
  <c r="AM1581" i="1"/>
  <c r="P1581" i="1"/>
  <c r="F1581" i="1"/>
  <c r="AM1580" i="1"/>
  <c r="P1580" i="1"/>
  <c r="F1580" i="1"/>
  <c r="AM1579" i="1"/>
  <c r="P1579" i="1"/>
  <c r="F1579" i="1"/>
  <c r="AM1578" i="1"/>
  <c r="P1578" i="1"/>
  <c r="F1578" i="1"/>
  <c r="AM1577" i="1"/>
  <c r="P1577" i="1"/>
  <c r="F1577" i="1"/>
  <c r="AM1576" i="1"/>
  <c r="P1576" i="1"/>
  <c r="F1576" i="1"/>
  <c r="AM1575" i="1"/>
  <c r="P1575" i="1"/>
  <c r="F1575" i="1"/>
  <c r="AM1574" i="1"/>
  <c r="P1574" i="1"/>
  <c r="F1574" i="1"/>
  <c r="AM1573" i="1"/>
  <c r="P1573" i="1"/>
  <c r="F1573" i="1"/>
  <c r="AM1572" i="1"/>
  <c r="P1572" i="1"/>
  <c r="F1572" i="1"/>
  <c r="AM1571" i="1"/>
  <c r="P1571" i="1"/>
  <c r="F1571" i="1"/>
  <c r="AM1570" i="1"/>
  <c r="P1570" i="1"/>
  <c r="F1570" i="1"/>
  <c r="AM1569" i="1"/>
  <c r="P1569" i="1"/>
  <c r="F1569" i="1"/>
  <c r="AM1568" i="1"/>
  <c r="P1568" i="1"/>
  <c r="F1568" i="1"/>
  <c r="AM1567" i="1"/>
  <c r="P1567" i="1"/>
  <c r="F1567" i="1"/>
  <c r="AM1566" i="1"/>
  <c r="P1566" i="1"/>
  <c r="F1566" i="1"/>
  <c r="AM1565" i="1"/>
  <c r="P1565" i="1"/>
  <c r="F1565" i="1"/>
  <c r="AM1564" i="1"/>
  <c r="P1564" i="1"/>
  <c r="F1564" i="1"/>
  <c r="AM1563" i="1"/>
  <c r="P1563" i="1"/>
  <c r="F1563" i="1"/>
  <c r="AM1562" i="1"/>
  <c r="P1562" i="1"/>
  <c r="F1562" i="1"/>
  <c r="AM1561" i="1"/>
  <c r="P1561" i="1"/>
  <c r="F1561" i="1"/>
  <c r="AM1560" i="1"/>
  <c r="P1560" i="1"/>
  <c r="F1560" i="1"/>
  <c r="AM1559" i="1"/>
  <c r="P1559" i="1"/>
  <c r="F1559" i="1"/>
  <c r="AM1558" i="1"/>
  <c r="P1558" i="1"/>
  <c r="F1558" i="1"/>
  <c r="AM1557" i="1"/>
  <c r="P1557" i="1"/>
  <c r="F1557" i="1"/>
  <c r="AM1556" i="1"/>
  <c r="P1556" i="1"/>
  <c r="F1556" i="1"/>
  <c r="AM1555" i="1"/>
  <c r="P1555" i="1"/>
  <c r="F1555" i="1"/>
  <c r="AM1554" i="1"/>
  <c r="P1554" i="1"/>
  <c r="F1554" i="1"/>
  <c r="AM1553" i="1"/>
  <c r="P1553" i="1"/>
  <c r="F1553" i="1"/>
  <c r="AM1552" i="1"/>
  <c r="P1552" i="1"/>
  <c r="F1552" i="1"/>
  <c r="AM1551" i="1"/>
  <c r="P1551" i="1"/>
  <c r="F1551" i="1"/>
  <c r="AM1550" i="1"/>
  <c r="P1550" i="1"/>
  <c r="F1550" i="1"/>
  <c r="AM1549" i="1"/>
  <c r="P1549" i="1"/>
  <c r="F1549" i="1"/>
  <c r="AM1548" i="1"/>
  <c r="P1548" i="1"/>
  <c r="F1548" i="1"/>
  <c r="AM1547" i="1"/>
  <c r="P1547" i="1"/>
  <c r="F1547" i="1"/>
  <c r="AM1546" i="1"/>
  <c r="P1546" i="1"/>
  <c r="F1546" i="1"/>
  <c r="AM1545" i="1"/>
  <c r="P1545" i="1"/>
  <c r="F1545" i="1"/>
  <c r="AM1544" i="1"/>
  <c r="P1544" i="1"/>
  <c r="F1544" i="1"/>
  <c r="AM1543" i="1"/>
  <c r="P1543" i="1"/>
  <c r="F1543" i="1"/>
  <c r="AM1542" i="1"/>
  <c r="P1542" i="1"/>
  <c r="F1542" i="1"/>
  <c r="AM1541" i="1"/>
  <c r="P1541" i="1"/>
  <c r="F1541" i="1"/>
  <c r="AM1540" i="1"/>
  <c r="P1540" i="1"/>
  <c r="F1540" i="1"/>
  <c r="AM1539" i="1"/>
  <c r="P1539" i="1"/>
  <c r="F1539" i="1"/>
  <c r="AM1538" i="1"/>
  <c r="P1538" i="1"/>
  <c r="F1538" i="1"/>
  <c r="AM1537" i="1"/>
  <c r="P1537" i="1"/>
  <c r="F1537" i="1"/>
  <c r="AM1536" i="1"/>
  <c r="P1536" i="1"/>
  <c r="F1536" i="1"/>
  <c r="AM1535" i="1"/>
  <c r="P1535" i="1"/>
  <c r="F1535" i="1"/>
  <c r="AM1534" i="1"/>
  <c r="P1534" i="1"/>
  <c r="F1534" i="1"/>
  <c r="AM1533" i="1"/>
  <c r="P1533" i="1"/>
  <c r="F1533" i="1"/>
  <c r="AM1532" i="1"/>
  <c r="P1532" i="1"/>
  <c r="F1532" i="1"/>
  <c r="AM1531" i="1"/>
  <c r="P1531" i="1"/>
  <c r="F1531" i="1"/>
  <c r="AM1530" i="1"/>
  <c r="P1530" i="1"/>
  <c r="F1530" i="1"/>
  <c r="AM1529" i="1"/>
  <c r="P1529" i="1"/>
  <c r="F1529" i="1"/>
  <c r="AM1528" i="1"/>
  <c r="P1528" i="1"/>
  <c r="F1528" i="1"/>
  <c r="AM1527" i="1"/>
  <c r="P1527" i="1"/>
  <c r="F1527" i="1"/>
  <c r="AM1526" i="1"/>
  <c r="P1526" i="1"/>
  <c r="F1526" i="1"/>
  <c r="AM1525" i="1"/>
  <c r="P1525" i="1"/>
  <c r="F1525" i="1"/>
  <c r="AM1524" i="1"/>
  <c r="P1524" i="1"/>
  <c r="F1524" i="1"/>
  <c r="AM1523" i="1"/>
  <c r="P1523" i="1"/>
  <c r="F1523" i="1"/>
  <c r="AM1522" i="1"/>
  <c r="P1522" i="1"/>
  <c r="F1522" i="1"/>
  <c r="AM1521" i="1"/>
  <c r="P1521" i="1"/>
  <c r="F1521" i="1"/>
  <c r="AM1520" i="1"/>
  <c r="P1520" i="1"/>
  <c r="F1520" i="1"/>
  <c r="AM1519" i="1"/>
  <c r="P1519" i="1"/>
  <c r="F1519" i="1"/>
  <c r="AM1518" i="1"/>
  <c r="P1518" i="1"/>
  <c r="F1518" i="1"/>
  <c r="AM1517" i="1"/>
  <c r="P1517" i="1"/>
  <c r="F1517" i="1"/>
  <c r="AM1516" i="1"/>
  <c r="P1516" i="1"/>
  <c r="F1516" i="1"/>
  <c r="AM1515" i="1"/>
  <c r="P1515" i="1"/>
  <c r="F1515" i="1"/>
  <c r="AM1514" i="1"/>
  <c r="P1514" i="1"/>
  <c r="F1514" i="1"/>
  <c r="AM1513" i="1"/>
  <c r="P1513" i="1"/>
  <c r="F1513" i="1"/>
  <c r="AM1512" i="1"/>
  <c r="P1512" i="1"/>
  <c r="F1512" i="1"/>
  <c r="AM1511" i="1"/>
  <c r="P1511" i="1"/>
  <c r="F1511" i="1"/>
  <c r="AM1510" i="1"/>
  <c r="P1510" i="1"/>
  <c r="F1510" i="1"/>
  <c r="AM1509" i="1"/>
  <c r="P1509" i="1"/>
  <c r="F1509" i="1"/>
  <c r="AM1508" i="1"/>
  <c r="P1508" i="1"/>
  <c r="F1508" i="1"/>
  <c r="AM1507" i="1"/>
  <c r="P1507" i="1"/>
  <c r="F1507" i="1"/>
  <c r="AM1506" i="1"/>
  <c r="P1506" i="1"/>
  <c r="F1506" i="1"/>
  <c r="AM1505" i="1"/>
  <c r="P1505" i="1"/>
  <c r="F1505" i="1"/>
  <c r="AM1504" i="1"/>
  <c r="P1504" i="1"/>
  <c r="F1504" i="1"/>
  <c r="AM1503" i="1"/>
  <c r="P1503" i="1"/>
  <c r="F1503" i="1"/>
  <c r="AM1502" i="1"/>
  <c r="P1502" i="1"/>
  <c r="F1502" i="1"/>
  <c r="AM1501" i="1"/>
  <c r="P1501" i="1"/>
  <c r="F1501" i="1"/>
  <c r="AM1500" i="1"/>
  <c r="P1500" i="1"/>
  <c r="F1500" i="1"/>
  <c r="AM1499" i="1"/>
  <c r="P1499" i="1"/>
  <c r="F1499" i="1"/>
  <c r="AM1498" i="1"/>
  <c r="P1498" i="1"/>
  <c r="F1498" i="1"/>
  <c r="AM1497" i="1"/>
  <c r="P1497" i="1"/>
  <c r="F1497" i="1"/>
  <c r="AM1496" i="1"/>
  <c r="P1496" i="1"/>
  <c r="F1496" i="1"/>
  <c r="AM1495" i="1"/>
  <c r="P1495" i="1"/>
  <c r="F1495" i="1"/>
  <c r="AM1494" i="1"/>
  <c r="P1494" i="1"/>
  <c r="F1494" i="1"/>
  <c r="AM1493" i="1"/>
  <c r="P1493" i="1"/>
  <c r="F1493" i="1"/>
  <c r="AM1492" i="1"/>
  <c r="P1492" i="1"/>
  <c r="F1492" i="1"/>
  <c r="AM1491" i="1"/>
  <c r="P1491" i="1"/>
  <c r="F1491" i="1"/>
  <c r="AM1490" i="1"/>
  <c r="P1490" i="1"/>
  <c r="F1490" i="1"/>
  <c r="AM1489" i="1"/>
  <c r="P1489" i="1"/>
  <c r="F1489" i="1"/>
  <c r="AM1488" i="1"/>
  <c r="P1488" i="1"/>
  <c r="F1488" i="1"/>
  <c r="AM1487" i="1"/>
  <c r="P1487" i="1"/>
  <c r="F1487" i="1"/>
  <c r="AM1486" i="1"/>
  <c r="P1486" i="1"/>
  <c r="F1486" i="1"/>
  <c r="AM1485" i="1"/>
  <c r="P1485" i="1"/>
  <c r="F1485" i="1"/>
  <c r="AM1484" i="1"/>
  <c r="P1484" i="1"/>
  <c r="F1484" i="1"/>
  <c r="AM1483" i="1"/>
  <c r="P1483" i="1"/>
  <c r="F1483" i="1"/>
  <c r="AM1482" i="1"/>
  <c r="P1482" i="1"/>
  <c r="F1482" i="1"/>
  <c r="AM1481" i="1"/>
  <c r="P1481" i="1"/>
  <c r="F1481" i="1"/>
  <c r="AM1480" i="1"/>
  <c r="P1480" i="1"/>
  <c r="F1480" i="1"/>
  <c r="AM1479" i="1"/>
  <c r="P1479" i="1"/>
  <c r="F1479" i="1"/>
  <c r="AM1478" i="1"/>
  <c r="P1478" i="1"/>
  <c r="F1478" i="1"/>
  <c r="AM1477" i="1"/>
  <c r="P1477" i="1"/>
  <c r="F1477" i="1"/>
  <c r="AM1476" i="1"/>
  <c r="P1476" i="1"/>
  <c r="F1476" i="1"/>
  <c r="AM1475" i="1"/>
  <c r="P1475" i="1"/>
  <c r="F1475" i="1"/>
  <c r="AM1474" i="1"/>
  <c r="P1474" i="1"/>
  <c r="F1474" i="1"/>
  <c r="AM1473" i="1"/>
  <c r="P1473" i="1"/>
  <c r="F1473" i="1"/>
  <c r="AM1472" i="1"/>
  <c r="P1472" i="1"/>
  <c r="F1472" i="1"/>
  <c r="AM1471" i="1"/>
  <c r="P1471" i="1"/>
  <c r="F1471" i="1"/>
  <c r="AM1470" i="1"/>
  <c r="P1470" i="1"/>
  <c r="F1470" i="1"/>
  <c r="AM1469" i="1"/>
  <c r="P1469" i="1"/>
  <c r="F1469" i="1"/>
  <c r="AM1468" i="1"/>
  <c r="P1468" i="1"/>
  <c r="F1468" i="1"/>
  <c r="AM1467" i="1"/>
  <c r="P1467" i="1"/>
  <c r="F1467" i="1"/>
  <c r="AM1466" i="1"/>
  <c r="P1466" i="1"/>
  <c r="F1466" i="1"/>
  <c r="AM1465" i="1"/>
  <c r="P1465" i="1"/>
  <c r="F1465" i="1"/>
  <c r="AM1464" i="1"/>
  <c r="P1464" i="1"/>
  <c r="F1464" i="1"/>
  <c r="AM1463" i="1"/>
  <c r="P1463" i="1"/>
  <c r="F1463" i="1"/>
  <c r="AM1462" i="1"/>
  <c r="P1462" i="1"/>
  <c r="F1462" i="1"/>
  <c r="AM1461" i="1"/>
  <c r="P1461" i="1"/>
  <c r="F1461" i="1"/>
  <c r="AM1460" i="1"/>
  <c r="P1460" i="1"/>
  <c r="F1460" i="1"/>
  <c r="AM1459" i="1"/>
  <c r="P1459" i="1"/>
  <c r="F1459" i="1"/>
  <c r="AM1458" i="1"/>
  <c r="P1458" i="1"/>
  <c r="F1458" i="1"/>
  <c r="AM1457" i="1"/>
  <c r="P1457" i="1"/>
  <c r="F1457" i="1"/>
  <c r="AM1456" i="1"/>
  <c r="P1456" i="1"/>
  <c r="F1456" i="1"/>
  <c r="AM1455" i="1"/>
  <c r="P1455" i="1"/>
  <c r="F1455" i="1"/>
  <c r="AM1454" i="1"/>
  <c r="P1454" i="1"/>
  <c r="F1454" i="1"/>
  <c r="AM1453" i="1"/>
  <c r="P1453" i="1"/>
  <c r="F1453" i="1"/>
  <c r="AM1452" i="1"/>
  <c r="P1452" i="1"/>
  <c r="F1452" i="1"/>
  <c r="AM1451" i="1"/>
  <c r="P1451" i="1"/>
  <c r="F1451" i="1"/>
  <c r="AM1450" i="1"/>
  <c r="P1450" i="1"/>
  <c r="F1450" i="1"/>
  <c r="AM1449" i="1"/>
  <c r="P1449" i="1"/>
  <c r="F1449" i="1"/>
  <c r="AM1448" i="1"/>
  <c r="P1448" i="1"/>
  <c r="F1448" i="1"/>
  <c r="AM1447" i="1"/>
  <c r="P1447" i="1"/>
  <c r="F1447" i="1"/>
  <c r="AM1446" i="1"/>
  <c r="P1446" i="1"/>
  <c r="F1446" i="1"/>
  <c r="AM1445" i="1"/>
  <c r="P1445" i="1"/>
  <c r="F1445" i="1"/>
  <c r="AM1444" i="1"/>
  <c r="F1444" i="1"/>
  <c r="AM1443" i="1"/>
  <c r="P1443" i="1"/>
  <c r="F1443" i="1"/>
  <c r="AM1442" i="1"/>
  <c r="P1442" i="1"/>
  <c r="F1442" i="1"/>
  <c r="AM1441" i="1"/>
  <c r="P1441" i="1"/>
  <c r="F1441" i="1"/>
  <c r="AM1440" i="1"/>
  <c r="P1440" i="1"/>
  <c r="F1440" i="1"/>
  <c r="AM1439" i="1"/>
  <c r="P1439" i="1"/>
  <c r="F1439" i="1"/>
  <c r="AM1438" i="1"/>
  <c r="P1438" i="1"/>
  <c r="F1438" i="1"/>
  <c r="AM1437" i="1"/>
  <c r="P1437" i="1"/>
  <c r="F1437" i="1"/>
  <c r="AM1436" i="1"/>
  <c r="P1436" i="1"/>
  <c r="F1436" i="1"/>
  <c r="AM1435" i="1"/>
  <c r="P1435" i="1"/>
  <c r="F1435" i="1"/>
  <c r="AM1434" i="1"/>
  <c r="P1434" i="1"/>
  <c r="F1434" i="1"/>
  <c r="AM1433" i="1"/>
  <c r="P1433" i="1"/>
  <c r="F1433" i="1"/>
  <c r="AM1432" i="1"/>
  <c r="P1432" i="1"/>
  <c r="F1432" i="1"/>
  <c r="AM1431" i="1"/>
  <c r="P1431" i="1"/>
  <c r="F1431" i="1"/>
  <c r="AM1430" i="1"/>
  <c r="P1430" i="1"/>
  <c r="F1430" i="1"/>
  <c r="AM1429" i="1"/>
  <c r="P1429" i="1"/>
  <c r="F1429" i="1"/>
  <c r="AM1428" i="1"/>
  <c r="P1428" i="1"/>
  <c r="F1428" i="1"/>
  <c r="AM1427" i="1"/>
  <c r="P1427" i="1"/>
  <c r="F1427" i="1"/>
  <c r="AM1426" i="1"/>
  <c r="P1426" i="1"/>
  <c r="F1426" i="1"/>
  <c r="AM1425" i="1"/>
  <c r="P1425" i="1"/>
  <c r="F1425" i="1"/>
  <c r="AM1424" i="1"/>
  <c r="P1424" i="1"/>
  <c r="F1424" i="1"/>
  <c r="AM1423" i="1"/>
  <c r="P1423" i="1"/>
  <c r="F1423" i="1"/>
  <c r="AM1422" i="1"/>
  <c r="P1422" i="1"/>
  <c r="F1422" i="1"/>
  <c r="AM1421" i="1"/>
  <c r="P1421" i="1"/>
  <c r="F1421" i="1"/>
  <c r="AM1420" i="1"/>
  <c r="P1420" i="1"/>
  <c r="F1420" i="1"/>
  <c r="AM1419" i="1"/>
  <c r="P1419" i="1"/>
  <c r="F1419" i="1"/>
  <c r="AM1418" i="1"/>
  <c r="P1418" i="1"/>
  <c r="F1418" i="1"/>
  <c r="AM1417" i="1"/>
  <c r="P1417" i="1"/>
  <c r="F1417" i="1"/>
  <c r="AM1416" i="1"/>
  <c r="P1416" i="1"/>
  <c r="F1416" i="1"/>
  <c r="AM1415" i="1"/>
  <c r="P1415" i="1"/>
  <c r="F1415" i="1"/>
  <c r="AM1414" i="1"/>
  <c r="P1414" i="1"/>
  <c r="F1414" i="1"/>
  <c r="AM1413" i="1"/>
  <c r="P1413" i="1"/>
  <c r="F1413" i="1"/>
  <c r="AM1412" i="1"/>
  <c r="P1412" i="1"/>
  <c r="F1412" i="1"/>
  <c r="AM1411" i="1"/>
  <c r="P1411" i="1"/>
  <c r="F1411" i="1"/>
  <c r="AM1410" i="1"/>
  <c r="P1410" i="1"/>
  <c r="F1410" i="1"/>
  <c r="AM1409" i="1"/>
  <c r="P1409" i="1"/>
  <c r="F1409" i="1"/>
  <c r="AM1408" i="1"/>
  <c r="P1408" i="1"/>
  <c r="F1408" i="1"/>
  <c r="AM1407" i="1"/>
  <c r="P1407" i="1"/>
  <c r="F1407" i="1"/>
  <c r="AM1406" i="1"/>
  <c r="P1406" i="1"/>
  <c r="F1406" i="1"/>
  <c r="AM1405" i="1"/>
  <c r="P1405" i="1"/>
  <c r="F1405" i="1"/>
  <c r="AM1404" i="1"/>
  <c r="P1404" i="1"/>
  <c r="F1404" i="1"/>
  <c r="AM1403" i="1"/>
  <c r="P1403" i="1"/>
  <c r="F1403" i="1"/>
  <c r="AM1402" i="1"/>
  <c r="P1402" i="1"/>
  <c r="F1402" i="1"/>
  <c r="AM1401" i="1"/>
  <c r="P1401" i="1"/>
  <c r="F1401" i="1"/>
  <c r="AM1400" i="1"/>
  <c r="P1400" i="1"/>
  <c r="F1400" i="1"/>
  <c r="AM1399" i="1"/>
  <c r="P1399" i="1"/>
  <c r="F1399" i="1"/>
  <c r="AM1398" i="1"/>
  <c r="P1398" i="1"/>
  <c r="F1398" i="1"/>
  <c r="AM1397" i="1"/>
  <c r="P1397" i="1"/>
  <c r="F1397" i="1"/>
  <c r="AM1396" i="1"/>
  <c r="P1396" i="1"/>
  <c r="F1396" i="1"/>
  <c r="AM1395" i="1"/>
  <c r="P1395" i="1"/>
  <c r="F1395" i="1"/>
  <c r="AM1394" i="1"/>
  <c r="P1394" i="1"/>
  <c r="F1394" i="1"/>
  <c r="AM1393" i="1"/>
  <c r="P1393" i="1"/>
  <c r="F1393" i="1"/>
  <c r="AM1392" i="1"/>
  <c r="P1392" i="1"/>
  <c r="F1392" i="1"/>
  <c r="AM1391" i="1"/>
  <c r="P1391" i="1"/>
  <c r="F1391" i="1"/>
  <c r="AM1390" i="1"/>
  <c r="P1390" i="1"/>
  <c r="F1390" i="1"/>
  <c r="AM1389" i="1"/>
  <c r="P1389" i="1"/>
  <c r="F1389" i="1"/>
  <c r="AM1388" i="1"/>
  <c r="P1388" i="1"/>
  <c r="F1388" i="1"/>
  <c r="AM1387" i="1"/>
  <c r="P1387" i="1"/>
  <c r="F1387" i="1"/>
  <c r="AM1386" i="1"/>
  <c r="P1386" i="1"/>
  <c r="F1386" i="1"/>
  <c r="AM1385" i="1"/>
  <c r="P1385" i="1"/>
  <c r="F1385" i="1"/>
  <c r="AM1384" i="1"/>
  <c r="P1384" i="1"/>
  <c r="F1384" i="1"/>
  <c r="AM1383" i="1"/>
  <c r="P1383" i="1"/>
  <c r="F1383" i="1"/>
  <c r="AM1382" i="1"/>
  <c r="P1382" i="1"/>
  <c r="F1382" i="1"/>
  <c r="AM1381" i="1"/>
  <c r="P1381" i="1"/>
  <c r="F1381" i="1"/>
  <c r="AM1380" i="1"/>
  <c r="P1380" i="1"/>
  <c r="F1380" i="1"/>
  <c r="AM1379" i="1"/>
  <c r="P1379" i="1"/>
  <c r="F1379" i="1"/>
  <c r="AM1378" i="1"/>
  <c r="P1378" i="1"/>
  <c r="F1378" i="1"/>
  <c r="AM1377" i="1"/>
  <c r="P1377" i="1"/>
  <c r="F1377" i="1"/>
  <c r="AM1376" i="1"/>
  <c r="P1376" i="1"/>
  <c r="F1376" i="1"/>
  <c r="AM1375" i="1"/>
  <c r="P1375" i="1"/>
  <c r="F1375" i="1"/>
  <c r="AM1374" i="1"/>
  <c r="P1374" i="1"/>
  <c r="F1374" i="1"/>
  <c r="AM1373" i="1"/>
  <c r="P1373" i="1"/>
  <c r="F1373" i="1"/>
  <c r="AM1372" i="1"/>
  <c r="P1372" i="1"/>
  <c r="F1372" i="1"/>
  <c r="AM1371" i="1"/>
  <c r="P1371" i="1"/>
  <c r="F1371" i="1"/>
  <c r="AM1370" i="1"/>
  <c r="P1370" i="1"/>
  <c r="F1370" i="1"/>
  <c r="AM1369" i="1"/>
  <c r="P1369" i="1"/>
  <c r="F1369" i="1"/>
  <c r="AM1368" i="1"/>
  <c r="P1368" i="1"/>
  <c r="F1368" i="1"/>
  <c r="AM1367" i="1"/>
  <c r="P1367" i="1"/>
  <c r="F1367" i="1"/>
  <c r="AM1366" i="1"/>
  <c r="P1366" i="1"/>
  <c r="F1366" i="1"/>
  <c r="AM1365" i="1"/>
  <c r="P1365" i="1"/>
  <c r="F1365" i="1"/>
  <c r="AM1364" i="1"/>
  <c r="P1364" i="1"/>
  <c r="F1364" i="1"/>
  <c r="AM1363" i="1"/>
  <c r="P1363" i="1"/>
  <c r="F1363" i="1"/>
  <c r="AM1362" i="1"/>
  <c r="P1362" i="1"/>
  <c r="F1362" i="1"/>
  <c r="AM1361" i="1"/>
  <c r="P1361" i="1"/>
  <c r="F1361" i="1"/>
  <c r="AM1360" i="1"/>
  <c r="P1360" i="1"/>
  <c r="F1360" i="1"/>
  <c r="AM1359" i="1"/>
  <c r="P1359" i="1"/>
  <c r="F1359" i="1"/>
  <c r="AM1358" i="1"/>
  <c r="P1358" i="1"/>
  <c r="F1358" i="1"/>
  <c r="AM1357" i="1"/>
  <c r="P1357" i="1"/>
  <c r="F1357" i="1"/>
  <c r="AM1356" i="1"/>
  <c r="P1356" i="1"/>
  <c r="F1356" i="1"/>
  <c r="AM1355" i="1"/>
  <c r="P1355" i="1"/>
  <c r="F1355" i="1"/>
  <c r="AM1354" i="1"/>
  <c r="P1354" i="1"/>
  <c r="F1354" i="1"/>
  <c r="AM1353" i="1"/>
  <c r="P1353" i="1"/>
  <c r="F1353" i="1"/>
  <c r="AM1352" i="1"/>
  <c r="P1352" i="1"/>
  <c r="F1352" i="1"/>
  <c r="AM1351" i="1"/>
  <c r="P1351" i="1"/>
  <c r="F1351" i="1"/>
  <c r="AM1350" i="1"/>
  <c r="P1350" i="1"/>
  <c r="F1350" i="1"/>
  <c r="AM1349" i="1"/>
  <c r="P1349" i="1"/>
  <c r="F1349" i="1"/>
  <c r="AM1348" i="1"/>
  <c r="P1348" i="1"/>
  <c r="F1348" i="1"/>
  <c r="AM1347" i="1"/>
  <c r="P1347" i="1"/>
  <c r="F1347" i="1"/>
  <c r="AM1346" i="1"/>
  <c r="P1346" i="1"/>
  <c r="F1346" i="1"/>
  <c r="AM1345" i="1"/>
  <c r="P1345" i="1"/>
  <c r="F1345" i="1"/>
  <c r="AM1344" i="1"/>
  <c r="P1344" i="1"/>
  <c r="F1344" i="1"/>
  <c r="AM1343" i="1"/>
  <c r="P1343" i="1"/>
  <c r="F1343" i="1"/>
  <c r="AM1342" i="1"/>
  <c r="P1342" i="1"/>
  <c r="F1342" i="1"/>
  <c r="AM1341" i="1"/>
  <c r="P1341" i="1"/>
  <c r="F1341" i="1"/>
  <c r="AM1340" i="1"/>
  <c r="P1340" i="1"/>
  <c r="F1340" i="1"/>
  <c r="AM1339" i="1"/>
  <c r="P1339" i="1"/>
  <c r="F1339" i="1"/>
  <c r="AM1338" i="1"/>
  <c r="P1338" i="1"/>
  <c r="F1338" i="1"/>
  <c r="AM1337" i="1"/>
  <c r="P1337" i="1"/>
  <c r="F1337" i="1"/>
  <c r="AM1336" i="1"/>
  <c r="P1336" i="1"/>
  <c r="F1336" i="1"/>
  <c r="AM1335" i="1"/>
  <c r="P1335" i="1"/>
  <c r="F1335" i="1"/>
  <c r="AM1334" i="1"/>
  <c r="P1334" i="1"/>
  <c r="F1334" i="1"/>
  <c r="AM1333" i="1"/>
  <c r="P1333" i="1"/>
  <c r="F1333" i="1"/>
  <c r="AM1332" i="1"/>
  <c r="P1332" i="1"/>
  <c r="F1332" i="1"/>
  <c r="AM1331" i="1"/>
  <c r="P1331" i="1"/>
  <c r="F1331" i="1"/>
  <c r="AM1330" i="1"/>
  <c r="P1330" i="1"/>
  <c r="F1330" i="1"/>
  <c r="AM1329" i="1"/>
  <c r="P1329" i="1"/>
  <c r="F1329" i="1"/>
  <c r="AM1328" i="1"/>
  <c r="P1328" i="1"/>
  <c r="F1328" i="1"/>
  <c r="AM1327" i="1"/>
  <c r="P1327" i="1"/>
  <c r="F1327" i="1"/>
  <c r="AM1326" i="1"/>
  <c r="P1326" i="1"/>
  <c r="F1326" i="1"/>
  <c r="AM1325" i="1"/>
  <c r="P1325" i="1"/>
  <c r="F1325" i="1"/>
  <c r="AM1324" i="1"/>
  <c r="P1324" i="1"/>
  <c r="F1324" i="1"/>
  <c r="AM1323" i="1"/>
  <c r="P1323" i="1"/>
  <c r="F1323" i="1"/>
  <c r="AM1322" i="1"/>
  <c r="P1322" i="1"/>
  <c r="F1322" i="1"/>
  <c r="AM1321" i="1"/>
  <c r="P1321" i="1"/>
  <c r="F1321" i="1"/>
  <c r="AM1320" i="1"/>
  <c r="P1320" i="1"/>
  <c r="F1320" i="1"/>
  <c r="AM1319" i="1"/>
  <c r="P1319" i="1"/>
  <c r="F1319" i="1"/>
  <c r="AM1318" i="1"/>
  <c r="P1318" i="1"/>
  <c r="F1318" i="1"/>
  <c r="AM1317" i="1"/>
  <c r="P1317" i="1"/>
  <c r="F1317" i="1"/>
  <c r="AM1316" i="1"/>
  <c r="P1316" i="1"/>
  <c r="F1316" i="1"/>
  <c r="AM1315" i="1"/>
  <c r="P1315" i="1"/>
  <c r="F1315" i="1"/>
  <c r="AM1314" i="1"/>
  <c r="P1314" i="1"/>
  <c r="F1314" i="1"/>
  <c r="AM1313" i="1"/>
  <c r="P1313" i="1"/>
  <c r="F1313" i="1"/>
  <c r="AM1312" i="1"/>
  <c r="P1312" i="1"/>
  <c r="F1312" i="1"/>
  <c r="AM1311" i="1"/>
  <c r="P1311" i="1"/>
  <c r="F1311" i="1"/>
  <c r="AM1310" i="1"/>
  <c r="P1310" i="1"/>
  <c r="F1310" i="1"/>
  <c r="AM1309" i="1"/>
  <c r="P1309" i="1"/>
  <c r="F1309" i="1"/>
  <c r="AM1308" i="1"/>
  <c r="P1308" i="1"/>
  <c r="F1308" i="1"/>
  <c r="AM1307" i="1"/>
  <c r="P1307" i="1"/>
  <c r="F1307" i="1"/>
  <c r="AM1306" i="1"/>
  <c r="P1306" i="1"/>
  <c r="F1306" i="1"/>
  <c r="AM1305" i="1"/>
  <c r="P1305" i="1"/>
  <c r="F1305" i="1"/>
  <c r="AM1304" i="1"/>
  <c r="P1304" i="1"/>
  <c r="F1304" i="1"/>
  <c r="AM1303" i="1"/>
  <c r="P1303" i="1"/>
  <c r="F1303" i="1"/>
  <c r="AM1302" i="1"/>
  <c r="P1302" i="1"/>
  <c r="F1302" i="1"/>
  <c r="AM1301" i="1"/>
  <c r="P1301" i="1"/>
  <c r="F1301" i="1"/>
  <c r="AM1300" i="1"/>
  <c r="P1300" i="1"/>
  <c r="F1300" i="1"/>
  <c r="AM1299" i="1"/>
  <c r="P1299" i="1"/>
  <c r="F1299" i="1"/>
  <c r="AM1298" i="1"/>
  <c r="P1298" i="1"/>
  <c r="F1298" i="1"/>
  <c r="AM1297" i="1"/>
  <c r="P1297" i="1"/>
  <c r="F1297" i="1"/>
  <c r="AM1296" i="1"/>
  <c r="P1296" i="1"/>
  <c r="F1296" i="1"/>
  <c r="AM1295" i="1"/>
  <c r="P1295" i="1"/>
  <c r="F1295" i="1"/>
  <c r="AM1294" i="1"/>
  <c r="P1294" i="1"/>
  <c r="F1294" i="1"/>
  <c r="AM1293" i="1"/>
  <c r="P1293" i="1"/>
  <c r="F1293" i="1"/>
  <c r="AM1292" i="1"/>
  <c r="P1292" i="1"/>
  <c r="F1292" i="1"/>
  <c r="AM1291" i="1"/>
  <c r="P1291" i="1"/>
  <c r="F1291" i="1"/>
  <c r="AM1290" i="1"/>
  <c r="P1290" i="1"/>
  <c r="F1290" i="1"/>
  <c r="AM1289" i="1"/>
  <c r="P1289" i="1"/>
  <c r="F1289" i="1"/>
  <c r="AM1288" i="1"/>
  <c r="P1288" i="1"/>
  <c r="F1288" i="1"/>
  <c r="AM1287" i="1"/>
  <c r="P1287" i="1"/>
  <c r="F1287" i="1"/>
  <c r="AM1286" i="1"/>
  <c r="P1286" i="1"/>
  <c r="F1286" i="1"/>
  <c r="AM1285" i="1"/>
  <c r="P1285" i="1"/>
  <c r="F1285" i="1"/>
  <c r="AM1284" i="1"/>
  <c r="P1284" i="1"/>
  <c r="F1284" i="1"/>
  <c r="AM1283" i="1"/>
  <c r="P1283" i="1"/>
  <c r="F1283" i="1"/>
  <c r="AM1282" i="1"/>
  <c r="P1282" i="1"/>
  <c r="F1282" i="1"/>
  <c r="AM1281" i="1"/>
  <c r="P1281" i="1"/>
  <c r="F1281" i="1"/>
  <c r="AM1280" i="1"/>
  <c r="P1280" i="1"/>
  <c r="F1280" i="1"/>
  <c r="AM1279" i="1"/>
  <c r="P1279" i="1"/>
  <c r="F1279" i="1"/>
  <c r="AM1278" i="1"/>
  <c r="P1278" i="1"/>
  <c r="F1278" i="1"/>
  <c r="AM1277" i="1"/>
  <c r="P1277" i="1"/>
  <c r="F1277" i="1"/>
  <c r="AM1276" i="1"/>
  <c r="P1276" i="1"/>
  <c r="F1276" i="1"/>
  <c r="AM1275" i="1"/>
  <c r="P1275" i="1"/>
  <c r="F1275" i="1"/>
  <c r="AM1274" i="1"/>
  <c r="P1274" i="1"/>
  <c r="F1274" i="1"/>
  <c r="AM1273" i="1"/>
  <c r="P1273" i="1"/>
  <c r="F1273" i="1"/>
  <c r="AM1272" i="1"/>
  <c r="P1272" i="1"/>
  <c r="F1272" i="1"/>
  <c r="AM1271" i="1"/>
  <c r="P1271" i="1"/>
  <c r="F1271" i="1"/>
  <c r="AM1270" i="1"/>
  <c r="P1270" i="1"/>
  <c r="F1270" i="1"/>
  <c r="AM1269" i="1"/>
  <c r="P1269" i="1"/>
  <c r="F1269" i="1"/>
  <c r="AM1268" i="1"/>
  <c r="P1268" i="1"/>
  <c r="F1268" i="1"/>
  <c r="AM1267" i="1"/>
  <c r="P1267" i="1"/>
  <c r="F1267" i="1"/>
  <c r="AM1266" i="1"/>
  <c r="P1266" i="1"/>
  <c r="F1266" i="1"/>
  <c r="AM1265" i="1"/>
  <c r="P1265" i="1"/>
  <c r="F1265" i="1"/>
  <c r="AM1264" i="1"/>
  <c r="P1264" i="1"/>
  <c r="F1264" i="1"/>
  <c r="AM1263" i="1"/>
  <c r="P1263" i="1"/>
  <c r="F1263" i="1"/>
  <c r="AM1262" i="1"/>
  <c r="P1262" i="1"/>
  <c r="F1262" i="1"/>
  <c r="AM1261" i="1"/>
  <c r="P1261" i="1"/>
  <c r="F1261" i="1"/>
  <c r="AM1260" i="1"/>
  <c r="P1260" i="1"/>
  <c r="F1260" i="1"/>
  <c r="AM1259" i="1"/>
  <c r="P1259" i="1"/>
  <c r="F1259" i="1"/>
  <c r="AM1258" i="1"/>
  <c r="P1258" i="1"/>
  <c r="F1258" i="1"/>
  <c r="AM1257" i="1"/>
  <c r="P1257" i="1"/>
  <c r="F1257" i="1"/>
  <c r="AM1256" i="1"/>
  <c r="P1256" i="1"/>
  <c r="F1256" i="1"/>
  <c r="AM1255" i="1"/>
  <c r="P1255" i="1"/>
  <c r="F1255" i="1"/>
  <c r="AM1254" i="1"/>
  <c r="P1254" i="1"/>
  <c r="F1254" i="1"/>
  <c r="AM1253" i="1"/>
  <c r="P1253" i="1"/>
  <c r="F1253" i="1"/>
  <c r="AM1252" i="1"/>
  <c r="P1252" i="1"/>
  <c r="F1252" i="1"/>
  <c r="AM1251" i="1"/>
  <c r="P1251" i="1"/>
  <c r="F1251" i="1"/>
  <c r="AM1250" i="1"/>
  <c r="P1250" i="1"/>
  <c r="F1250" i="1"/>
  <c r="AM1249" i="1"/>
  <c r="P1249" i="1"/>
  <c r="F1249" i="1"/>
  <c r="AM1248" i="1"/>
  <c r="P1248" i="1"/>
  <c r="F1248" i="1"/>
  <c r="AM1247" i="1"/>
  <c r="P1247" i="1"/>
  <c r="F1247" i="1"/>
  <c r="AM1246" i="1"/>
  <c r="P1246" i="1"/>
  <c r="F1246" i="1"/>
  <c r="AM1245" i="1"/>
  <c r="P1245" i="1"/>
  <c r="F1245" i="1"/>
  <c r="AM1244" i="1"/>
  <c r="P1244" i="1"/>
  <c r="F1244" i="1"/>
  <c r="AM1243" i="1"/>
  <c r="P1243" i="1"/>
  <c r="F1243" i="1"/>
  <c r="AM1242" i="1"/>
  <c r="P1242" i="1"/>
  <c r="F1242" i="1"/>
  <c r="AM1241" i="1"/>
  <c r="P1241" i="1"/>
  <c r="F1241" i="1"/>
  <c r="AM1240" i="1"/>
  <c r="P1240" i="1"/>
  <c r="F1240" i="1"/>
  <c r="AM1239" i="1"/>
  <c r="P1239" i="1"/>
  <c r="F1239" i="1"/>
  <c r="AM1238" i="1"/>
  <c r="P1238" i="1"/>
  <c r="F1238" i="1"/>
  <c r="AM1237" i="1"/>
  <c r="P1237" i="1"/>
  <c r="F1237" i="1"/>
  <c r="AM1236" i="1"/>
  <c r="P1236" i="1"/>
  <c r="F1236" i="1"/>
  <c r="AM1235" i="1"/>
  <c r="P1235" i="1"/>
  <c r="F1235" i="1"/>
  <c r="AM1234" i="1"/>
  <c r="P1234" i="1"/>
  <c r="F1234" i="1"/>
  <c r="AM1233" i="1"/>
  <c r="P1233" i="1"/>
  <c r="F1233" i="1"/>
  <c r="AM1232" i="1"/>
  <c r="P1232" i="1"/>
  <c r="F1232" i="1"/>
  <c r="AM1231" i="1"/>
  <c r="P1231" i="1"/>
  <c r="F1231" i="1"/>
  <c r="AM1230" i="1"/>
  <c r="P1230" i="1"/>
  <c r="F1230" i="1"/>
  <c r="AM1229" i="1"/>
  <c r="P1229" i="1"/>
  <c r="F1229" i="1"/>
  <c r="AM1228" i="1"/>
  <c r="P1228" i="1"/>
  <c r="F1228" i="1"/>
  <c r="AM1227" i="1"/>
  <c r="P1227" i="1"/>
  <c r="F1227" i="1"/>
  <c r="AM1226" i="1"/>
  <c r="P1226" i="1"/>
  <c r="F1226" i="1"/>
  <c r="AM1225" i="1"/>
  <c r="P1225" i="1"/>
  <c r="F1225" i="1"/>
  <c r="AM1224" i="1"/>
  <c r="P1224" i="1"/>
  <c r="F1224" i="1"/>
  <c r="AM1223" i="1"/>
  <c r="P1223" i="1"/>
  <c r="F1223" i="1"/>
  <c r="AM1222" i="1"/>
  <c r="P1222" i="1"/>
  <c r="F1222" i="1"/>
  <c r="AM1221" i="1"/>
  <c r="P1221" i="1"/>
  <c r="F1221" i="1"/>
  <c r="AM1220" i="1"/>
  <c r="P1220" i="1"/>
  <c r="F1220" i="1"/>
  <c r="AM1219" i="1"/>
  <c r="P1219" i="1"/>
  <c r="F1219" i="1"/>
  <c r="AM1218" i="1"/>
  <c r="P1218" i="1"/>
  <c r="F1218" i="1"/>
  <c r="AM1217" i="1"/>
  <c r="P1217" i="1"/>
  <c r="F1217" i="1"/>
  <c r="AM1216" i="1"/>
  <c r="P1216" i="1"/>
  <c r="F1216" i="1"/>
  <c r="AM1215" i="1"/>
  <c r="P1215" i="1"/>
  <c r="F1215" i="1"/>
  <c r="AM1214" i="1"/>
  <c r="P1214" i="1"/>
  <c r="F1214" i="1"/>
  <c r="AM1213" i="1"/>
  <c r="P1213" i="1"/>
  <c r="F1213" i="1"/>
  <c r="AM1212" i="1"/>
  <c r="P1212" i="1"/>
  <c r="F1212" i="1"/>
  <c r="AM1211" i="1"/>
  <c r="P1211" i="1"/>
  <c r="F1211" i="1"/>
  <c r="AM1210" i="1"/>
  <c r="P1210" i="1"/>
  <c r="F1210" i="1"/>
  <c r="AM1209" i="1"/>
  <c r="P1209" i="1"/>
  <c r="F1209" i="1"/>
  <c r="AM1208" i="1"/>
  <c r="P1208" i="1"/>
  <c r="F1208" i="1"/>
  <c r="AM1207" i="1"/>
  <c r="P1207" i="1"/>
  <c r="F1207" i="1"/>
  <c r="AM1206" i="1"/>
  <c r="P1206" i="1"/>
  <c r="F1206" i="1"/>
  <c r="AM1205" i="1"/>
  <c r="P1205" i="1"/>
  <c r="F1205" i="1"/>
  <c r="AM1204" i="1"/>
  <c r="P1204" i="1"/>
  <c r="F1204" i="1"/>
  <c r="AM1203" i="1"/>
  <c r="P1203" i="1"/>
  <c r="F1203" i="1"/>
  <c r="AM1202" i="1"/>
  <c r="P1202" i="1"/>
  <c r="F1202" i="1"/>
  <c r="AM1201" i="1"/>
  <c r="P1201" i="1"/>
  <c r="F1201" i="1"/>
  <c r="AM1200" i="1"/>
  <c r="P1200" i="1"/>
  <c r="F1200" i="1"/>
  <c r="AM1199" i="1"/>
  <c r="P1199" i="1"/>
  <c r="F1199" i="1"/>
  <c r="AM1198" i="1"/>
  <c r="P1198" i="1"/>
  <c r="F1198" i="1"/>
  <c r="AM1197" i="1"/>
  <c r="P1197" i="1"/>
  <c r="F1197" i="1"/>
  <c r="AM1196" i="1"/>
  <c r="P1196" i="1"/>
  <c r="F1196" i="1"/>
  <c r="AM1195" i="1"/>
  <c r="P1195" i="1"/>
  <c r="F1195" i="1"/>
  <c r="AM1194" i="1"/>
  <c r="P1194" i="1"/>
  <c r="F1194" i="1"/>
  <c r="AM1193" i="1"/>
  <c r="P1193" i="1"/>
  <c r="F1193" i="1"/>
  <c r="AM1192" i="1"/>
  <c r="P1192" i="1"/>
  <c r="F1192" i="1"/>
  <c r="AM1191" i="1"/>
  <c r="P1191" i="1"/>
  <c r="F1191" i="1"/>
  <c r="AM1190" i="1"/>
  <c r="P1190" i="1"/>
  <c r="F1190" i="1"/>
  <c r="AM1189" i="1"/>
  <c r="P1189" i="1"/>
  <c r="F1189" i="1"/>
  <c r="AM1188" i="1"/>
  <c r="P1188" i="1"/>
  <c r="F1188" i="1"/>
  <c r="AM1187" i="1"/>
  <c r="P1187" i="1"/>
  <c r="F1187" i="1"/>
  <c r="AM1186" i="1"/>
  <c r="P1186" i="1"/>
  <c r="F1186" i="1"/>
  <c r="AM1185" i="1"/>
  <c r="P1185" i="1"/>
  <c r="F1185" i="1"/>
  <c r="AM1184" i="1"/>
  <c r="P1184" i="1"/>
  <c r="F1184" i="1"/>
  <c r="AM1183" i="1"/>
  <c r="P1183" i="1"/>
  <c r="F1183" i="1"/>
  <c r="AM1182" i="1"/>
  <c r="P1182" i="1"/>
  <c r="F1182" i="1"/>
  <c r="AM1181" i="1"/>
  <c r="P1181" i="1"/>
  <c r="F1181" i="1"/>
  <c r="AM1180" i="1"/>
  <c r="P1180" i="1"/>
  <c r="F1180" i="1"/>
  <c r="AM1179" i="1"/>
  <c r="P1179" i="1"/>
  <c r="F1179" i="1"/>
  <c r="AM1178" i="1"/>
  <c r="P1178" i="1"/>
  <c r="F1178" i="1"/>
  <c r="AM1177" i="1"/>
  <c r="P1177" i="1"/>
  <c r="F1177" i="1"/>
  <c r="AM1176" i="1"/>
  <c r="P1176" i="1"/>
  <c r="F1176" i="1"/>
  <c r="AM1175" i="1"/>
  <c r="P1175" i="1"/>
  <c r="F1175" i="1"/>
  <c r="AM1174" i="1"/>
  <c r="P1174" i="1"/>
  <c r="F1174" i="1"/>
  <c r="AM1173" i="1"/>
  <c r="P1173" i="1"/>
  <c r="F1173" i="1"/>
  <c r="AM1172" i="1"/>
  <c r="P1172" i="1"/>
  <c r="F1172" i="1"/>
  <c r="AM1171" i="1"/>
  <c r="P1171" i="1"/>
  <c r="F1171" i="1"/>
  <c r="AM1170" i="1"/>
  <c r="P1170" i="1"/>
  <c r="F1170" i="1"/>
  <c r="AM1169" i="1"/>
  <c r="P1169" i="1"/>
  <c r="F1169" i="1"/>
  <c r="AM1168" i="1"/>
  <c r="P1168" i="1"/>
  <c r="F1168" i="1"/>
  <c r="AM1167" i="1"/>
  <c r="P1167" i="1"/>
  <c r="F1167" i="1"/>
  <c r="AM1166" i="1"/>
  <c r="P1166" i="1"/>
  <c r="F1166" i="1"/>
  <c r="AM1165" i="1"/>
  <c r="P1165" i="1"/>
  <c r="F1165" i="1"/>
  <c r="AM1164" i="1"/>
  <c r="P1164" i="1"/>
  <c r="F1164" i="1"/>
  <c r="AM1163" i="1"/>
  <c r="P1163" i="1"/>
  <c r="F1163" i="1"/>
  <c r="AM1162" i="1"/>
  <c r="P1162" i="1"/>
  <c r="F1162" i="1"/>
  <c r="AM1161" i="1"/>
  <c r="P1161" i="1"/>
  <c r="F1161" i="1"/>
  <c r="AM1160" i="1"/>
  <c r="P1160" i="1"/>
  <c r="F1160" i="1"/>
  <c r="AM1159" i="1"/>
  <c r="P1159" i="1"/>
  <c r="F1159" i="1"/>
  <c r="AM1158" i="1"/>
  <c r="P1158" i="1"/>
  <c r="F1158" i="1"/>
  <c r="AM1157" i="1"/>
  <c r="P1157" i="1"/>
  <c r="F1157" i="1"/>
  <c r="AM1156" i="1"/>
  <c r="P1156" i="1"/>
  <c r="F1156" i="1"/>
  <c r="AM1155" i="1"/>
  <c r="P1155" i="1"/>
  <c r="F1155" i="1"/>
  <c r="AM1154" i="1"/>
  <c r="P1154" i="1"/>
  <c r="F1154" i="1"/>
  <c r="AM1153" i="1"/>
  <c r="P1153" i="1"/>
  <c r="F1153" i="1"/>
  <c r="AM1152" i="1"/>
  <c r="P1152" i="1"/>
  <c r="F1152" i="1"/>
  <c r="AM1151" i="1"/>
  <c r="P1151" i="1"/>
  <c r="F1151" i="1"/>
  <c r="AM1150" i="1"/>
  <c r="P1150" i="1"/>
  <c r="F1150" i="1"/>
  <c r="AM1149" i="1"/>
  <c r="P1149" i="1"/>
  <c r="F1149" i="1"/>
  <c r="AM1148" i="1"/>
  <c r="P1148" i="1"/>
  <c r="F1148" i="1"/>
  <c r="AM1147" i="1"/>
  <c r="P1147" i="1"/>
  <c r="F1147" i="1"/>
  <c r="AM1146" i="1"/>
  <c r="P1146" i="1"/>
  <c r="F1146" i="1"/>
  <c r="AM1145" i="1"/>
  <c r="P1145" i="1"/>
  <c r="F1145" i="1"/>
  <c r="AM1144" i="1"/>
  <c r="P1144" i="1"/>
  <c r="F1144" i="1"/>
  <c r="AM1143" i="1"/>
  <c r="P1143" i="1"/>
  <c r="F1143" i="1"/>
  <c r="AM1142" i="1"/>
  <c r="P1142" i="1"/>
  <c r="F1142" i="1"/>
  <c r="AM1141" i="1"/>
  <c r="P1141" i="1"/>
  <c r="F1141" i="1"/>
  <c r="AM1140" i="1"/>
  <c r="P1140" i="1"/>
  <c r="F1140" i="1"/>
  <c r="AM1139" i="1"/>
  <c r="P1139" i="1"/>
  <c r="F1139" i="1"/>
  <c r="AM1138" i="1"/>
  <c r="P1138" i="1"/>
  <c r="F1138" i="1"/>
  <c r="AM1137" i="1"/>
  <c r="P1137" i="1"/>
  <c r="F1137" i="1"/>
  <c r="AM1136" i="1"/>
  <c r="P1136" i="1"/>
  <c r="F1136" i="1"/>
  <c r="AM1135" i="1"/>
  <c r="P1135" i="1"/>
  <c r="F1135" i="1"/>
  <c r="AM1134" i="1"/>
  <c r="P1134" i="1"/>
  <c r="F1134" i="1"/>
  <c r="AM1133" i="1"/>
  <c r="P1133" i="1"/>
  <c r="F1133" i="1"/>
  <c r="AM1132" i="1"/>
  <c r="P1132" i="1"/>
  <c r="F1132" i="1"/>
  <c r="AM1131" i="1"/>
  <c r="P1131" i="1"/>
  <c r="F1131" i="1"/>
  <c r="AM1130" i="1"/>
  <c r="P1130" i="1"/>
  <c r="F1130" i="1"/>
  <c r="AM1129" i="1"/>
  <c r="P1129" i="1"/>
  <c r="F1129" i="1"/>
  <c r="AM1128" i="1"/>
  <c r="P1128" i="1"/>
  <c r="F1128" i="1"/>
  <c r="AM1127" i="1"/>
  <c r="P1127" i="1"/>
  <c r="F1127" i="1"/>
  <c r="AM1126" i="1"/>
  <c r="P1126" i="1"/>
  <c r="F1126" i="1"/>
  <c r="AM1125" i="1"/>
  <c r="P1125" i="1"/>
  <c r="F1125" i="1"/>
  <c r="AM1124" i="1"/>
  <c r="P1124" i="1"/>
  <c r="F1124" i="1"/>
  <c r="AM1123" i="1"/>
  <c r="P1123" i="1"/>
  <c r="F1123" i="1"/>
  <c r="AM1122" i="1"/>
  <c r="P1122" i="1"/>
  <c r="F1122" i="1"/>
  <c r="AM1121" i="1"/>
  <c r="P1121" i="1"/>
  <c r="F1121" i="1"/>
  <c r="AM1120" i="1"/>
  <c r="P1120" i="1"/>
  <c r="F1120" i="1"/>
  <c r="AM1119" i="1"/>
  <c r="P1119" i="1"/>
  <c r="F1119" i="1"/>
  <c r="AM1118" i="1"/>
  <c r="P1118" i="1"/>
  <c r="F1118" i="1"/>
  <c r="AM1117" i="1"/>
  <c r="P1117" i="1"/>
  <c r="F1117" i="1"/>
  <c r="AM1116" i="1"/>
  <c r="P1116" i="1"/>
  <c r="F1116" i="1"/>
  <c r="AM1115" i="1"/>
  <c r="P1115" i="1"/>
  <c r="F1115" i="1"/>
  <c r="AM1114" i="1"/>
  <c r="P1114" i="1"/>
  <c r="F1114" i="1"/>
  <c r="AM1113" i="1"/>
  <c r="P1113" i="1"/>
  <c r="F1113" i="1"/>
  <c r="AM1112" i="1"/>
  <c r="P1112" i="1"/>
  <c r="F1112" i="1"/>
  <c r="AM1111" i="1"/>
  <c r="P1111" i="1"/>
  <c r="F1111" i="1"/>
  <c r="AM1110" i="1"/>
  <c r="P1110" i="1"/>
  <c r="F1110" i="1"/>
  <c r="AM1109" i="1"/>
  <c r="P1109" i="1"/>
  <c r="F1109" i="1"/>
  <c r="AM1108" i="1"/>
  <c r="P1108" i="1"/>
  <c r="F1108" i="1"/>
  <c r="AM1107" i="1"/>
  <c r="P1107" i="1"/>
  <c r="F1107" i="1"/>
  <c r="AM1106" i="1"/>
  <c r="P1106" i="1"/>
  <c r="F1106" i="1"/>
  <c r="AM1105" i="1"/>
  <c r="P1105" i="1"/>
  <c r="F1105" i="1"/>
  <c r="AM1104" i="1"/>
  <c r="P1104" i="1"/>
  <c r="F1104" i="1"/>
  <c r="AM1103" i="1"/>
  <c r="P1103" i="1"/>
  <c r="F1103" i="1"/>
  <c r="AM1102" i="1"/>
  <c r="P1102" i="1"/>
  <c r="F1102" i="1"/>
  <c r="AM1101" i="1"/>
  <c r="P1101" i="1"/>
  <c r="F1101" i="1"/>
  <c r="AM1100" i="1"/>
  <c r="P1100" i="1"/>
  <c r="F1100" i="1"/>
  <c r="AM1099" i="1"/>
  <c r="P1099" i="1"/>
  <c r="F1099" i="1"/>
  <c r="AM1098" i="1"/>
  <c r="P1098" i="1"/>
  <c r="F1098" i="1"/>
  <c r="AM1097" i="1"/>
  <c r="P1097" i="1"/>
  <c r="F1097" i="1"/>
  <c r="AM1096" i="1"/>
  <c r="P1096" i="1"/>
  <c r="F1096" i="1"/>
  <c r="AM1095" i="1"/>
  <c r="P1095" i="1"/>
  <c r="F1095" i="1"/>
  <c r="AM1094" i="1"/>
  <c r="P1094" i="1"/>
  <c r="F1094" i="1"/>
  <c r="AM1093" i="1"/>
  <c r="P1093" i="1"/>
  <c r="F1093" i="1"/>
  <c r="AM1092" i="1"/>
  <c r="P1092" i="1"/>
  <c r="F1092" i="1"/>
  <c r="AM1091" i="1"/>
  <c r="P1091" i="1"/>
  <c r="F1091" i="1"/>
  <c r="AM1090" i="1"/>
  <c r="P1090" i="1"/>
  <c r="F1090" i="1"/>
  <c r="AM1089" i="1"/>
  <c r="P1089" i="1"/>
  <c r="F1089" i="1"/>
  <c r="AM1088" i="1"/>
  <c r="P1088" i="1"/>
  <c r="F1088" i="1"/>
  <c r="AM1087" i="1"/>
  <c r="P1087" i="1"/>
  <c r="F1087" i="1"/>
  <c r="AM1086" i="1"/>
  <c r="P1086" i="1"/>
  <c r="F1086" i="1"/>
  <c r="AM1085" i="1"/>
  <c r="P1085" i="1"/>
  <c r="F1085" i="1"/>
  <c r="AM1084" i="1"/>
  <c r="P1084" i="1"/>
  <c r="F1084" i="1"/>
  <c r="AM1083" i="1"/>
  <c r="P1083" i="1"/>
  <c r="F1083" i="1"/>
  <c r="AM1082" i="1"/>
  <c r="P1082" i="1"/>
  <c r="F1082" i="1"/>
  <c r="AM1081" i="1"/>
  <c r="P1081" i="1"/>
  <c r="F1081" i="1"/>
  <c r="AM1080" i="1"/>
  <c r="P1080" i="1"/>
  <c r="F1080" i="1"/>
  <c r="AM1079" i="1"/>
  <c r="P1079" i="1"/>
  <c r="F1079" i="1"/>
  <c r="AM1078" i="1"/>
  <c r="P1078" i="1"/>
  <c r="F1078" i="1"/>
  <c r="AM1077" i="1"/>
  <c r="P1077" i="1"/>
  <c r="F1077" i="1"/>
  <c r="AM1076" i="1"/>
  <c r="P1076" i="1"/>
  <c r="F1076" i="1"/>
  <c r="AM1075" i="1"/>
  <c r="P1075" i="1"/>
  <c r="F1075" i="1"/>
  <c r="AM1074" i="1"/>
  <c r="P1074" i="1"/>
  <c r="F1074" i="1"/>
  <c r="AM1073" i="1"/>
  <c r="P1073" i="1"/>
  <c r="F1073" i="1"/>
  <c r="AM1072" i="1"/>
  <c r="P1072" i="1"/>
  <c r="F1072" i="1"/>
  <c r="AM1071" i="1"/>
  <c r="P1071" i="1"/>
  <c r="F1071" i="1"/>
  <c r="AM1070" i="1"/>
  <c r="P1070" i="1"/>
  <c r="F1070" i="1"/>
  <c r="AM1069" i="1"/>
  <c r="P1069" i="1"/>
  <c r="F1069" i="1"/>
  <c r="AM1068" i="1"/>
  <c r="P1068" i="1"/>
  <c r="F1068" i="1"/>
  <c r="AM1067" i="1"/>
  <c r="P1067" i="1"/>
  <c r="F1067" i="1"/>
  <c r="AM1066" i="1"/>
  <c r="P1066" i="1"/>
  <c r="F1066" i="1"/>
  <c r="AM1065" i="1"/>
  <c r="P1065" i="1"/>
  <c r="F1065" i="1"/>
  <c r="AM1064" i="1"/>
  <c r="P1064" i="1"/>
  <c r="F1064" i="1"/>
  <c r="AM1063" i="1"/>
  <c r="P1063" i="1"/>
  <c r="F1063" i="1"/>
  <c r="AM1062" i="1"/>
  <c r="P1062" i="1"/>
  <c r="F1062" i="1"/>
  <c r="AM1061" i="1"/>
  <c r="P1061" i="1"/>
  <c r="F1061" i="1"/>
  <c r="AM1060" i="1"/>
  <c r="P1060" i="1"/>
  <c r="F1060" i="1"/>
  <c r="AM1059" i="1"/>
  <c r="P1059" i="1"/>
  <c r="F1059" i="1"/>
  <c r="AM1058" i="1"/>
  <c r="P1058" i="1"/>
  <c r="F1058" i="1"/>
  <c r="AM1057" i="1"/>
  <c r="P1057" i="1"/>
  <c r="F1057" i="1"/>
  <c r="AM1056" i="1"/>
  <c r="P1056" i="1"/>
  <c r="F1056" i="1"/>
  <c r="AM1055" i="1"/>
  <c r="P1055" i="1"/>
  <c r="F1055" i="1"/>
  <c r="AM1054" i="1"/>
  <c r="P1054" i="1"/>
  <c r="F1054" i="1"/>
  <c r="AM1053" i="1"/>
  <c r="P1053" i="1"/>
  <c r="F1053" i="1"/>
  <c r="AM1052" i="1"/>
  <c r="P1052" i="1"/>
  <c r="F1052" i="1"/>
  <c r="AM1051" i="1"/>
  <c r="P1051" i="1"/>
  <c r="F1051" i="1"/>
  <c r="AM1050" i="1"/>
  <c r="P1050" i="1"/>
  <c r="F1050" i="1"/>
  <c r="AM1049" i="1"/>
  <c r="P1049" i="1"/>
  <c r="F1049" i="1"/>
  <c r="AM1048" i="1"/>
  <c r="P1048" i="1"/>
  <c r="F1048" i="1"/>
  <c r="AM1047" i="1"/>
  <c r="P1047" i="1"/>
  <c r="F1047" i="1"/>
  <c r="AM1046" i="1"/>
  <c r="P1046" i="1"/>
  <c r="F1046" i="1"/>
  <c r="AM1045" i="1"/>
  <c r="P1045" i="1"/>
  <c r="F1045" i="1"/>
  <c r="AM1044" i="1"/>
  <c r="P1044" i="1"/>
  <c r="F1044" i="1"/>
  <c r="AM1043" i="1"/>
  <c r="P1043" i="1"/>
  <c r="F1043" i="1"/>
  <c r="AM1042" i="1"/>
  <c r="P1042" i="1"/>
  <c r="F1042" i="1"/>
  <c r="AM1041" i="1"/>
  <c r="P1041" i="1"/>
  <c r="F1041" i="1"/>
  <c r="AM1040" i="1"/>
  <c r="P1040" i="1"/>
  <c r="F1040" i="1"/>
  <c r="AM1039" i="1"/>
  <c r="P1039" i="1"/>
  <c r="F1039" i="1"/>
  <c r="AM1038" i="1"/>
  <c r="P1038" i="1"/>
  <c r="F1038" i="1"/>
  <c r="AM1037" i="1"/>
  <c r="P1037" i="1"/>
  <c r="F1037" i="1"/>
  <c r="AM1036" i="1"/>
  <c r="P1036" i="1"/>
  <c r="F1036" i="1"/>
  <c r="AM1035" i="1"/>
  <c r="P1035" i="1"/>
  <c r="F1035" i="1"/>
  <c r="AM1034" i="1"/>
  <c r="P1034" i="1"/>
  <c r="F1034" i="1"/>
  <c r="AM1033" i="1"/>
  <c r="P1033" i="1"/>
  <c r="F1033" i="1"/>
  <c r="AM1032" i="1"/>
  <c r="P1032" i="1"/>
  <c r="F1032" i="1"/>
  <c r="AM1031" i="1"/>
  <c r="P1031" i="1"/>
  <c r="F1031" i="1"/>
  <c r="AM1030" i="1"/>
  <c r="P1030" i="1"/>
  <c r="F1030" i="1"/>
  <c r="AM1029" i="1"/>
  <c r="P1029" i="1"/>
  <c r="F1029" i="1"/>
  <c r="AM1028" i="1"/>
  <c r="P1028" i="1"/>
  <c r="F1028" i="1"/>
  <c r="AM1027" i="1"/>
  <c r="P1027" i="1"/>
  <c r="F1027" i="1"/>
  <c r="AM1026" i="1"/>
  <c r="P1026" i="1"/>
  <c r="F1026" i="1"/>
  <c r="AM1025" i="1"/>
  <c r="P1025" i="1"/>
  <c r="F1025" i="1"/>
  <c r="AM1024" i="1"/>
  <c r="P1024" i="1"/>
  <c r="F1024" i="1"/>
  <c r="AM1023" i="1"/>
  <c r="P1023" i="1"/>
  <c r="F1023" i="1"/>
  <c r="AM1022" i="1"/>
  <c r="P1022" i="1"/>
  <c r="F1022" i="1"/>
  <c r="AM1021" i="1"/>
  <c r="P1021" i="1"/>
  <c r="F1021" i="1"/>
  <c r="AM1020" i="1"/>
  <c r="P1020" i="1"/>
  <c r="F1020" i="1"/>
  <c r="AM1019" i="1"/>
  <c r="P1019" i="1"/>
  <c r="F1019" i="1"/>
  <c r="AM1018" i="1"/>
  <c r="P1018" i="1"/>
  <c r="F1018" i="1"/>
  <c r="AM1017" i="1"/>
  <c r="P1017" i="1"/>
  <c r="F1017" i="1"/>
  <c r="AM1016" i="1"/>
  <c r="P1016" i="1"/>
  <c r="F1016" i="1"/>
  <c r="AM1015" i="1"/>
  <c r="P1015" i="1"/>
  <c r="F1015" i="1"/>
  <c r="AM1014" i="1"/>
  <c r="P1014" i="1"/>
  <c r="F1014" i="1"/>
  <c r="AM1013" i="1"/>
  <c r="P1013" i="1"/>
  <c r="F1013" i="1"/>
  <c r="AM1012" i="1"/>
  <c r="P1012" i="1"/>
  <c r="F1012" i="1"/>
  <c r="AM1011" i="1"/>
  <c r="P1011" i="1"/>
  <c r="F1011" i="1"/>
  <c r="AM1010" i="1"/>
  <c r="P1010" i="1"/>
  <c r="F1010" i="1"/>
  <c r="AM1009" i="1"/>
  <c r="P1009" i="1"/>
  <c r="F1009" i="1"/>
  <c r="AM1008" i="1"/>
  <c r="P1008" i="1"/>
  <c r="F1008" i="1"/>
  <c r="AM1007" i="1"/>
  <c r="P1007" i="1"/>
  <c r="F1007" i="1"/>
  <c r="AM1006" i="1"/>
  <c r="P1006" i="1"/>
  <c r="F1006" i="1"/>
  <c r="AM1005" i="1"/>
  <c r="P1005" i="1"/>
  <c r="F1005" i="1"/>
  <c r="AM1004" i="1"/>
  <c r="P1004" i="1"/>
  <c r="F1004" i="1"/>
  <c r="AM1003" i="1"/>
  <c r="P1003" i="1"/>
  <c r="F1003" i="1"/>
  <c r="AM1002" i="1"/>
  <c r="P1002" i="1"/>
  <c r="F1002" i="1"/>
  <c r="AM1001" i="1"/>
  <c r="P1001" i="1"/>
  <c r="F1001" i="1"/>
  <c r="AM1000" i="1"/>
  <c r="P1000" i="1"/>
  <c r="F1000" i="1"/>
  <c r="AM999" i="1"/>
  <c r="P999" i="1"/>
  <c r="F999" i="1"/>
  <c r="AM998" i="1"/>
  <c r="P998" i="1"/>
  <c r="F998" i="1"/>
  <c r="AM997" i="1"/>
  <c r="P997" i="1"/>
  <c r="F997" i="1"/>
  <c r="AM996" i="1"/>
  <c r="P996" i="1"/>
  <c r="F996" i="1"/>
  <c r="AM995" i="1"/>
  <c r="P995" i="1"/>
  <c r="F995" i="1"/>
  <c r="AM994" i="1"/>
  <c r="P994" i="1"/>
  <c r="F994" i="1"/>
  <c r="AM993" i="1"/>
  <c r="P993" i="1"/>
  <c r="F993" i="1"/>
  <c r="AM992" i="1"/>
  <c r="P992" i="1"/>
  <c r="F992" i="1"/>
  <c r="AM991" i="1"/>
  <c r="P991" i="1"/>
  <c r="F991" i="1"/>
  <c r="AM990" i="1"/>
  <c r="P990" i="1"/>
  <c r="F990" i="1"/>
  <c r="AM989" i="1"/>
  <c r="P989" i="1"/>
  <c r="F989" i="1"/>
  <c r="AM988" i="1"/>
  <c r="P988" i="1"/>
  <c r="F988" i="1"/>
  <c r="AM987" i="1"/>
  <c r="P987" i="1"/>
  <c r="F987" i="1"/>
  <c r="AM986" i="1"/>
  <c r="P986" i="1"/>
  <c r="F986" i="1"/>
  <c r="AM985" i="1"/>
  <c r="P985" i="1"/>
  <c r="F985" i="1"/>
  <c r="AM984" i="1"/>
  <c r="P984" i="1"/>
  <c r="F984" i="1"/>
  <c r="AM983" i="1"/>
  <c r="P983" i="1"/>
  <c r="F983" i="1"/>
  <c r="AM982" i="1"/>
  <c r="P982" i="1"/>
  <c r="F982" i="1"/>
  <c r="AM981" i="1"/>
  <c r="P981" i="1"/>
  <c r="F981" i="1"/>
  <c r="AM980" i="1"/>
  <c r="P980" i="1"/>
  <c r="F980" i="1"/>
  <c r="AM979" i="1"/>
  <c r="P979" i="1"/>
  <c r="F979" i="1"/>
  <c r="AM978" i="1"/>
  <c r="P978" i="1"/>
  <c r="F978" i="1"/>
  <c r="AM977" i="1"/>
  <c r="P977" i="1"/>
  <c r="F977" i="1"/>
  <c r="AM976" i="1"/>
  <c r="P976" i="1"/>
  <c r="F976" i="1"/>
  <c r="AM975" i="1"/>
  <c r="P975" i="1"/>
  <c r="F975" i="1"/>
  <c r="AM974" i="1"/>
  <c r="P974" i="1"/>
  <c r="F974" i="1"/>
  <c r="AM973" i="1"/>
  <c r="P973" i="1"/>
  <c r="F973" i="1"/>
  <c r="AM972" i="1"/>
  <c r="P972" i="1"/>
  <c r="F972" i="1"/>
  <c r="AM971" i="1"/>
  <c r="P971" i="1"/>
  <c r="F971" i="1"/>
  <c r="AM970" i="1"/>
  <c r="P970" i="1"/>
  <c r="F970" i="1"/>
  <c r="AM969" i="1"/>
  <c r="P969" i="1"/>
  <c r="F969" i="1"/>
  <c r="AM968" i="1"/>
  <c r="P968" i="1"/>
  <c r="F968" i="1"/>
  <c r="AM967" i="1"/>
  <c r="P967" i="1"/>
  <c r="F967" i="1"/>
  <c r="AM966" i="1"/>
  <c r="P966" i="1"/>
  <c r="F966" i="1"/>
  <c r="AM965" i="1"/>
  <c r="P965" i="1"/>
  <c r="F965" i="1"/>
  <c r="AM964" i="1"/>
  <c r="P964" i="1"/>
  <c r="F964" i="1"/>
  <c r="AM963" i="1"/>
  <c r="P963" i="1"/>
  <c r="F963" i="1"/>
  <c r="AM962" i="1"/>
  <c r="P962" i="1"/>
  <c r="F962" i="1"/>
  <c r="AM961" i="1"/>
  <c r="P961" i="1"/>
  <c r="F961" i="1"/>
  <c r="AM960" i="1"/>
  <c r="P960" i="1"/>
  <c r="F960" i="1"/>
  <c r="AM959" i="1"/>
  <c r="P959" i="1"/>
  <c r="F959" i="1"/>
  <c r="AM958" i="1"/>
  <c r="P958" i="1"/>
  <c r="F958" i="1"/>
  <c r="AM957" i="1"/>
  <c r="P957" i="1"/>
  <c r="F957" i="1"/>
  <c r="AM956" i="1"/>
  <c r="P956" i="1"/>
  <c r="F956" i="1"/>
  <c r="AM955" i="1"/>
  <c r="P955" i="1"/>
  <c r="F955" i="1"/>
  <c r="AM954" i="1"/>
  <c r="P954" i="1"/>
  <c r="F954" i="1"/>
  <c r="AM953" i="1"/>
  <c r="P953" i="1"/>
  <c r="F953" i="1"/>
  <c r="AM952" i="1"/>
  <c r="P952" i="1"/>
  <c r="F952" i="1"/>
  <c r="AM951" i="1"/>
  <c r="P951" i="1"/>
  <c r="F951" i="1"/>
  <c r="AM950" i="1"/>
  <c r="P950" i="1"/>
  <c r="F950" i="1"/>
  <c r="AM949" i="1"/>
  <c r="P949" i="1"/>
  <c r="F949" i="1"/>
  <c r="AM948" i="1"/>
  <c r="P948" i="1"/>
  <c r="F948" i="1"/>
  <c r="AM947" i="1"/>
  <c r="P947" i="1"/>
  <c r="F947" i="1"/>
  <c r="AM946" i="1"/>
  <c r="P946" i="1"/>
  <c r="F946" i="1"/>
  <c r="AM945" i="1"/>
  <c r="P945" i="1"/>
  <c r="F945" i="1"/>
  <c r="AM944" i="1"/>
  <c r="P944" i="1"/>
  <c r="F944" i="1"/>
  <c r="AM943" i="1"/>
  <c r="P943" i="1"/>
  <c r="F943" i="1"/>
  <c r="AM942" i="1"/>
  <c r="P942" i="1"/>
  <c r="F942" i="1"/>
  <c r="AM941" i="1"/>
  <c r="P941" i="1"/>
  <c r="F941" i="1"/>
  <c r="AM940" i="1"/>
  <c r="P940" i="1"/>
  <c r="F940" i="1"/>
  <c r="AM939" i="1"/>
  <c r="P939" i="1"/>
  <c r="F939" i="1"/>
  <c r="AM938" i="1"/>
  <c r="P938" i="1"/>
  <c r="F938" i="1"/>
  <c r="AM937" i="1"/>
  <c r="P937" i="1"/>
  <c r="F937" i="1"/>
  <c r="AM936" i="1"/>
  <c r="P936" i="1"/>
  <c r="F936" i="1"/>
  <c r="AM935" i="1"/>
  <c r="P935" i="1"/>
  <c r="F935" i="1"/>
  <c r="AM934" i="1"/>
  <c r="P934" i="1"/>
  <c r="F934" i="1"/>
  <c r="AM933" i="1"/>
  <c r="P933" i="1"/>
  <c r="F933" i="1"/>
  <c r="AM932" i="1"/>
  <c r="P932" i="1"/>
  <c r="F932" i="1"/>
  <c r="AM931" i="1"/>
  <c r="P931" i="1"/>
  <c r="F931" i="1"/>
  <c r="AM930" i="1"/>
  <c r="P930" i="1"/>
  <c r="F930" i="1"/>
  <c r="AM929" i="1"/>
  <c r="P929" i="1"/>
  <c r="F929" i="1"/>
  <c r="AM928" i="1"/>
  <c r="P928" i="1"/>
  <c r="F928" i="1"/>
  <c r="AM927" i="1"/>
  <c r="P927" i="1"/>
  <c r="F927" i="1"/>
  <c r="AM926" i="1"/>
  <c r="P926" i="1"/>
  <c r="F926" i="1"/>
  <c r="AM925" i="1"/>
  <c r="P925" i="1"/>
  <c r="F925" i="1"/>
  <c r="AM924" i="1"/>
  <c r="P924" i="1"/>
  <c r="F924" i="1"/>
  <c r="AM923" i="1"/>
  <c r="P923" i="1"/>
  <c r="F923" i="1"/>
  <c r="AM922" i="1"/>
  <c r="P922" i="1"/>
  <c r="F922" i="1"/>
  <c r="AM921" i="1"/>
  <c r="P921" i="1"/>
  <c r="F921" i="1"/>
  <c r="AM920" i="1"/>
  <c r="P920" i="1"/>
  <c r="F920" i="1"/>
  <c r="AM919" i="1"/>
  <c r="P919" i="1"/>
  <c r="F919" i="1"/>
  <c r="AM918" i="1"/>
  <c r="P918" i="1"/>
  <c r="F918" i="1"/>
  <c r="AM917" i="1"/>
  <c r="P917" i="1"/>
  <c r="F917" i="1"/>
  <c r="AM916" i="1"/>
  <c r="P916" i="1"/>
  <c r="F916" i="1"/>
  <c r="AM915" i="1"/>
  <c r="P915" i="1"/>
  <c r="F915" i="1"/>
  <c r="AM914" i="1"/>
  <c r="P914" i="1"/>
  <c r="F914" i="1"/>
  <c r="AM913" i="1"/>
  <c r="P913" i="1"/>
  <c r="F913" i="1"/>
  <c r="AM912" i="1"/>
  <c r="P912" i="1"/>
  <c r="F912" i="1"/>
  <c r="AM911" i="1"/>
  <c r="P911" i="1"/>
  <c r="F911" i="1"/>
  <c r="AM910" i="1"/>
  <c r="P910" i="1"/>
  <c r="F910" i="1"/>
  <c r="AM909" i="1"/>
  <c r="P909" i="1"/>
  <c r="F909" i="1"/>
  <c r="AM908" i="1"/>
  <c r="P908" i="1"/>
  <c r="F908" i="1"/>
  <c r="AM907" i="1"/>
  <c r="P907" i="1"/>
  <c r="F907" i="1"/>
  <c r="AM906" i="1"/>
  <c r="P906" i="1"/>
  <c r="F906" i="1"/>
  <c r="AM905" i="1"/>
  <c r="P905" i="1"/>
  <c r="F905" i="1"/>
  <c r="AM904" i="1"/>
  <c r="P904" i="1"/>
  <c r="F904" i="1"/>
  <c r="AM903" i="1"/>
  <c r="P903" i="1"/>
  <c r="F903" i="1"/>
  <c r="AM902" i="1"/>
  <c r="P902" i="1"/>
  <c r="F902" i="1"/>
  <c r="AM901" i="1"/>
  <c r="P901" i="1"/>
  <c r="F901" i="1"/>
  <c r="AM900" i="1"/>
  <c r="P900" i="1"/>
  <c r="F900" i="1"/>
  <c r="AM899" i="1"/>
  <c r="P899" i="1"/>
  <c r="F899" i="1"/>
  <c r="AM898" i="1"/>
  <c r="P898" i="1"/>
  <c r="F898" i="1"/>
  <c r="AM897" i="1"/>
  <c r="P897" i="1"/>
  <c r="F897" i="1"/>
  <c r="AM896" i="1"/>
  <c r="P896" i="1"/>
  <c r="F896" i="1"/>
  <c r="AM895" i="1"/>
  <c r="P895" i="1"/>
  <c r="F895" i="1"/>
  <c r="AM894" i="1"/>
  <c r="P894" i="1"/>
  <c r="AM893" i="1"/>
  <c r="P893" i="1"/>
  <c r="F893" i="1"/>
  <c r="AM892" i="1"/>
  <c r="P892" i="1"/>
  <c r="F892" i="1"/>
  <c r="AM891" i="1"/>
  <c r="P891" i="1"/>
  <c r="F891" i="1"/>
  <c r="AM890" i="1"/>
  <c r="P890" i="1"/>
  <c r="F890" i="1"/>
  <c r="AM889" i="1"/>
  <c r="P889" i="1"/>
  <c r="F889" i="1"/>
  <c r="AM888" i="1"/>
  <c r="P888" i="1"/>
  <c r="F888" i="1"/>
  <c r="AM887" i="1"/>
  <c r="P887" i="1"/>
  <c r="F887" i="1"/>
  <c r="AM886" i="1"/>
  <c r="P886" i="1"/>
  <c r="F886" i="1"/>
  <c r="AM885" i="1"/>
  <c r="P885" i="1"/>
  <c r="F885" i="1"/>
  <c r="AM884" i="1"/>
  <c r="P884" i="1"/>
  <c r="F884" i="1"/>
  <c r="AM883" i="1"/>
  <c r="P883" i="1"/>
  <c r="F883" i="1"/>
  <c r="AM882" i="1"/>
  <c r="P882" i="1"/>
  <c r="F882" i="1"/>
  <c r="AM881" i="1"/>
  <c r="P881" i="1"/>
  <c r="F881" i="1"/>
  <c r="AM880" i="1"/>
  <c r="P880" i="1"/>
  <c r="F880" i="1"/>
  <c r="AM879" i="1"/>
  <c r="P879" i="1"/>
  <c r="F879" i="1"/>
  <c r="AM878" i="1"/>
  <c r="P878" i="1"/>
  <c r="F878" i="1"/>
  <c r="AM877" i="1"/>
  <c r="P877" i="1"/>
  <c r="F877" i="1"/>
  <c r="AM876" i="1"/>
  <c r="P876" i="1"/>
  <c r="F876" i="1"/>
  <c r="AM875" i="1"/>
  <c r="P875" i="1"/>
  <c r="F875" i="1"/>
  <c r="AM874" i="1"/>
  <c r="P874" i="1"/>
  <c r="F874" i="1"/>
  <c r="AM873" i="1"/>
  <c r="P873" i="1"/>
  <c r="F873" i="1"/>
  <c r="AM872" i="1"/>
  <c r="P872" i="1"/>
  <c r="F872" i="1"/>
  <c r="AM871" i="1"/>
  <c r="P871" i="1"/>
  <c r="F871" i="1"/>
  <c r="AM870" i="1"/>
  <c r="P870" i="1"/>
  <c r="F870" i="1"/>
  <c r="AM869" i="1"/>
  <c r="P869" i="1"/>
  <c r="F869" i="1"/>
  <c r="AM868" i="1"/>
  <c r="P868" i="1"/>
  <c r="F868" i="1"/>
  <c r="AM867" i="1"/>
  <c r="P867" i="1"/>
  <c r="F867" i="1"/>
  <c r="AM866" i="1"/>
  <c r="P866" i="1"/>
  <c r="F866" i="1"/>
  <c r="AM865" i="1"/>
  <c r="P865" i="1"/>
  <c r="F865" i="1"/>
  <c r="AM864" i="1"/>
  <c r="P864" i="1"/>
  <c r="F864" i="1"/>
  <c r="AM863" i="1"/>
  <c r="P863" i="1"/>
  <c r="F863" i="1"/>
  <c r="AM862" i="1"/>
  <c r="P862" i="1"/>
  <c r="F862" i="1"/>
  <c r="AM861" i="1"/>
  <c r="P861" i="1"/>
  <c r="F861" i="1"/>
  <c r="AM860" i="1"/>
  <c r="P860" i="1"/>
  <c r="F860" i="1"/>
  <c r="AM859" i="1"/>
  <c r="P859" i="1"/>
  <c r="F859" i="1"/>
  <c r="AM858" i="1"/>
  <c r="P858" i="1"/>
  <c r="F858" i="1"/>
  <c r="AM857" i="1"/>
  <c r="P857" i="1"/>
  <c r="F857" i="1"/>
  <c r="AM856" i="1"/>
  <c r="P856" i="1"/>
  <c r="F856" i="1"/>
  <c r="AM855" i="1"/>
  <c r="P855" i="1"/>
  <c r="F855" i="1"/>
  <c r="AM854" i="1"/>
  <c r="P854" i="1"/>
  <c r="F854" i="1"/>
  <c r="AM853" i="1"/>
  <c r="P853" i="1"/>
  <c r="F853" i="1"/>
  <c r="AM852" i="1"/>
  <c r="P852" i="1"/>
  <c r="F852" i="1"/>
  <c r="AM851" i="1"/>
  <c r="P851" i="1"/>
  <c r="F851" i="1"/>
  <c r="AM850" i="1"/>
  <c r="P850" i="1"/>
  <c r="F850" i="1"/>
  <c r="AM849" i="1"/>
  <c r="P849" i="1"/>
  <c r="F849" i="1"/>
  <c r="AM848" i="1"/>
  <c r="P848" i="1"/>
  <c r="F848" i="1"/>
  <c r="AM847" i="1"/>
  <c r="P847" i="1"/>
  <c r="F847" i="1"/>
  <c r="AM846" i="1"/>
  <c r="P846" i="1"/>
  <c r="F846" i="1"/>
  <c r="AM845" i="1"/>
  <c r="P845" i="1"/>
  <c r="F845" i="1"/>
  <c r="AM844" i="1"/>
  <c r="P844" i="1"/>
  <c r="F844" i="1"/>
  <c r="AM843" i="1"/>
  <c r="P843" i="1"/>
  <c r="F843" i="1"/>
  <c r="AM842" i="1"/>
  <c r="P842" i="1"/>
  <c r="F842" i="1"/>
  <c r="AM841" i="1"/>
  <c r="P841" i="1"/>
  <c r="F841" i="1"/>
  <c r="AM840" i="1"/>
  <c r="P840" i="1"/>
  <c r="F840" i="1"/>
  <c r="AM839" i="1"/>
  <c r="P839" i="1"/>
  <c r="F839" i="1"/>
  <c r="AM838" i="1"/>
  <c r="P838" i="1"/>
  <c r="F838" i="1"/>
  <c r="AM837" i="1"/>
  <c r="P837" i="1"/>
  <c r="F837" i="1"/>
  <c r="AM836" i="1"/>
  <c r="P836" i="1"/>
  <c r="F836" i="1"/>
  <c r="AM835" i="1"/>
  <c r="P835" i="1"/>
  <c r="F835" i="1"/>
  <c r="AM834" i="1"/>
  <c r="P834" i="1"/>
  <c r="F834" i="1"/>
  <c r="AM833" i="1"/>
  <c r="P833" i="1"/>
  <c r="F833" i="1"/>
  <c r="AM832" i="1"/>
  <c r="P832" i="1"/>
  <c r="F832" i="1"/>
  <c r="AM831" i="1"/>
  <c r="P831" i="1"/>
  <c r="F831" i="1"/>
  <c r="AM830" i="1"/>
  <c r="P830" i="1"/>
  <c r="F830" i="1"/>
  <c r="AM829" i="1"/>
  <c r="P829" i="1"/>
  <c r="F829" i="1"/>
  <c r="AM828" i="1"/>
  <c r="P828" i="1"/>
  <c r="F828" i="1"/>
  <c r="AM827" i="1"/>
  <c r="P827" i="1"/>
  <c r="F827" i="1"/>
  <c r="AM826" i="1"/>
  <c r="P826" i="1"/>
  <c r="F826" i="1"/>
  <c r="AM825" i="1"/>
  <c r="P825" i="1"/>
  <c r="F825" i="1"/>
  <c r="AM824" i="1"/>
  <c r="P824" i="1"/>
  <c r="F824" i="1"/>
  <c r="AM823" i="1"/>
  <c r="P823" i="1"/>
  <c r="F823" i="1"/>
  <c r="AM822" i="1"/>
  <c r="P822" i="1"/>
  <c r="F822" i="1"/>
  <c r="AM821" i="1"/>
  <c r="P821" i="1"/>
  <c r="F821" i="1"/>
  <c r="AM820" i="1"/>
  <c r="P820" i="1"/>
  <c r="F820" i="1"/>
  <c r="AM819" i="1"/>
  <c r="P819" i="1"/>
  <c r="F819" i="1"/>
  <c r="AM818" i="1"/>
  <c r="P818" i="1"/>
  <c r="F818" i="1"/>
  <c r="AM817" i="1"/>
  <c r="P817" i="1"/>
  <c r="F817" i="1"/>
  <c r="AM816" i="1"/>
  <c r="P816" i="1"/>
  <c r="F816" i="1"/>
  <c r="AM815" i="1"/>
  <c r="P815" i="1"/>
  <c r="F815" i="1"/>
  <c r="AM814" i="1"/>
  <c r="P814" i="1"/>
  <c r="F814" i="1"/>
  <c r="AM813" i="1"/>
  <c r="P813" i="1"/>
  <c r="F813" i="1"/>
  <c r="AM812" i="1"/>
  <c r="P812" i="1"/>
  <c r="F812" i="1"/>
  <c r="AM811" i="1"/>
  <c r="P811" i="1"/>
  <c r="F811" i="1"/>
  <c r="AM810" i="1"/>
  <c r="P810" i="1"/>
  <c r="F810" i="1"/>
  <c r="AM809" i="1"/>
  <c r="P809" i="1"/>
  <c r="F809" i="1"/>
  <c r="AM808" i="1"/>
  <c r="P808" i="1"/>
  <c r="F808" i="1"/>
  <c r="AM807" i="1"/>
  <c r="P807" i="1"/>
  <c r="F807" i="1"/>
  <c r="AM806" i="1"/>
  <c r="P806" i="1"/>
  <c r="F806" i="1"/>
  <c r="AM805" i="1"/>
  <c r="P805" i="1"/>
  <c r="F805" i="1"/>
  <c r="AM804" i="1"/>
  <c r="P804" i="1"/>
  <c r="F804" i="1"/>
  <c r="AM803" i="1"/>
  <c r="P803" i="1"/>
  <c r="F803" i="1"/>
  <c r="AM802" i="1"/>
  <c r="P802" i="1"/>
  <c r="F802" i="1"/>
  <c r="AM801" i="1"/>
  <c r="P801" i="1"/>
  <c r="F801" i="1"/>
  <c r="AM800" i="1"/>
  <c r="P800" i="1"/>
  <c r="F800" i="1"/>
  <c r="AM799" i="1"/>
  <c r="P799" i="1"/>
  <c r="F799" i="1"/>
  <c r="AM798" i="1"/>
  <c r="P798" i="1"/>
  <c r="F798" i="1"/>
  <c r="AM797" i="1"/>
  <c r="P797" i="1"/>
  <c r="F797" i="1"/>
  <c r="AM796" i="1"/>
  <c r="P796" i="1"/>
  <c r="F796" i="1"/>
  <c r="AM795" i="1"/>
  <c r="P795" i="1"/>
  <c r="F795" i="1"/>
  <c r="AM794" i="1"/>
  <c r="P794" i="1"/>
  <c r="F794" i="1"/>
  <c r="AM793" i="1"/>
  <c r="P793" i="1"/>
  <c r="F793" i="1"/>
  <c r="AM792" i="1"/>
  <c r="P792" i="1"/>
  <c r="F792" i="1"/>
  <c r="AM791" i="1"/>
  <c r="P791" i="1"/>
  <c r="F791" i="1"/>
  <c r="AM790" i="1"/>
  <c r="P790" i="1"/>
  <c r="F790" i="1"/>
  <c r="AM789" i="1"/>
  <c r="P789" i="1"/>
  <c r="F789" i="1"/>
  <c r="AM788" i="1"/>
  <c r="P788" i="1"/>
  <c r="F788" i="1"/>
  <c r="AM787" i="1"/>
  <c r="P787" i="1"/>
  <c r="F787" i="1"/>
  <c r="AM786" i="1"/>
  <c r="P786" i="1"/>
  <c r="F786" i="1"/>
  <c r="AM785" i="1"/>
  <c r="P785" i="1"/>
  <c r="F785" i="1"/>
  <c r="AM784" i="1"/>
  <c r="P784" i="1"/>
  <c r="F784" i="1"/>
  <c r="AM783" i="1"/>
  <c r="P783" i="1"/>
  <c r="F783" i="1"/>
  <c r="AM782" i="1"/>
  <c r="P782" i="1"/>
  <c r="F782" i="1"/>
  <c r="AM781" i="1"/>
  <c r="P781" i="1"/>
  <c r="F781" i="1"/>
  <c r="AM780" i="1"/>
  <c r="P780" i="1"/>
  <c r="F780" i="1"/>
  <c r="AM779" i="1"/>
  <c r="P779" i="1"/>
  <c r="F779" i="1"/>
  <c r="AM778" i="1"/>
  <c r="P778" i="1"/>
  <c r="F778" i="1"/>
  <c r="AM777" i="1"/>
  <c r="P777" i="1"/>
  <c r="F777" i="1"/>
  <c r="AM776" i="1"/>
  <c r="P776" i="1"/>
  <c r="F776" i="1"/>
  <c r="AM775" i="1"/>
  <c r="P775" i="1"/>
  <c r="F775" i="1"/>
  <c r="AM774" i="1"/>
  <c r="P774" i="1"/>
  <c r="F774" i="1"/>
  <c r="AM773" i="1"/>
  <c r="P773" i="1"/>
  <c r="F773" i="1"/>
  <c r="AM772" i="1"/>
  <c r="P772" i="1"/>
  <c r="F772" i="1"/>
  <c r="AM771" i="1"/>
  <c r="P771" i="1"/>
  <c r="F771" i="1"/>
  <c r="AM770" i="1"/>
  <c r="P770" i="1"/>
  <c r="F770" i="1"/>
  <c r="AM769" i="1"/>
  <c r="P769" i="1"/>
  <c r="F769" i="1"/>
  <c r="AM768" i="1"/>
  <c r="P768" i="1"/>
  <c r="F768" i="1"/>
  <c r="AM767" i="1"/>
  <c r="P767" i="1"/>
  <c r="F767" i="1"/>
  <c r="AM766" i="1"/>
  <c r="P766" i="1"/>
  <c r="F766" i="1"/>
  <c r="AM765" i="1"/>
  <c r="P765" i="1"/>
  <c r="F765" i="1"/>
  <c r="AM764" i="1"/>
  <c r="P764" i="1"/>
  <c r="F764" i="1"/>
  <c r="AM763" i="1"/>
  <c r="P763" i="1"/>
  <c r="F763" i="1"/>
  <c r="AM762" i="1"/>
  <c r="P762" i="1"/>
  <c r="F762" i="1"/>
  <c r="AM761" i="1"/>
  <c r="P761" i="1"/>
  <c r="F761" i="1"/>
  <c r="AM760" i="1"/>
  <c r="P760" i="1"/>
  <c r="F760" i="1"/>
  <c r="AM759" i="1"/>
  <c r="P759" i="1"/>
  <c r="F759" i="1"/>
  <c r="AM758" i="1"/>
  <c r="P758" i="1"/>
  <c r="F758" i="1"/>
  <c r="AM757" i="1"/>
  <c r="P757" i="1"/>
  <c r="F757" i="1"/>
  <c r="AM756" i="1"/>
  <c r="P756" i="1"/>
  <c r="F756" i="1"/>
  <c r="AM755" i="1"/>
  <c r="P755" i="1"/>
  <c r="F755" i="1"/>
  <c r="AM754" i="1"/>
  <c r="P754" i="1"/>
  <c r="F754" i="1"/>
  <c r="AM753" i="1"/>
  <c r="P753" i="1"/>
  <c r="F753" i="1"/>
  <c r="AM752" i="1"/>
  <c r="P752" i="1"/>
  <c r="F752" i="1"/>
  <c r="AM751" i="1"/>
  <c r="P751" i="1"/>
  <c r="F751" i="1"/>
  <c r="AM750" i="1"/>
  <c r="P750" i="1"/>
  <c r="F750" i="1"/>
  <c r="AM749" i="1"/>
  <c r="P749" i="1"/>
  <c r="F749" i="1"/>
  <c r="AM748" i="1"/>
  <c r="P748" i="1"/>
  <c r="F748" i="1"/>
  <c r="AM747" i="1"/>
  <c r="P747" i="1"/>
  <c r="F747" i="1"/>
  <c r="AM746" i="1"/>
  <c r="P746" i="1"/>
  <c r="F746" i="1"/>
  <c r="AM745" i="1"/>
  <c r="P745" i="1"/>
  <c r="F745" i="1"/>
  <c r="AM744" i="1"/>
  <c r="P744" i="1"/>
  <c r="F744" i="1"/>
  <c r="AM743" i="1"/>
  <c r="P743" i="1"/>
  <c r="F743" i="1"/>
  <c r="AM742" i="1"/>
  <c r="P742" i="1"/>
  <c r="F742" i="1"/>
  <c r="AM741" i="1"/>
  <c r="P741" i="1"/>
  <c r="F741" i="1"/>
  <c r="AM740" i="1"/>
  <c r="P740" i="1"/>
  <c r="F740" i="1"/>
  <c r="AM739" i="1"/>
  <c r="P739" i="1"/>
  <c r="F739" i="1"/>
  <c r="AM738" i="1"/>
  <c r="P738" i="1"/>
  <c r="F738" i="1"/>
  <c r="AM737" i="1"/>
  <c r="P737" i="1"/>
  <c r="F737" i="1"/>
  <c r="AM736" i="1"/>
  <c r="P736" i="1"/>
  <c r="F736" i="1"/>
  <c r="AM735" i="1"/>
  <c r="P735" i="1"/>
  <c r="F735" i="1"/>
  <c r="AM734" i="1"/>
  <c r="P734" i="1"/>
  <c r="F734" i="1"/>
  <c r="AM733" i="1"/>
  <c r="P733" i="1"/>
  <c r="F733" i="1"/>
  <c r="AM732" i="1"/>
  <c r="P732" i="1"/>
  <c r="F732" i="1"/>
  <c r="AM731" i="1"/>
  <c r="P731" i="1"/>
  <c r="F731" i="1"/>
  <c r="AM730" i="1"/>
  <c r="P730" i="1"/>
  <c r="F730" i="1"/>
  <c r="AM729" i="1"/>
  <c r="P729" i="1"/>
  <c r="F729" i="1"/>
  <c r="AM728" i="1"/>
  <c r="P728" i="1"/>
  <c r="F728" i="1"/>
  <c r="AM727" i="1"/>
  <c r="P727" i="1"/>
  <c r="F727" i="1"/>
  <c r="AM726" i="1"/>
  <c r="P726" i="1"/>
  <c r="F726" i="1"/>
  <c r="AM725" i="1"/>
  <c r="P725" i="1"/>
  <c r="F725" i="1"/>
  <c r="AM724" i="1"/>
  <c r="P724" i="1"/>
  <c r="F724" i="1"/>
  <c r="AM723" i="1"/>
  <c r="P723" i="1"/>
  <c r="F723" i="1"/>
  <c r="AM722" i="1"/>
  <c r="P722" i="1"/>
  <c r="F722" i="1"/>
  <c r="AM721" i="1"/>
  <c r="P721" i="1"/>
  <c r="F721" i="1"/>
  <c r="AM720" i="1"/>
  <c r="P720" i="1"/>
  <c r="F720" i="1"/>
  <c r="AM719" i="1"/>
  <c r="P719" i="1"/>
  <c r="F719" i="1"/>
  <c r="AM718" i="1"/>
  <c r="P718" i="1"/>
  <c r="F718" i="1"/>
  <c r="AM717" i="1"/>
  <c r="P717" i="1"/>
  <c r="F717" i="1"/>
  <c r="AM716" i="1"/>
  <c r="P716" i="1"/>
  <c r="F716" i="1"/>
  <c r="AM715" i="1"/>
  <c r="P715" i="1"/>
  <c r="F715" i="1"/>
  <c r="AM714" i="1"/>
  <c r="P714" i="1"/>
  <c r="F714" i="1"/>
  <c r="AM713" i="1"/>
  <c r="P713" i="1"/>
  <c r="F713" i="1"/>
  <c r="AM712" i="1"/>
  <c r="P712" i="1"/>
  <c r="F712" i="1"/>
  <c r="AM711" i="1"/>
  <c r="P711" i="1"/>
  <c r="F711" i="1"/>
  <c r="AM710" i="1"/>
  <c r="P710" i="1"/>
  <c r="F710" i="1"/>
  <c r="AM709" i="1"/>
  <c r="P709" i="1"/>
  <c r="F709" i="1"/>
  <c r="AM708" i="1"/>
  <c r="P708" i="1"/>
  <c r="F708" i="1"/>
  <c r="AM707" i="1"/>
  <c r="P707" i="1"/>
  <c r="F707" i="1"/>
  <c r="AM706" i="1"/>
  <c r="P706" i="1"/>
  <c r="F706" i="1"/>
  <c r="AM705" i="1"/>
  <c r="P705" i="1"/>
  <c r="F705" i="1"/>
  <c r="AM704" i="1"/>
  <c r="P704" i="1"/>
  <c r="F704" i="1"/>
  <c r="AM703" i="1"/>
  <c r="P703" i="1"/>
  <c r="F703" i="1"/>
  <c r="AM702" i="1"/>
  <c r="P702" i="1"/>
  <c r="F702" i="1"/>
  <c r="AM701" i="1"/>
  <c r="P701" i="1"/>
  <c r="F701" i="1"/>
  <c r="AM700" i="1"/>
  <c r="P700" i="1"/>
  <c r="F700" i="1"/>
  <c r="AM699" i="1"/>
  <c r="P699" i="1"/>
  <c r="F699" i="1"/>
  <c r="AM698" i="1"/>
  <c r="P698" i="1"/>
  <c r="F698" i="1"/>
  <c r="AM697" i="1"/>
  <c r="P697" i="1"/>
  <c r="F697" i="1"/>
  <c r="AM696" i="1"/>
  <c r="P696" i="1"/>
  <c r="F696" i="1"/>
  <c r="AM695" i="1"/>
  <c r="P695" i="1"/>
  <c r="F695" i="1"/>
  <c r="AM694" i="1"/>
  <c r="P694" i="1"/>
  <c r="F694" i="1"/>
  <c r="AM693" i="1"/>
  <c r="P693" i="1"/>
  <c r="F693" i="1"/>
  <c r="AM692" i="1"/>
  <c r="P692" i="1"/>
  <c r="F692" i="1"/>
  <c r="AM691" i="1"/>
  <c r="P691" i="1"/>
  <c r="F691" i="1"/>
  <c r="AM690" i="1"/>
  <c r="P690" i="1"/>
  <c r="F690" i="1"/>
  <c r="AM689" i="1"/>
  <c r="P689" i="1"/>
  <c r="F689" i="1"/>
  <c r="AM688" i="1"/>
  <c r="P688" i="1"/>
  <c r="F688" i="1"/>
  <c r="AM687" i="1"/>
  <c r="P687" i="1"/>
  <c r="F687" i="1"/>
  <c r="AM686" i="1"/>
  <c r="P686" i="1"/>
  <c r="F686" i="1"/>
  <c r="AM685" i="1"/>
  <c r="P685" i="1"/>
  <c r="F685" i="1"/>
  <c r="AM684" i="1"/>
  <c r="P684" i="1"/>
  <c r="F684" i="1"/>
  <c r="AM683" i="1"/>
  <c r="P683" i="1"/>
  <c r="F683" i="1"/>
  <c r="AM682" i="1"/>
  <c r="P682" i="1"/>
  <c r="F682" i="1"/>
  <c r="AM681" i="1"/>
  <c r="P681" i="1"/>
  <c r="F681" i="1"/>
  <c r="AM680" i="1"/>
  <c r="P680" i="1"/>
  <c r="F680" i="1"/>
  <c r="AM679" i="1"/>
  <c r="P679" i="1"/>
  <c r="F679" i="1"/>
  <c r="AM678" i="1"/>
  <c r="P678" i="1"/>
  <c r="F678" i="1"/>
  <c r="AM677" i="1"/>
  <c r="P677" i="1"/>
  <c r="F677" i="1"/>
  <c r="AM676" i="1"/>
  <c r="P676" i="1"/>
  <c r="F676" i="1"/>
  <c r="AM675" i="1"/>
  <c r="P675" i="1"/>
  <c r="F675" i="1"/>
  <c r="AM674" i="1"/>
  <c r="P674" i="1"/>
  <c r="F674" i="1"/>
  <c r="AM673" i="1"/>
  <c r="P673" i="1"/>
  <c r="F673" i="1"/>
  <c r="AM672" i="1"/>
  <c r="P672" i="1"/>
  <c r="F672" i="1"/>
  <c r="AM671" i="1"/>
  <c r="P671" i="1"/>
  <c r="F671" i="1"/>
  <c r="AM670" i="1"/>
  <c r="P670" i="1"/>
  <c r="F670" i="1"/>
  <c r="AM669" i="1"/>
  <c r="P669" i="1"/>
  <c r="F669" i="1"/>
  <c r="AM668" i="1"/>
  <c r="P668" i="1"/>
  <c r="F668" i="1"/>
  <c r="AM667" i="1"/>
  <c r="P667" i="1"/>
  <c r="F667" i="1"/>
  <c r="AM666" i="1"/>
  <c r="P666" i="1"/>
  <c r="F666" i="1"/>
  <c r="AM665" i="1"/>
  <c r="P665" i="1"/>
  <c r="F665" i="1"/>
  <c r="AM664" i="1"/>
  <c r="P664" i="1"/>
  <c r="F664" i="1"/>
  <c r="AM663" i="1"/>
  <c r="P663" i="1"/>
  <c r="F663" i="1"/>
  <c r="AM662" i="1"/>
  <c r="P662" i="1"/>
  <c r="F662" i="1"/>
  <c r="AM661" i="1"/>
  <c r="P661" i="1"/>
  <c r="F661" i="1"/>
  <c r="AM660" i="1"/>
  <c r="P660" i="1"/>
  <c r="F660" i="1"/>
  <c r="AM659" i="1"/>
  <c r="P659" i="1"/>
  <c r="F659" i="1"/>
  <c r="AM658" i="1"/>
  <c r="P658" i="1"/>
  <c r="F658" i="1"/>
  <c r="AM657" i="1"/>
  <c r="P657" i="1"/>
  <c r="F657" i="1"/>
  <c r="AM656" i="1"/>
  <c r="P656" i="1"/>
  <c r="F656" i="1"/>
  <c r="AM655" i="1"/>
  <c r="P655" i="1"/>
  <c r="F655" i="1"/>
  <c r="AM654" i="1"/>
  <c r="P654" i="1"/>
  <c r="F654" i="1"/>
  <c r="AM653" i="1"/>
  <c r="P653" i="1"/>
  <c r="F653" i="1"/>
  <c r="AM652" i="1"/>
  <c r="P652" i="1"/>
  <c r="F652" i="1"/>
  <c r="AM651" i="1"/>
  <c r="P651" i="1"/>
  <c r="F651" i="1"/>
  <c r="AM650" i="1"/>
  <c r="P650" i="1"/>
  <c r="F650" i="1"/>
  <c r="AM649" i="1"/>
  <c r="P649" i="1"/>
  <c r="F649" i="1"/>
  <c r="AM648" i="1"/>
  <c r="P648" i="1"/>
  <c r="F648" i="1"/>
  <c r="AM647" i="1"/>
  <c r="P647" i="1"/>
  <c r="F647" i="1"/>
  <c r="AM646" i="1"/>
  <c r="P646" i="1"/>
  <c r="F646" i="1"/>
  <c r="AM645" i="1"/>
  <c r="P645" i="1"/>
  <c r="F645" i="1"/>
  <c r="AM644" i="1"/>
  <c r="P644" i="1"/>
  <c r="F644" i="1"/>
  <c r="AM643" i="1"/>
  <c r="P643" i="1"/>
  <c r="F643" i="1"/>
  <c r="AM642" i="1"/>
  <c r="P642" i="1"/>
  <c r="F642" i="1"/>
  <c r="AM641" i="1"/>
  <c r="P641" i="1"/>
  <c r="F641" i="1"/>
  <c r="AM640" i="1"/>
  <c r="P640" i="1"/>
  <c r="F640" i="1"/>
  <c r="AM639" i="1"/>
  <c r="P639" i="1"/>
  <c r="F639" i="1"/>
  <c r="AM638" i="1"/>
  <c r="P638" i="1"/>
  <c r="F638" i="1"/>
  <c r="AM637" i="1"/>
  <c r="P637" i="1"/>
  <c r="F637" i="1"/>
  <c r="AM636" i="1"/>
  <c r="P636" i="1"/>
  <c r="F636" i="1"/>
  <c r="AM635" i="1"/>
  <c r="P635" i="1"/>
  <c r="F635" i="1"/>
  <c r="AM634" i="1"/>
  <c r="P634" i="1"/>
  <c r="F634" i="1"/>
  <c r="AM633" i="1"/>
  <c r="P633" i="1"/>
  <c r="F633" i="1"/>
  <c r="AM632" i="1"/>
  <c r="P632" i="1"/>
  <c r="F632" i="1"/>
  <c r="AM631" i="1"/>
  <c r="P631" i="1"/>
  <c r="F631" i="1"/>
  <c r="AM630" i="1"/>
  <c r="P630" i="1"/>
  <c r="F630" i="1"/>
  <c r="AM629" i="1"/>
  <c r="P629" i="1"/>
  <c r="F629" i="1"/>
  <c r="AM628" i="1"/>
  <c r="P628" i="1"/>
  <c r="F628" i="1"/>
  <c r="AM627" i="1"/>
  <c r="P627" i="1"/>
  <c r="F627" i="1"/>
  <c r="AM626" i="1"/>
  <c r="P626" i="1"/>
  <c r="F626" i="1"/>
  <c r="AM625" i="1"/>
  <c r="P625" i="1"/>
  <c r="F625" i="1"/>
  <c r="AM624" i="1"/>
  <c r="P624" i="1"/>
  <c r="F624" i="1"/>
  <c r="AM623" i="1"/>
  <c r="P623" i="1"/>
  <c r="F623" i="1"/>
  <c r="AM622" i="1"/>
  <c r="P622" i="1"/>
  <c r="F622" i="1"/>
  <c r="AM621" i="1"/>
  <c r="P621" i="1"/>
  <c r="F621" i="1"/>
  <c r="AM620" i="1"/>
  <c r="P620" i="1"/>
  <c r="F620" i="1"/>
  <c r="AM619" i="1"/>
  <c r="P619" i="1"/>
  <c r="F619" i="1"/>
  <c r="AM618" i="1"/>
  <c r="P618" i="1"/>
  <c r="F618" i="1"/>
  <c r="AM617" i="1"/>
  <c r="P617" i="1"/>
  <c r="F617" i="1"/>
  <c r="AM616" i="1"/>
  <c r="P616" i="1"/>
  <c r="F616" i="1"/>
  <c r="AM615" i="1"/>
  <c r="P615" i="1"/>
  <c r="F615" i="1"/>
  <c r="AM614" i="1"/>
  <c r="P614" i="1"/>
  <c r="F614" i="1"/>
  <c r="AM613" i="1"/>
  <c r="P613" i="1"/>
  <c r="F613" i="1"/>
  <c r="AM612" i="1"/>
  <c r="P612" i="1"/>
  <c r="F612" i="1"/>
  <c r="AM611" i="1"/>
  <c r="P611" i="1"/>
  <c r="F611" i="1"/>
  <c r="AM610" i="1"/>
  <c r="P610" i="1"/>
  <c r="F610" i="1"/>
  <c r="AM609" i="1"/>
  <c r="P609" i="1"/>
  <c r="F609" i="1"/>
  <c r="AM608" i="1"/>
  <c r="P608" i="1"/>
  <c r="F608" i="1"/>
  <c r="AM607" i="1"/>
  <c r="P607" i="1"/>
  <c r="F607" i="1"/>
  <c r="AM606" i="1"/>
  <c r="P606" i="1"/>
  <c r="F606" i="1"/>
  <c r="AM605" i="1"/>
  <c r="P605" i="1"/>
  <c r="F605" i="1"/>
  <c r="AM604" i="1"/>
  <c r="P604" i="1"/>
  <c r="F604" i="1"/>
  <c r="AM603" i="1"/>
  <c r="P603" i="1"/>
  <c r="F603" i="1"/>
  <c r="AM602" i="1"/>
  <c r="P602" i="1"/>
  <c r="F602" i="1"/>
  <c r="AM601" i="1"/>
  <c r="P601" i="1"/>
  <c r="F601" i="1"/>
  <c r="AM600" i="1"/>
  <c r="P600" i="1"/>
  <c r="F600" i="1"/>
  <c r="AM599" i="1"/>
  <c r="P599" i="1"/>
  <c r="F599" i="1"/>
  <c r="AM598" i="1"/>
  <c r="P598" i="1"/>
  <c r="F598" i="1"/>
  <c r="AM597" i="1"/>
  <c r="P597" i="1"/>
  <c r="F597" i="1"/>
  <c r="AM596" i="1"/>
  <c r="P596" i="1"/>
  <c r="F596" i="1"/>
  <c r="AM595" i="1"/>
  <c r="P595" i="1"/>
  <c r="F595" i="1"/>
  <c r="AM594" i="1"/>
  <c r="P594" i="1"/>
  <c r="F594" i="1"/>
  <c r="AM593" i="1"/>
  <c r="P593" i="1"/>
  <c r="F593" i="1"/>
  <c r="AM592" i="1"/>
  <c r="P592" i="1"/>
  <c r="F592" i="1"/>
  <c r="AM591" i="1"/>
  <c r="P591" i="1"/>
  <c r="F591" i="1"/>
  <c r="AM590" i="1"/>
  <c r="P590" i="1"/>
  <c r="F590" i="1"/>
  <c r="AM589" i="1"/>
  <c r="P589" i="1"/>
  <c r="F589" i="1"/>
  <c r="AM588" i="1"/>
  <c r="P588" i="1"/>
  <c r="F588" i="1"/>
  <c r="AM587" i="1"/>
  <c r="P587" i="1"/>
  <c r="F587" i="1"/>
  <c r="AM586" i="1"/>
  <c r="P586" i="1"/>
  <c r="F586" i="1"/>
  <c r="AM585" i="1"/>
  <c r="P585" i="1"/>
  <c r="F585" i="1"/>
  <c r="AM584" i="1"/>
  <c r="P584" i="1"/>
  <c r="F584" i="1"/>
  <c r="AM583" i="1"/>
  <c r="P583" i="1"/>
  <c r="F583" i="1"/>
  <c r="AM582" i="1"/>
  <c r="P582" i="1"/>
  <c r="F582" i="1"/>
  <c r="AM581" i="1"/>
  <c r="P581" i="1"/>
  <c r="F581" i="1"/>
  <c r="AM580" i="1"/>
  <c r="P580" i="1"/>
  <c r="F580" i="1"/>
  <c r="AM579" i="1"/>
  <c r="P579" i="1"/>
  <c r="F579" i="1"/>
  <c r="AM578" i="1"/>
  <c r="P578" i="1"/>
  <c r="F578" i="1"/>
  <c r="AM577" i="1"/>
  <c r="P577" i="1"/>
  <c r="F577" i="1"/>
  <c r="AM576" i="1"/>
  <c r="P576" i="1"/>
  <c r="F576" i="1"/>
  <c r="AM575" i="1"/>
  <c r="P575" i="1"/>
  <c r="F575" i="1"/>
  <c r="AM574" i="1"/>
  <c r="P574" i="1"/>
  <c r="F574" i="1"/>
  <c r="AM573" i="1"/>
  <c r="P573" i="1"/>
  <c r="F573" i="1"/>
  <c r="AM572" i="1"/>
  <c r="P572" i="1"/>
  <c r="F572" i="1"/>
  <c r="AM571" i="1"/>
  <c r="P571" i="1"/>
  <c r="F571" i="1"/>
  <c r="AM570" i="1"/>
  <c r="P570" i="1"/>
  <c r="F570" i="1"/>
  <c r="AM569" i="1"/>
  <c r="P569" i="1"/>
  <c r="F569" i="1"/>
  <c r="AM568" i="1"/>
  <c r="P568" i="1"/>
  <c r="F568" i="1"/>
  <c r="AM567" i="1"/>
  <c r="P567" i="1"/>
  <c r="F567" i="1"/>
  <c r="AM566" i="1"/>
  <c r="P566" i="1"/>
  <c r="F566" i="1"/>
  <c r="AM565" i="1"/>
  <c r="P565" i="1"/>
  <c r="F565" i="1"/>
  <c r="AM564" i="1"/>
  <c r="P564" i="1"/>
  <c r="F564" i="1"/>
  <c r="AM563" i="1"/>
  <c r="P563" i="1"/>
  <c r="F563" i="1"/>
  <c r="AM562" i="1"/>
  <c r="P562" i="1"/>
  <c r="F562" i="1"/>
  <c r="AM561" i="1"/>
  <c r="P561" i="1"/>
  <c r="F561" i="1"/>
  <c r="AM560" i="1"/>
  <c r="P560" i="1"/>
  <c r="F560" i="1"/>
  <c r="AM559" i="1"/>
  <c r="P559" i="1"/>
  <c r="F559" i="1"/>
  <c r="AM558" i="1"/>
  <c r="P558" i="1"/>
  <c r="F558" i="1"/>
  <c r="AM557" i="1"/>
  <c r="P557" i="1"/>
  <c r="F557" i="1"/>
  <c r="AM556" i="1"/>
  <c r="P556" i="1"/>
  <c r="F556" i="1"/>
  <c r="AM555" i="1"/>
  <c r="P555" i="1"/>
  <c r="AM554" i="1"/>
  <c r="P554" i="1"/>
  <c r="AM553" i="1"/>
  <c r="P553" i="1"/>
  <c r="AM552" i="1"/>
  <c r="P552" i="1"/>
  <c r="AM551" i="1"/>
  <c r="P551" i="1"/>
  <c r="AM550" i="1"/>
  <c r="P550" i="1"/>
  <c r="AM549" i="1"/>
  <c r="P549" i="1"/>
  <c r="AM548" i="1"/>
  <c r="P548" i="1"/>
  <c r="AM547" i="1"/>
  <c r="P547" i="1"/>
  <c r="AM546" i="1"/>
  <c r="P546" i="1"/>
  <c r="AM545" i="1"/>
  <c r="P545" i="1"/>
  <c r="AM544" i="1"/>
  <c r="P544" i="1"/>
  <c r="AM543" i="1"/>
  <c r="P543" i="1"/>
  <c r="AM542" i="1"/>
  <c r="P542" i="1"/>
  <c r="AM541" i="1"/>
  <c r="P541" i="1"/>
  <c r="AM540" i="1"/>
  <c r="P540" i="1"/>
  <c r="AM539" i="1"/>
  <c r="P539" i="1"/>
  <c r="AM538" i="1"/>
  <c r="P538" i="1"/>
  <c r="AM537" i="1"/>
  <c r="P537" i="1"/>
  <c r="AM536" i="1"/>
  <c r="P536" i="1"/>
  <c r="AM535" i="1"/>
  <c r="P535" i="1"/>
  <c r="AM534" i="1"/>
  <c r="P534" i="1"/>
  <c r="AM533" i="1"/>
  <c r="P533" i="1"/>
  <c r="AM532" i="1"/>
  <c r="P532" i="1"/>
  <c r="AM531" i="1"/>
  <c r="P531" i="1"/>
  <c r="AM530" i="1"/>
  <c r="P530" i="1"/>
  <c r="AM529" i="1"/>
  <c r="P529" i="1"/>
  <c r="AM528" i="1"/>
  <c r="P528" i="1"/>
  <c r="AM527" i="1"/>
  <c r="P527" i="1"/>
  <c r="AR526" i="1"/>
  <c r="AM526" i="1"/>
  <c r="P526" i="1"/>
  <c r="AM525" i="1"/>
  <c r="P525" i="1"/>
  <c r="F525" i="1"/>
  <c r="AM524" i="1"/>
  <c r="P524" i="1"/>
  <c r="F524" i="1"/>
  <c r="AM523" i="1"/>
  <c r="P523" i="1"/>
  <c r="F523" i="1"/>
  <c r="AM522" i="1"/>
  <c r="P522" i="1"/>
  <c r="F522" i="1"/>
  <c r="AM521" i="1"/>
  <c r="P521" i="1"/>
  <c r="F521" i="1"/>
  <c r="AM520" i="1"/>
  <c r="P520" i="1"/>
  <c r="F520" i="1"/>
  <c r="AM519" i="1"/>
  <c r="P519" i="1"/>
  <c r="F519" i="1"/>
  <c r="AM518" i="1"/>
  <c r="P518" i="1"/>
  <c r="F518" i="1"/>
  <c r="AM517" i="1"/>
  <c r="P517" i="1"/>
  <c r="F517" i="1"/>
  <c r="AM516" i="1"/>
  <c r="P516" i="1"/>
  <c r="F516" i="1"/>
  <c r="AM515" i="1"/>
  <c r="P515" i="1"/>
  <c r="F515" i="1"/>
  <c r="AM514" i="1"/>
  <c r="P514" i="1"/>
  <c r="F514" i="1"/>
  <c r="AM513" i="1"/>
  <c r="P513" i="1"/>
  <c r="F513" i="1"/>
  <c r="AM512" i="1"/>
  <c r="P512" i="1"/>
  <c r="F512" i="1"/>
  <c r="AM511" i="1"/>
  <c r="P511" i="1"/>
  <c r="F511" i="1"/>
  <c r="AM510" i="1"/>
  <c r="P510" i="1"/>
  <c r="F510" i="1"/>
  <c r="AM509" i="1"/>
  <c r="P509" i="1"/>
  <c r="F509" i="1"/>
  <c r="AM508" i="1"/>
  <c r="P508" i="1"/>
  <c r="F508" i="1"/>
  <c r="AM507" i="1"/>
  <c r="P507" i="1"/>
  <c r="F507" i="1"/>
  <c r="AM506" i="1"/>
  <c r="P506" i="1"/>
  <c r="F506" i="1"/>
  <c r="AM505" i="1"/>
  <c r="P505" i="1"/>
  <c r="F505" i="1"/>
  <c r="AM504" i="1"/>
  <c r="P504" i="1"/>
  <c r="F504" i="1"/>
  <c r="AM503" i="1"/>
  <c r="P503" i="1"/>
  <c r="F503" i="1"/>
  <c r="AM502" i="1"/>
  <c r="P502" i="1"/>
  <c r="F502" i="1"/>
  <c r="AM501" i="1"/>
  <c r="P501" i="1"/>
  <c r="F501" i="1"/>
  <c r="AM500" i="1"/>
  <c r="P500" i="1"/>
  <c r="F500" i="1"/>
  <c r="AM499" i="1"/>
  <c r="P499" i="1"/>
  <c r="F499" i="1"/>
  <c r="AM498" i="1"/>
  <c r="P498" i="1"/>
  <c r="F498" i="1"/>
  <c r="AM497" i="1"/>
  <c r="P497" i="1"/>
  <c r="F497" i="1"/>
  <c r="AM496" i="1"/>
  <c r="P496" i="1"/>
  <c r="F496" i="1"/>
  <c r="AM495" i="1"/>
  <c r="P495" i="1"/>
  <c r="F495" i="1"/>
  <c r="AM494" i="1"/>
  <c r="P494" i="1"/>
  <c r="F494" i="1"/>
  <c r="AM493" i="1"/>
  <c r="P493" i="1"/>
  <c r="F493" i="1"/>
  <c r="AM492" i="1"/>
  <c r="P492" i="1"/>
  <c r="F492" i="1"/>
  <c r="AM491" i="1"/>
  <c r="P491" i="1"/>
  <c r="F491" i="1"/>
  <c r="AM490" i="1"/>
  <c r="P490" i="1"/>
  <c r="F490" i="1"/>
  <c r="AM489" i="1"/>
  <c r="P489" i="1"/>
  <c r="F489" i="1"/>
  <c r="AM488" i="1"/>
  <c r="P488" i="1"/>
  <c r="F488" i="1"/>
  <c r="AM487" i="1"/>
  <c r="P487" i="1"/>
  <c r="F487" i="1"/>
  <c r="AM486" i="1"/>
  <c r="P486" i="1"/>
  <c r="F486" i="1"/>
  <c r="AM485" i="1"/>
  <c r="P485" i="1"/>
  <c r="F485" i="1"/>
  <c r="AM484" i="1"/>
  <c r="P484" i="1"/>
  <c r="F484" i="1"/>
  <c r="AM483" i="1"/>
  <c r="P483" i="1"/>
  <c r="F483" i="1"/>
  <c r="AM482" i="1"/>
  <c r="P482" i="1"/>
  <c r="F482" i="1"/>
  <c r="AM481" i="1"/>
  <c r="P481" i="1"/>
  <c r="F481" i="1"/>
  <c r="AM480" i="1"/>
  <c r="P480" i="1"/>
  <c r="F480" i="1"/>
  <c r="AM479" i="1"/>
  <c r="P479" i="1"/>
  <c r="F479" i="1"/>
  <c r="AM478" i="1"/>
  <c r="P478" i="1"/>
  <c r="F478" i="1"/>
  <c r="AM477" i="1"/>
  <c r="P477" i="1"/>
  <c r="F477" i="1"/>
  <c r="AM476" i="1"/>
  <c r="P476" i="1"/>
  <c r="F476" i="1"/>
  <c r="AM475" i="1"/>
  <c r="P475" i="1"/>
  <c r="F475" i="1"/>
  <c r="AM474" i="1"/>
  <c r="P474" i="1"/>
  <c r="F474" i="1"/>
  <c r="AM473" i="1"/>
  <c r="P473" i="1"/>
  <c r="F473" i="1"/>
  <c r="AM472" i="1"/>
  <c r="P472" i="1"/>
  <c r="F472" i="1"/>
  <c r="AM471" i="1"/>
  <c r="P471" i="1"/>
  <c r="F471" i="1"/>
  <c r="AM470" i="1"/>
  <c r="P470" i="1"/>
  <c r="F470" i="1"/>
  <c r="AM469" i="1"/>
  <c r="P469" i="1"/>
  <c r="F469" i="1"/>
  <c r="AM468" i="1"/>
  <c r="P468" i="1"/>
  <c r="F468" i="1"/>
  <c r="AM467" i="1"/>
  <c r="P467" i="1"/>
  <c r="F467" i="1"/>
  <c r="AM466" i="1"/>
  <c r="P466" i="1"/>
  <c r="F466" i="1"/>
  <c r="AM465" i="1"/>
  <c r="P465" i="1"/>
  <c r="F465" i="1"/>
  <c r="AM464" i="1"/>
  <c r="P464" i="1"/>
  <c r="F464" i="1"/>
  <c r="AM463" i="1"/>
  <c r="P463" i="1"/>
  <c r="F463" i="1"/>
  <c r="AM462" i="1"/>
  <c r="P462" i="1"/>
  <c r="F462" i="1"/>
  <c r="AM461" i="1"/>
  <c r="P461" i="1"/>
  <c r="F461" i="1"/>
  <c r="AM460" i="1"/>
  <c r="P460" i="1"/>
  <c r="F460" i="1"/>
  <c r="AM459" i="1"/>
  <c r="P459" i="1"/>
  <c r="F459" i="1"/>
  <c r="AM458" i="1"/>
  <c r="P458" i="1"/>
  <c r="F458" i="1"/>
  <c r="AM457" i="1"/>
  <c r="P457" i="1"/>
  <c r="F457" i="1"/>
  <c r="AM456" i="1"/>
  <c r="P456" i="1"/>
  <c r="F456" i="1"/>
  <c r="AM455" i="1"/>
  <c r="P455" i="1"/>
  <c r="F455" i="1"/>
  <c r="AM454" i="1"/>
  <c r="P454" i="1"/>
  <c r="F454" i="1"/>
  <c r="AM453" i="1"/>
  <c r="P453" i="1"/>
  <c r="F453" i="1"/>
  <c r="AM452" i="1"/>
  <c r="P452" i="1"/>
  <c r="F452" i="1"/>
  <c r="AM451" i="1"/>
  <c r="P451" i="1"/>
  <c r="F451" i="1"/>
  <c r="AM450" i="1"/>
  <c r="P450" i="1"/>
  <c r="F450" i="1"/>
  <c r="AM449" i="1"/>
  <c r="P449" i="1"/>
  <c r="F449" i="1"/>
  <c r="AM448" i="1"/>
  <c r="P448" i="1"/>
  <c r="F448" i="1"/>
  <c r="AM447" i="1"/>
  <c r="P447" i="1"/>
  <c r="F447" i="1"/>
  <c r="AM446" i="1"/>
  <c r="P446" i="1"/>
  <c r="F446" i="1"/>
  <c r="AM445" i="1"/>
  <c r="P445" i="1"/>
  <c r="F445" i="1"/>
  <c r="AM444" i="1"/>
  <c r="P444" i="1"/>
  <c r="F444" i="1"/>
  <c r="AM443" i="1"/>
  <c r="P443" i="1"/>
  <c r="F443" i="1"/>
  <c r="AM442" i="1"/>
  <c r="P442" i="1"/>
  <c r="F442" i="1"/>
  <c r="AM441" i="1"/>
  <c r="P441" i="1"/>
  <c r="F441" i="1"/>
  <c r="AM440" i="1"/>
  <c r="P440" i="1"/>
  <c r="F440" i="1"/>
  <c r="AM439" i="1"/>
  <c r="P439" i="1"/>
  <c r="F439" i="1"/>
  <c r="AM438" i="1"/>
  <c r="P438" i="1"/>
  <c r="F438" i="1"/>
  <c r="AM437" i="1"/>
  <c r="P437" i="1"/>
  <c r="F437" i="1"/>
  <c r="AM436" i="1"/>
  <c r="P436" i="1"/>
  <c r="F436" i="1"/>
  <c r="AM435" i="1"/>
  <c r="P435" i="1"/>
  <c r="F435" i="1"/>
  <c r="AM434" i="1"/>
  <c r="P434" i="1"/>
  <c r="F434" i="1"/>
  <c r="AM433" i="1"/>
  <c r="P433" i="1"/>
  <c r="F433" i="1"/>
  <c r="AM432" i="1"/>
  <c r="P432" i="1"/>
  <c r="F432" i="1"/>
  <c r="AM431" i="1"/>
  <c r="P431" i="1"/>
  <c r="F431" i="1"/>
  <c r="AM430" i="1"/>
  <c r="P430" i="1"/>
  <c r="F430" i="1"/>
  <c r="AM429" i="1"/>
  <c r="P429" i="1"/>
  <c r="F429" i="1"/>
  <c r="AM428" i="1"/>
  <c r="P428" i="1"/>
  <c r="F428" i="1"/>
  <c r="AM427" i="1"/>
  <c r="P427" i="1"/>
  <c r="F427" i="1"/>
  <c r="AM426" i="1"/>
  <c r="P426" i="1"/>
  <c r="F426" i="1"/>
  <c r="AM425" i="1"/>
  <c r="P425" i="1"/>
  <c r="AM424" i="1"/>
  <c r="P424" i="1"/>
  <c r="AM423" i="1"/>
  <c r="P423" i="1"/>
  <c r="AM422" i="1"/>
  <c r="P422" i="1"/>
  <c r="AM421" i="1"/>
  <c r="P421" i="1"/>
  <c r="AM420" i="1"/>
  <c r="P420" i="1"/>
  <c r="AM419" i="1"/>
  <c r="P419" i="1"/>
  <c r="AM418" i="1"/>
  <c r="P418" i="1"/>
  <c r="AM417" i="1"/>
  <c r="P417" i="1"/>
  <c r="AM416" i="1"/>
  <c r="P416" i="1"/>
  <c r="AM415" i="1"/>
  <c r="P415" i="1"/>
  <c r="AM414" i="1"/>
  <c r="P414" i="1"/>
  <c r="AM413" i="1"/>
  <c r="P413" i="1"/>
  <c r="AM412" i="1"/>
  <c r="P412" i="1"/>
  <c r="AM411" i="1"/>
  <c r="P411" i="1"/>
  <c r="AM410" i="1"/>
  <c r="P410" i="1"/>
  <c r="AM409" i="1"/>
  <c r="P409" i="1"/>
  <c r="AM408" i="1"/>
  <c r="P408" i="1"/>
  <c r="AM407" i="1"/>
  <c r="P407" i="1"/>
  <c r="AM406" i="1"/>
  <c r="P406" i="1"/>
  <c r="AM405" i="1"/>
  <c r="P405" i="1"/>
  <c r="AM404" i="1"/>
  <c r="P404" i="1"/>
  <c r="AM403" i="1"/>
  <c r="P403" i="1"/>
  <c r="AM402" i="1"/>
  <c r="P402" i="1"/>
  <c r="AM401" i="1"/>
  <c r="P401" i="1"/>
  <c r="AM400" i="1"/>
  <c r="P400" i="1"/>
  <c r="AM399" i="1"/>
  <c r="P399" i="1"/>
  <c r="AM398" i="1"/>
  <c r="P398" i="1"/>
  <c r="F398" i="1"/>
  <c r="AM397" i="1"/>
  <c r="P397" i="1"/>
  <c r="F397" i="1"/>
  <c r="AM396" i="1"/>
  <c r="P396" i="1"/>
  <c r="F396" i="1"/>
  <c r="AM395" i="1"/>
  <c r="P395" i="1"/>
  <c r="F395" i="1"/>
  <c r="AM394" i="1"/>
  <c r="P394" i="1"/>
  <c r="F394" i="1"/>
  <c r="AM393" i="1"/>
  <c r="P393" i="1"/>
  <c r="F393" i="1"/>
  <c r="AM392" i="1"/>
  <c r="P392" i="1"/>
  <c r="F392" i="1"/>
  <c r="AM391" i="1"/>
  <c r="P391" i="1"/>
  <c r="F391" i="1"/>
  <c r="AM390" i="1"/>
  <c r="P390" i="1"/>
  <c r="F390" i="1"/>
  <c r="AM389" i="1"/>
  <c r="P389" i="1"/>
  <c r="F389" i="1"/>
  <c r="AM388" i="1"/>
  <c r="P388" i="1"/>
  <c r="F388" i="1"/>
  <c r="AM387" i="1"/>
  <c r="P387" i="1"/>
  <c r="F387" i="1"/>
  <c r="AM386" i="1"/>
  <c r="P386" i="1"/>
  <c r="F386" i="1"/>
  <c r="AM385" i="1"/>
  <c r="P385" i="1"/>
  <c r="F385" i="1"/>
  <c r="AM384" i="1"/>
  <c r="P384" i="1"/>
  <c r="F384" i="1"/>
  <c r="AM383" i="1"/>
  <c r="P383" i="1"/>
  <c r="F383" i="1"/>
  <c r="AM382" i="1"/>
  <c r="P382" i="1"/>
  <c r="F382" i="1"/>
  <c r="AM381" i="1"/>
  <c r="P381" i="1"/>
  <c r="F381" i="1"/>
  <c r="AM380" i="1"/>
  <c r="P380" i="1"/>
  <c r="F380" i="1"/>
  <c r="AM379" i="1"/>
  <c r="P379" i="1"/>
  <c r="F379" i="1"/>
  <c r="AM378" i="1"/>
  <c r="P378" i="1"/>
  <c r="F378" i="1"/>
  <c r="AM377" i="1"/>
  <c r="P377" i="1"/>
  <c r="F377" i="1"/>
  <c r="AM376" i="1"/>
  <c r="P376" i="1"/>
  <c r="F376" i="1"/>
  <c r="AM375" i="1"/>
  <c r="P375" i="1"/>
  <c r="F375" i="1"/>
  <c r="AM374" i="1"/>
  <c r="P374" i="1"/>
  <c r="F374" i="1"/>
  <c r="AM373" i="1"/>
  <c r="P373" i="1"/>
  <c r="F373" i="1"/>
  <c r="AM372" i="1"/>
  <c r="P372" i="1"/>
  <c r="F372" i="1"/>
  <c r="AM371" i="1"/>
  <c r="P371" i="1"/>
  <c r="F371" i="1"/>
  <c r="AM370" i="1"/>
  <c r="P370" i="1"/>
  <c r="F370" i="1"/>
  <c r="AM369" i="1"/>
  <c r="P369" i="1"/>
  <c r="F369" i="1"/>
  <c r="AM368" i="1"/>
  <c r="P368" i="1"/>
  <c r="F368" i="1"/>
  <c r="AM367" i="1"/>
  <c r="P367" i="1"/>
  <c r="F367" i="1"/>
  <c r="AM366" i="1"/>
  <c r="P366" i="1"/>
  <c r="F366" i="1"/>
  <c r="AM365" i="1"/>
  <c r="P365" i="1"/>
  <c r="F365" i="1"/>
  <c r="AM364" i="1"/>
  <c r="P364" i="1"/>
  <c r="F364" i="1"/>
  <c r="AM363" i="1"/>
  <c r="P363" i="1"/>
  <c r="F363" i="1"/>
  <c r="AM362" i="1"/>
  <c r="P362" i="1"/>
  <c r="F362" i="1"/>
  <c r="AM361" i="1"/>
  <c r="P361" i="1"/>
  <c r="F361" i="1"/>
  <c r="AM360" i="1"/>
  <c r="P360" i="1"/>
  <c r="F360" i="1"/>
  <c r="AM359" i="1"/>
  <c r="P359" i="1"/>
  <c r="F359" i="1"/>
  <c r="AM358" i="1"/>
  <c r="P358" i="1"/>
  <c r="F358" i="1"/>
  <c r="AM357" i="1"/>
  <c r="P357" i="1"/>
  <c r="F357" i="1"/>
  <c r="AM356" i="1"/>
  <c r="P356" i="1"/>
  <c r="F356" i="1"/>
  <c r="AM355" i="1"/>
  <c r="P355" i="1"/>
  <c r="F355" i="1"/>
  <c r="AM354" i="1"/>
  <c r="P354" i="1"/>
  <c r="F354" i="1"/>
  <c r="AM353" i="1"/>
  <c r="P353" i="1"/>
  <c r="F353" i="1"/>
  <c r="AM352" i="1"/>
  <c r="P352" i="1"/>
  <c r="F352" i="1"/>
  <c r="AM351" i="1"/>
  <c r="P351" i="1"/>
  <c r="F351" i="1"/>
  <c r="AM350" i="1"/>
  <c r="P350" i="1"/>
  <c r="F350" i="1"/>
  <c r="AM349" i="1"/>
  <c r="P349" i="1"/>
  <c r="F349" i="1"/>
  <c r="AM348" i="1"/>
  <c r="P348" i="1"/>
  <c r="F348" i="1"/>
  <c r="AM347" i="1"/>
  <c r="P347" i="1"/>
  <c r="F347" i="1"/>
  <c r="AM346" i="1"/>
  <c r="P346" i="1"/>
  <c r="F346" i="1"/>
  <c r="AM345" i="1"/>
  <c r="P345" i="1"/>
  <c r="F345" i="1"/>
  <c r="AM344" i="1"/>
  <c r="P344" i="1"/>
  <c r="F344" i="1"/>
  <c r="AM343" i="1"/>
  <c r="P343" i="1"/>
  <c r="F343" i="1"/>
  <c r="AM342" i="1"/>
  <c r="P342" i="1"/>
  <c r="F342" i="1"/>
  <c r="AM341" i="1"/>
  <c r="P341" i="1"/>
  <c r="F341" i="1"/>
  <c r="AM340" i="1"/>
  <c r="P340" i="1"/>
  <c r="F340" i="1"/>
  <c r="AM339" i="1"/>
  <c r="P339" i="1"/>
  <c r="F339" i="1"/>
  <c r="AM338" i="1"/>
  <c r="P338" i="1"/>
  <c r="F338" i="1"/>
  <c r="AM337" i="1"/>
  <c r="P337" i="1"/>
  <c r="F337" i="1"/>
  <c r="AM336" i="1"/>
  <c r="P336" i="1"/>
  <c r="F336" i="1"/>
  <c r="AM335" i="1"/>
  <c r="P335" i="1"/>
  <c r="F335" i="1"/>
  <c r="AM334" i="1"/>
  <c r="P334" i="1"/>
  <c r="F334" i="1"/>
  <c r="AM333" i="1"/>
  <c r="P333" i="1"/>
  <c r="F333" i="1"/>
  <c r="AM332" i="1"/>
  <c r="P332" i="1"/>
  <c r="F332" i="1"/>
  <c r="AM331" i="1"/>
  <c r="P331" i="1"/>
  <c r="F331" i="1"/>
  <c r="AM330" i="1"/>
  <c r="P330" i="1"/>
  <c r="F330" i="1"/>
  <c r="AM329" i="1"/>
  <c r="P329" i="1"/>
  <c r="F329" i="1"/>
  <c r="AM328" i="1"/>
  <c r="P328" i="1"/>
  <c r="F328" i="1"/>
  <c r="AM327" i="1"/>
  <c r="P327" i="1"/>
  <c r="F327" i="1"/>
  <c r="AM326" i="1"/>
  <c r="P326" i="1"/>
  <c r="F326" i="1"/>
  <c r="AM325" i="1"/>
  <c r="P325" i="1"/>
  <c r="F325" i="1"/>
  <c r="AM324" i="1"/>
  <c r="P324" i="1"/>
  <c r="F324" i="1"/>
  <c r="AM323" i="1"/>
  <c r="P323" i="1"/>
  <c r="F323" i="1"/>
  <c r="AM322" i="1"/>
  <c r="P322" i="1"/>
  <c r="F322" i="1"/>
  <c r="AM321" i="1"/>
  <c r="P321" i="1"/>
  <c r="F321" i="1"/>
  <c r="AM320" i="1"/>
  <c r="P320" i="1"/>
  <c r="F320" i="1"/>
  <c r="AM319" i="1"/>
  <c r="P319" i="1"/>
  <c r="F319" i="1"/>
  <c r="AM318" i="1"/>
  <c r="P318" i="1"/>
  <c r="F318" i="1"/>
  <c r="AM317" i="1"/>
  <c r="P317" i="1"/>
  <c r="F317" i="1"/>
  <c r="AM316" i="1"/>
  <c r="P316" i="1"/>
  <c r="F316" i="1"/>
  <c r="AM315" i="1"/>
  <c r="P315" i="1"/>
  <c r="F315" i="1"/>
  <c r="AM314" i="1"/>
  <c r="P314" i="1"/>
  <c r="F314" i="1"/>
  <c r="AM313" i="1"/>
  <c r="P313" i="1"/>
  <c r="F313" i="1"/>
  <c r="AM312" i="1"/>
  <c r="P312" i="1"/>
  <c r="F312" i="1"/>
  <c r="AM311" i="1"/>
  <c r="P311" i="1"/>
  <c r="F311" i="1"/>
  <c r="AM310" i="1"/>
  <c r="P310" i="1"/>
  <c r="F310" i="1"/>
  <c r="AM309" i="1"/>
  <c r="P309" i="1"/>
  <c r="F309" i="1"/>
  <c r="AM308" i="1"/>
  <c r="P308" i="1"/>
  <c r="F308" i="1"/>
  <c r="AM307" i="1"/>
  <c r="P307" i="1"/>
  <c r="F307" i="1"/>
  <c r="AM306" i="1"/>
  <c r="P306" i="1"/>
  <c r="F306" i="1"/>
  <c r="AM305" i="1"/>
  <c r="P305" i="1"/>
  <c r="F305" i="1"/>
  <c r="AM304" i="1"/>
  <c r="P304" i="1"/>
  <c r="F304" i="1"/>
  <c r="AM303" i="1"/>
  <c r="P303" i="1"/>
  <c r="F303" i="1"/>
  <c r="AM302" i="1"/>
  <c r="P302" i="1"/>
  <c r="F302" i="1"/>
  <c r="AM301" i="1"/>
  <c r="P301" i="1"/>
  <c r="F301" i="1"/>
  <c r="AM300" i="1"/>
  <c r="P300" i="1"/>
  <c r="F300" i="1"/>
  <c r="AM299" i="1"/>
  <c r="P299" i="1"/>
  <c r="F299" i="1"/>
  <c r="AM298" i="1"/>
  <c r="P298" i="1"/>
  <c r="F298" i="1"/>
  <c r="AM297" i="1"/>
  <c r="P297" i="1"/>
  <c r="F297" i="1"/>
  <c r="AM296" i="1"/>
  <c r="P296" i="1"/>
  <c r="F296" i="1"/>
  <c r="AM295" i="1"/>
  <c r="P295" i="1"/>
  <c r="F295" i="1"/>
  <c r="AM294" i="1"/>
  <c r="P294" i="1"/>
  <c r="F294" i="1"/>
  <c r="AM293" i="1"/>
  <c r="P293" i="1"/>
  <c r="F293" i="1"/>
  <c r="AM292" i="1"/>
  <c r="P292" i="1"/>
  <c r="F292" i="1"/>
  <c r="AM291" i="1"/>
  <c r="P291" i="1"/>
  <c r="F291" i="1"/>
  <c r="AM290" i="1"/>
  <c r="P290" i="1"/>
  <c r="F290" i="1"/>
  <c r="AM289" i="1"/>
  <c r="P289" i="1"/>
  <c r="F289" i="1"/>
  <c r="AM288" i="1"/>
  <c r="P288" i="1"/>
  <c r="F288" i="1"/>
  <c r="AM287" i="1"/>
  <c r="P287" i="1"/>
  <c r="F287" i="1"/>
  <c r="AM286" i="1"/>
  <c r="P286" i="1"/>
  <c r="F286" i="1"/>
  <c r="AM285" i="1"/>
  <c r="P285" i="1"/>
  <c r="F285" i="1"/>
  <c r="AM284" i="1"/>
  <c r="P284" i="1"/>
  <c r="F284" i="1"/>
  <c r="AM283" i="1"/>
  <c r="P283" i="1"/>
  <c r="F283" i="1"/>
  <c r="AM282" i="1"/>
  <c r="P282" i="1"/>
  <c r="F282" i="1"/>
  <c r="AM281" i="1"/>
  <c r="P281" i="1"/>
  <c r="F281" i="1"/>
  <c r="AM280" i="1"/>
  <c r="P280" i="1"/>
  <c r="F280" i="1"/>
  <c r="AM279" i="1"/>
  <c r="P279" i="1"/>
  <c r="F279" i="1"/>
  <c r="AM278" i="1"/>
  <c r="P278" i="1"/>
  <c r="F278" i="1"/>
  <c r="AM277" i="1"/>
  <c r="P277" i="1"/>
  <c r="F277" i="1"/>
  <c r="AM276" i="1"/>
  <c r="P276" i="1"/>
  <c r="F276" i="1"/>
  <c r="AM275" i="1"/>
  <c r="P275" i="1"/>
  <c r="F275" i="1"/>
  <c r="AM274" i="1"/>
  <c r="P274" i="1"/>
  <c r="F274" i="1"/>
  <c r="AM273" i="1"/>
  <c r="P273" i="1"/>
  <c r="F273" i="1"/>
  <c r="AM272" i="1"/>
  <c r="P272" i="1"/>
  <c r="F272" i="1"/>
  <c r="AM271" i="1"/>
  <c r="P271" i="1"/>
  <c r="F271" i="1"/>
  <c r="AM270" i="1"/>
  <c r="P270" i="1"/>
  <c r="F270" i="1"/>
  <c r="AM269" i="1"/>
  <c r="P269" i="1"/>
  <c r="F269" i="1"/>
  <c r="AM268" i="1"/>
  <c r="P268" i="1"/>
  <c r="F268" i="1"/>
  <c r="AM267" i="1"/>
  <c r="P267" i="1"/>
  <c r="F267" i="1"/>
  <c r="AM266" i="1"/>
  <c r="P266" i="1"/>
  <c r="F266" i="1"/>
  <c r="AM265" i="1"/>
  <c r="P265" i="1"/>
  <c r="F265" i="1"/>
  <c r="AM264" i="1"/>
  <c r="P264" i="1"/>
  <c r="F264" i="1"/>
  <c r="AM263" i="1"/>
  <c r="P263" i="1"/>
  <c r="F263" i="1"/>
  <c r="AM262" i="1"/>
  <c r="P262" i="1"/>
  <c r="F262" i="1"/>
  <c r="AM261" i="1"/>
  <c r="P261" i="1"/>
  <c r="F261" i="1"/>
  <c r="AM260" i="1"/>
  <c r="P260" i="1"/>
  <c r="F260" i="1"/>
  <c r="AM259" i="1"/>
  <c r="P259" i="1"/>
  <c r="F259" i="1"/>
  <c r="AM258" i="1"/>
  <c r="P258" i="1"/>
  <c r="F258" i="1"/>
  <c r="AM257" i="1"/>
  <c r="P257" i="1"/>
  <c r="F257" i="1"/>
  <c r="AM256" i="1"/>
  <c r="P256" i="1"/>
  <c r="F256" i="1"/>
  <c r="AM255" i="1"/>
  <c r="P255" i="1"/>
  <c r="F255" i="1"/>
  <c r="AM254" i="1"/>
  <c r="P254" i="1"/>
  <c r="F254" i="1"/>
  <c r="AM253" i="1"/>
  <c r="P253" i="1"/>
  <c r="F253" i="1"/>
  <c r="AM252" i="1"/>
  <c r="P252" i="1"/>
  <c r="F252" i="1"/>
  <c r="AM251" i="1"/>
  <c r="P251" i="1"/>
  <c r="F251" i="1"/>
  <c r="AM250" i="1"/>
  <c r="P250" i="1"/>
  <c r="F250" i="1"/>
  <c r="AM249" i="1"/>
  <c r="P249" i="1"/>
  <c r="F249" i="1"/>
  <c r="AM248" i="1"/>
  <c r="P248" i="1"/>
  <c r="F248" i="1"/>
  <c r="AM247" i="1"/>
  <c r="P247" i="1"/>
  <c r="F247" i="1"/>
  <c r="AM246" i="1"/>
  <c r="P246" i="1"/>
  <c r="F246" i="1"/>
  <c r="AM245" i="1"/>
  <c r="P245" i="1"/>
  <c r="F245" i="1"/>
  <c r="AM244" i="1"/>
  <c r="P244" i="1"/>
  <c r="F244" i="1"/>
  <c r="AM243" i="1"/>
  <c r="P243" i="1"/>
  <c r="F243" i="1"/>
  <c r="AM242" i="1"/>
  <c r="P242" i="1"/>
  <c r="F242" i="1"/>
  <c r="AM241" i="1"/>
  <c r="P241" i="1"/>
  <c r="F241" i="1"/>
  <c r="AM240" i="1"/>
  <c r="P240" i="1"/>
  <c r="F240" i="1"/>
  <c r="AM239" i="1"/>
  <c r="P239" i="1"/>
  <c r="F239" i="1"/>
  <c r="AM238" i="1"/>
  <c r="P238" i="1"/>
  <c r="F238" i="1"/>
  <c r="AM237" i="1"/>
  <c r="P237" i="1"/>
  <c r="F237" i="1"/>
  <c r="AM236" i="1"/>
  <c r="P236" i="1"/>
  <c r="F236" i="1"/>
  <c r="AM235" i="1"/>
  <c r="P235" i="1"/>
  <c r="F235" i="1"/>
  <c r="AM234" i="1"/>
  <c r="P234" i="1"/>
  <c r="F234" i="1"/>
  <c r="AM233" i="1"/>
  <c r="P233" i="1"/>
  <c r="F233" i="1"/>
  <c r="AM232" i="1"/>
  <c r="P232" i="1"/>
  <c r="F232" i="1"/>
  <c r="AM231" i="1"/>
  <c r="P231" i="1"/>
  <c r="F231" i="1"/>
  <c r="AM230" i="1"/>
  <c r="P230" i="1"/>
  <c r="F230" i="1"/>
  <c r="AM229" i="1"/>
  <c r="P229" i="1"/>
  <c r="F229" i="1"/>
  <c r="AM228" i="1"/>
  <c r="P228" i="1"/>
  <c r="F228" i="1"/>
  <c r="AM227" i="1"/>
  <c r="P227" i="1"/>
  <c r="F227" i="1"/>
  <c r="AM226" i="1"/>
  <c r="P226" i="1"/>
  <c r="F226" i="1"/>
  <c r="AM225" i="1"/>
  <c r="P225" i="1"/>
  <c r="F225" i="1"/>
  <c r="AM224" i="1"/>
  <c r="P224" i="1"/>
  <c r="F224" i="1"/>
  <c r="AM223" i="1"/>
  <c r="P223" i="1"/>
  <c r="F223" i="1"/>
  <c r="AM222" i="1"/>
  <c r="P222" i="1"/>
  <c r="F222" i="1"/>
  <c r="AM221" i="1"/>
  <c r="P221" i="1"/>
  <c r="F221" i="1"/>
  <c r="AM220" i="1"/>
  <c r="P220" i="1"/>
  <c r="F220" i="1"/>
  <c r="AM219" i="1"/>
  <c r="P219" i="1"/>
  <c r="F219" i="1"/>
  <c r="AM218" i="1"/>
  <c r="P218" i="1"/>
  <c r="F218" i="1"/>
  <c r="AM217" i="1"/>
  <c r="P217" i="1"/>
  <c r="F217" i="1"/>
  <c r="AM216" i="1"/>
  <c r="P216" i="1"/>
  <c r="F216" i="1"/>
  <c r="AM215" i="1"/>
  <c r="P215" i="1"/>
  <c r="F215" i="1"/>
  <c r="AM214" i="1"/>
  <c r="P214" i="1"/>
  <c r="F214" i="1"/>
  <c r="AM213" i="1"/>
  <c r="P213" i="1"/>
  <c r="F213" i="1"/>
  <c r="AM212" i="1"/>
  <c r="P212" i="1"/>
  <c r="F212" i="1"/>
  <c r="AM211" i="1"/>
  <c r="P211" i="1"/>
  <c r="F211" i="1"/>
  <c r="AM210" i="1"/>
  <c r="P210" i="1"/>
  <c r="F210" i="1"/>
  <c r="AM209" i="1"/>
  <c r="P209" i="1"/>
  <c r="F209" i="1"/>
  <c r="AM208" i="1"/>
  <c r="P208" i="1"/>
  <c r="F208" i="1"/>
  <c r="AM207" i="1"/>
  <c r="P207" i="1"/>
  <c r="F207" i="1"/>
  <c r="AM206" i="1"/>
  <c r="P206" i="1"/>
  <c r="F206" i="1"/>
  <c r="AM205" i="1"/>
  <c r="P205" i="1"/>
  <c r="F205" i="1"/>
  <c r="AM204" i="1"/>
  <c r="P204" i="1"/>
  <c r="F204" i="1"/>
  <c r="AM203" i="1"/>
  <c r="P203" i="1"/>
  <c r="F203" i="1"/>
  <c r="AM202" i="1"/>
  <c r="P202" i="1"/>
  <c r="F202" i="1"/>
  <c r="AM201" i="1"/>
  <c r="P201" i="1"/>
  <c r="F201" i="1"/>
  <c r="AM200" i="1"/>
  <c r="P200" i="1"/>
  <c r="F200" i="1"/>
  <c r="AM199" i="1"/>
  <c r="P199" i="1"/>
  <c r="F199" i="1"/>
  <c r="AM198" i="1"/>
  <c r="P198" i="1"/>
  <c r="F198" i="1"/>
  <c r="AM197" i="1"/>
  <c r="P197" i="1"/>
  <c r="F197" i="1"/>
  <c r="AM196" i="1"/>
  <c r="P196" i="1"/>
  <c r="F196" i="1"/>
  <c r="AM195" i="1"/>
  <c r="P195" i="1"/>
  <c r="F195" i="1"/>
  <c r="AM194" i="1"/>
  <c r="P194" i="1"/>
  <c r="F194" i="1"/>
  <c r="P193" i="1"/>
  <c r="F193" i="1"/>
  <c r="AM192" i="1"/>
  <c r="P192" i="1"/>
  <c r="F192" i="1"/>
  <c r="AM191" i="1"/>
  <c r="P191" i="1"/>
  <c r="F191" i="1"/>
  <c r="AM190" i="1"/>
  <c r="P190" i="1"/>
  <c r="F190" i="1"/>
  <c r="AM189" i="1"/>
  <c r="P189" i="1"/>
  <c r="F189" i="1"/>
  <c r="AM188" i="1"/>
  <c r="P188" i="1"/>
  <c r="F188" i="1"/>
  <c r="AM187" i="1"/>
  <c r="P187" i="1"/>
  <c r="F187" i="1"/>
  <c r="AM186" i="1"/>
  <c r="P186" i="1"/>
  <c r="F186" i="1"/>
  <c r="AM185" i="1"/>
  <c r="P185" i="1"/>
  <c r="F185" i="1"/>
  <c r="AM184" i="1"/>
  <c r="P184" i="1"/>
  <c r="F184" i="1"/>
  <c r="AM183" i="1"/>
  <c r="P183" i="1"/>
  <c r="F183" i="1"/>
  <c r="AM182" i="1"/>
  <c r="P182" i="1"/>
  <c r="F182" i="1"/>
  <c r="AM181" i="1"/>
  <c r="P181" i="1"/>
  <c r="F181" i="1"/>
  <c r="AM180" i="1"/>
  <c r="P180" i="1"/>
  <c r="F180" i="1"/>
  <c r="AM179" i="1"/>
  <c r="P179" i="1"/>
  <c r="F179" i="1"/>
  <c r="AM178" i="1"/>
  <c r="P178" i="1"/>
  <c r="F178" i="1"/>
  <c r="AM177" i="1"/>
  <c r="P177" i="1"/>
  <c r="F177" i="1"/>
  <c r="AM176" i="1"/>
  <c r="P176" i="1"/>
  <c r="F176" i="1"/>
  <c r="AM175" i="1"/>
  <c r="P175" i="1"/>
  <c r="F175" i="1"/>
  <c r="AM174" i="1"/>
  <c r="P174" i="1"/>
  <c r="F174" i="1"/>
  <c r="AM173" i="1"/>
  <c r="P173" i="1"/>
  <c r="F173" i="1"/>
  <c r="AM172" i="1"/>
  <c r="P172" i="1"/>
  <c r="F172" i="1"/>
  <c r="AM171" i="1"/>
  <c r="P171" i="1"/>
  <c r="F171" i="1"/>
  <c r="AM170" i="1"/>
  <c r="P170" i="1"/>
  <c r="F170" i="1"/>
  <c r="AM169" i="1"/>
  <c r="P169" i="1"/>
  <c r="F169" i="1"/>
  <c r="AM168" i="1"/>
  <c r="P168" i="1"/>
  <c r="F168" i="1"/>
  <c r="AM167" i="1"/>
  <c r="P167" i="1"/>
  <c r="F167" i="1"/>
  <c r="AM166" i="1"/>
  <c r="P166" i="1"/>
  <c r="F166" i="1"/>
  <c r="AM165" i="1"/>
  <c r="P165" i="1"/>
  <c r="F165" i="1"/>
  <c r="AM164" i="1"/>
  <c r="P164" i="1"/>
  <c r="F164" i="1"/>
  <c r="AM163" i="1"/>
  <c r="P163" i="1"/>
  <c r="F163" i="1"/>
  <c r="AM162" i="1"/>
  <c r="P162" i="1"/>
  <c r="F162" i="1"/>
  <c r="AM161" i="1"/>
  <c r="P161" i="1"/>
  <c r="F161" i="1"/>
  <c r="AM160" i="1"/>
  <c r="P160" i="1"/>
  <c r="F160" i="1"/>
  <c r="AM159" i="1"/>
  <c r="P159" i="1"/>
  <c r="F159" i="1"/>
  <c r="AM158" i="1"/>
  <c r="P158" i="1"/>
  <c r="F158" i="1"/>
  <c r="AM157" i="1"/>
  <c r="P157" i="1"/>
  <c r="F157" i="1"/>
  <c r="AM156" i="1"/>
  <c r="P156" i="1"/>
  <c r="F156" i="1"/>
  <c r="AM155" i="1"/>
  <c r="P155" i="1"/>
  <c r="F155" i="1"/>
  <c r="AM154" i="1"/>
  <c r="P154" i="1"/>
  <c r="F154" i="1"/>
  <c r="P153" i="1"/>
  <c r="F153" i="1"/>
  <c r="AM152" i="1"/>
  <c r="P152" i="1"/>
  <c r="F152" i="1"/>
  <c r="AM151" i="1"/>
  <c r="P151" i="1"/>
  <c r="F151" i="1"/>
  <c r="AM150" i="1"/>
  <c r="P150" i="1"/>
  <c r="F150" i="1"/>
  <c r="AM149" i="1"/>
  <c r="P149" i="1"/>
  <c r="F149" i="1"/>
  <c r="AM148" i="1"/>
  <c r="P148" i="1"/>
  <c r="F148" i="1"/>
  <c r="AM147" i="1"/>
  <c r="P147" i="1"/>
  <c r="F147" i="1"/>
  <c r="AM146" i="1"/>
  <c r="P146" i="1"/>
  <c r="F146" i="1"/>
  <c r="AM145" i="1"/>
  <c r="P145" i="1"/>
  <c r="F145" i="1"/>
  <c r="AM144" i="1"/>
  <c r="P144" i="1"/>
  <c r="F144" i="1"/>
  <c r="AM143" i="1"/>
  <c r="P143" i="1"/>
  <c r="F143" i="1"/>
  <c r="AM142" i="1"/>
  <c r="P142" i="1"/>
  <c r="F142" i="1"/>
  <c r="AM141" i="1"/>
  <c r="P141" i="1"/>
  <c r="F141" i="1"/>
  <c r="AM140" i="1"/>
  <c r="P140" i="1"/>
  <c r="F140" i="1"/>
  <c r="AM139" i="1"/>
  <c r="P139" i="1"/>
  <c r="F139" i="1"/>
  <c r="AM138" i="1"/>
  <c r="P138" i="1"/>
  <c r="F138" i="1"/>
  <c r="AM137" i="1"/>
  <c r="P137" i="1"/>
  <c r="F137" i="1"/>
  <c r="AM136" i="1"/>
  <c r="P136" i="1"/>
  <c r="F136" i="1"/>
  <c r="AM135" i="1"/>
  <c r="P135" i="1"/>
  <c r="F135" i="1"/>
  <c r="AM134" i="1"/>
  <c r="P134" i="1"/>
  <c r="F134" i="1"/>
  <c r="AM133" i="1"/>
  <c r="P133" i="1"/>
  <c r="F133" i="1"/>
  <c r="AM132" i="1"/>
  <c r="P132" i="1"/>
  <c r="F132" i="1"/>
  <c r="AM131" i="1"/>
  <c r="P131" i="1"/>
  <c r="F131" i="1"/>
  <c r="AM130" i="1"/>
  <c r="P130" i="1"/>
  <c r="F130" i="1"/>
  <c r="AM129" i="1"/>
  <c r="P129" i="1"/>
  <c r="F129" i="1"/>
  <c r="AM128" i="1"/>
  <c r="P128" i="1"/>
  <c r="F128" i="1"/>
  <c r="AM127" i="1"/>
  <c r="P127" i="1"/>
  <c r="F127" i="1"/>
  <c r="AM126" i="1"/>
  <c r="P126" i="1"/>
  <c r="F126" i="1"/>
  <c r="AM125" i="1"/>
  <c r="P125" i="1"/>
  <c r="F125" i="1"/>
  <c r="AM124" i="1"/>
  <c r="P124" i="1"/>
  <c r="F124" i="1"/>
  <c r="AM123" i="1"/>
  <c r="P123" i="1"/>
  <c r="F123" i="1"/>
  <c r="AM122" i="1"/>
  <c r="P122" i="1"/>
  <c r="F122" i="1"/>
  <c r="AM121" i="1"/>
  <c r="P121" i="1"/>
  <c r="F121" i="1"/>
  <c r="AM120" i="1"/>
  <c r="P120" i="1"/>
  <c r="F120" i="1"/>
  <c r="AM119" i="1"/>
  <c r="P119" i="1"/>
  <c r="F119" i="1"/>
  <c r="AM118" i="1"/>
  <c r="P118" i="1"/>
  <c r="F118" i="1"/>
  <c r="AM117" i="1"/>
  <c r="P117" i="1"/>
  <c r="F117" i="1"/>
  <c r="AM116" i="1"/>
  <c r="P116" i="1"/>
  <c r="F116" i="1"/>
  <c r="AM115" i="1"/>
  <c r="P115" i="1"/>
  <c r="F115" i="1"/>
  <c r="AM114" i="1"/>
  <c r="P114" i="1"/>
  <c r="F114" i="1"/>
  <c r="AM113" i="1"/>
  <c r="P113" i="1"/>
  <c r="F113" i="1"/>
  <c r="AM112" i="1"/>
  <c r="P112" i="1"/>
  <c r="F112" i="1"/>
  <c r="AM111" i="1"/>
  <c r="P111" i="1"/>
  <c r="F111" i="1"/>
  <c r="AM110" i="1"/>
  <c r="P110" i="1"/>
  <c r="F110" i="1"/>
  <c r="AM109" i="1"/>
  <c r="P109" i="1"/>
  <c r="F109" i="1"/>
  <c r="AM108" i="1"/>
  <c r="P108" i="1"/>
  <c r="F108" i="1"/>
  <c r="AM107" i="1"/>
  <c r="P107" i="1"/>
  <c r="F107" i="1"/>
  <c r="AM106" i="1"/>
  <c r="P106" i="1"/>
  <c r="F106" i="1"/>
  <c r="AM105" i="1"/>
  <c r="P105" i="1"/>
  <c r="F105" i="1"/>
  <c r="AM104" i="1"/>
  <c r="P104" i="1"/>
  <c r="F104" i="1"/>
  <c r="AM103" i="1"/>
  <c r="P103" i="1"/>
  <c r="F103" i="1"/>
  <c r="AM102" i="1"/>
  <c r="P102" i="1"/>
  <c r="F102" i="1"/>
  <c r="AM101" i="1"/>
  <c r="P101" i="1"/>
  <c r="F101" i="1"/>
  <c r="AM100" i="1"/>
  <c r="P100" i="1"/>
  <c r="F100" i="1"/>
  <c r="AM99" i="1"/>
  <c r="P99" i="1"/>
  <c r="F99" i="1"/>
  <c r="AM98" i="1"/>
  <c r="P98" i="1"/>
  <c r="F98" i="1"/>
  <c r="AM97" i="1"/>
  <c r="P97" i="1"/>
  <c r="F97" i="1"/>
  <c r="AM96" i="1"/>
  <c r="P96" i="1"/>
  <c r="F96" i="1"/>
  <c r="AM95" i="1"/>
  <c r="P95" i="1"/>
  <c r="F95" i="1"/>
  <c r="AM94" i="1"/>
  <c r="P94" i="1"/>
  <c r="F94" i="1"/>
  <c r="AM93" i="1"/>
  <c r="P93" i="1"/>
  <c r="F93" i="1"/>
  <c r="AM92" i="1"/>
  <c r="P92" i="1"/>
  <c r="F92" i="1"/>
  <c r="AM91" i="1"/>
  <c r="P91" i="1"/>
  <c r="F91" i="1"/>
  <c r="AM90" i="1"/>
  <c r="P90" i="1"/>
  <c r="F90" i="1"/>
  <c r="AM89" i="1"/>
  <c r="P89" i="1"/>
  <c r="F89" i="1"/>
  <c r="AM88" i="1"/>
  <c r="P88" i="1"/>
  <c r="F88" i="1"/>
  <c r="AM87" i="1"/>
  <c r="P87" i="1"/>
  <c r="F87" i="1"/>
  <c r="AM86" i="1"/>
  <c r="P86" i="1"/>
  <c r="F86" i="1"/>
  <c r="AM85" i="1"/>
  <c r="P85" i="1"/>
  <c r="F85" i="1"/>
  <c r="AM84" i="1"/>
  <c r="P84" i="1"/>
  <c r="F84" i="1"/>
  <c r="AM83" i="1"/>
  <c r="P83" i="1"/>
  <c r="F83" i="1"/>
  <c r="AM82" i="1"/>
  <c r="P82" i="1"/>
  <c r="F82" i="1"/>
  <c r="AM81" i="1"/>
  <c r="P81" i="1"/>
  <c r="F81" i="1"/>
  <c r="AM80" i="1"/>
  <c r="P80" i="1"/>
  <c r="F80" i="1"/>
  <c r="AM79" i="1"/>
  <c r="P79" i="1"/>
  <c r="F79" i="1"/>
  <c r="AM78" i="1"/>
  <c r="P78" i="1"/>
  <c r="F78" i="1"/>
  <c r="AM77" i="1"/>
  <c r="P77" i="1"/>
  <c r="F77" i="1"/>
  <c r="AM76" i="1"/>
  <c r="P76" i="1"/>
  <c r="F76" i="1"/>
  <c r="AM75" i="1"/>
  <c r="P75" i="1"/>
  <c r="F75" i="1"/>
  <c r="AM74" i="1"/>
  <c r="P74" i="1"/>
  <c r="F74" i="1"/>
  <c r="AM73" i="1"/>
  <c r="P73" i="1"/>
  <c r="F73" i="1"/>
  <c r="AM72" i="1"/>
  <c r="P72" i="1"/>
  <c r="F72" i="1"/>
  <c r="AM71" i="1"/>
  <c r="P71" i="1"/>
  <c r="F71" i="1"/>
  <c r="AM70" i="1"/>
  <c r="P70" i="1"/>
  <c r="F70" i="1"/>
  <c r="AM69" i="1"/>
  <c r="P69" i="1"/>
  <c r="F69" i="1"/>
  <c r="AM68" i="1"/>
  <c r="P68" i="1"/>
  <c r="F68" i="1"/>
  <c r="AM67" i="1"/>
  <c r="P67" i="1"/>
  <c r="F67" i="1"/>
  <c r="AM66" i="1"/>
  <c r="P66" i="1"/>
  <c r="F66" i="1"/>
  <c r="AM65" i="1"/>
  <c r="P65" i="1"/>
  <c r="F65" i="1"/>
  <c r="AM64" i="1"/>
  <c r="P64" i="1"/>
  <c r="F64" i="1"/>
  <c r="AM63" i="1"/>
  <c r="P63" i="1"/>
  <c r="F63" i="1"/>
  <c r="AM62" i="1"/>
  <c r="P62" i="1"/>
  <c r="F62" i="1"/>
  <c r="AM61" i="1"/>
  <c r="P61" i="1"/>
  <c r="F61" i="1"/>
  <c r="AM60" i="1"/>
  <c r="P60" i="1"/>
  <c r="F60" i="1"/>
  <c r="AM59" i="1"/>
  <c r="P59" i="1"/>
  <c r="F59" i="1"/>
  <c r="AM58" i="1"/>
  <c r="P58" i="1"/>
  <c r="F58" i="1"/>
  <c r="AM57" i="1"/>
  <c r="P57" i="1"/>
  <c r="F57" i="1"/>
  <c r="AM56" i="1"/>
  <c r="P56" i="1"/>
  <c r="F56" i="1"/>
  <c r="AM55" i="1"/>
  <c r="P55" i="1"/>
  <c r="F55" i="1"/>
  <c r="AM54" i="1"/>
  <c r="P54" i="1"/>
  <c r="F54" i="1"/>
  <c r="AM53" i="1"/>
  <c r="P53" i="1"/>
  <c r="F53" i="1"/>
  <c r="AM52" i="1"/>
  <c r="P52" i="1"/>
  <c r="F52" i="1"/>
  <c r="AM51" i="1"/>
  <c r="P51" i="1"/>
  <c r="F51" i="1"/>
  <c r="AM50" i="1"/>
  <c r="P50" i="1"/>
  <c r="F50" i="1"/>
  <c r="AM49" i="1"/>
  <c r="P49" i="1"/>
  <c r="F49" i="1"/>
  <c r="AM48" i="1"/>
  <c r="P48" i="1"/>
  <c r="F48" i="1"/>
  <c r="AM47" i="1"/>
  <c r="P47" i="1"/>
  <c r="F47" i="1"/>
  <c r="AM46" i="1"/>
  <c r="P46" i="1"/>
  <c r="F46" i="1"/>
  <c r="AM45" i="1"/>
  <c r="P45" i="1"/>
  <c r="F45" i="1"/>
  <c r="AM44" i="1"/>
  <c r="P44" i="1"/>
  <c r="F44" i="1"/>
  <c r="AM43" i="1"/>
  <c r="P43" i="1"/>
  <c r="F43" i="1"/>
  <c r="AM42" i="1"/>
  <c r="P42" i="1"/>
  <c r="F42" i="1"/>
  <c r="AM41" i="1"/>
  <c r="P41" i="1"/>
  <c r="F41" i="1"/>
  <c r="AM40" i="1"/>
  <c r="P40" i="1"/>
  <c r="F40" i="1"/>
  <c r="AM39" i="1"/>
  <c r="P39" i="1"/>
  <c r="F39" i="1"/>
  <c r="AM38" i="1"/>
  <c r="P38" i="1"/>
  <c r="F38" i="1"/>
  <c r="AM37" i="1"/>
  <c r="P37" i="1"/>
  <c r="F37" i="1"/>
  <c r="AM36" i="1"/>
  <c r="P36" i="1"/>
  <c r="F36" i="1"/>
  <c r="AM35" i="1"/>
  <c r="P35" i="1"/>
  <c r="F35" i="1"/>
  <c r="AM34" i="1"/>
  <c r="P34" i="1"/>
  <c r="F34" i="1"/>
  <c r="AM33" i="1"/>
  <c r="P33" i="1"/>
  <c r="F33" i="1"/>
  <c r="AM32" i="1"/>
  <c r="P32" i="1"/>
  <c r="AM31" i="1"/>
  <c r="P31" i="1"/>
  <c r="AM30" i="1"/>
  <c r="P30" i="1"/>
  <c r="AM29" i="1"/>
  <c r="P29" i="1"/>
  <c r="AM28" i="1"/>
  <c r="P28" i="1"/>
  <c r="AM27" i="1"/>
  <c r="P27" i="1"/>
  <c r="AM26" i="1"/>
  <c r="P26" i="1"/>
  <c r="AM25" i="1"/>
  <c r="P25" i="1"/>
  <c r="AM24" i="1"/>
  <c r="P24" i="1"/>
  <c r="AM23" i="1"/>
  <c r="P23" i="1"/>
  <c r="AM22" i="1"/>
  <c r="P22" i="1"/>
  <c r="AM21" i="1"/>
  <c r="P21" i="1"/>
  <c r="AM20" i="1"/>
  <c r="P20" i="1"/>
  <c r="AM19" i="1"/>
  <c r="P19" i="1"/>
  <c r="AM18" i="1"/>
  <c r="P18" i="1"/>
  <c r="AM17" i="1"/>
  <c r="P17" i="1"/>
  <c r="AM16" i="1"/>
  <c r="P16" i="1"/>
  <c r="AM15" i="1"/>
  <c r="P15" i="1"/>
  <c r="AM14" i="1"/>
  <c r="P14" i="1"/>
  <c r="AM13" i="1"/>
  <c r="P13" i="1"/>
  <c r="AM12" i="1"/>
  <c r="P12" i="1"/>
  <c r="AM11" i="1"/>
  <c r="P11" i="1"/>
  <c r="AM10" i="1"/>
  <c r="P10" i="1"/>
  <c r="AM9" i="1"/>
  <c r="P9" i="1"/>
  <c r="AM8" i="1"/>
  <c r="P8" i="1"/>
  <c r="AM7" i="1"/>
  <c r="P7" i="1"/>
  <c r="AM6" i="1"/>
  <c r="P6" i="1"/>
  <c r="AM5" i="1"/>
  <c r="P5" i="1"/>
  <c r="AM4" i="1"/>
  <c r="P4" i="1"/>
  <c r="AM3" i="1"/>
  <c r="P3" i="1"/>
  <c r="AM2" i="1"/>
  <c r="P2" i="1"/>
</calcChain>
</file>

<file path=xl/sharedStrings.xml><?xml version="1.0" encoding="utf-8"?>
<sst xmlns="http://schemas.openxmlformats.org/spreadsheetml/2006/main" count="76894" uniqueCount="336">
  <si>
    <t>mes</t>
  </si>
  <si>
    <t>pro</t>
  </si>
  <si>
    <t>finca</t>
  </si>
  <si>
    <t>fecha</t>
  </si>
  <si>
    <t>cultivo</t>
  </si>
  <si>
    <t>cuadrante</t>
  </si>
  <si>
    <t>mues</t>
  </si>
  <si>
    <t>host_fam</t>
  </si>
  <si>
    <t>host_gen</t>
  </si>
  <si>
    <t>host_sp</t>
  </si>
  <si>
    <t>vect_1</t>
  </si>
  <si>
    <t>vect_2</t>
  </si>
  <si>
    <t>esp_host</t>
  </si>
  <si>
    <t>esp1</t>
  </si>
  <si>
    <t>esp2</t>
  </si>
  <si>
    <t>esp3</t>
  </si>
  <si>
    <t>esp4</t>
  </si>
  <si>
    <t>esp5</t>
  </si>
  <si>
    <t>esp6</t>
  </si>
  <si>
    <t>esp7</t>
  </si>
  <si>
    <t>esp8</t>
  </si>
  <si>
    <t>basal</t>
  </si>
  <si>
    <t>media</t>
  </si>
  <si>
    <t>apical</t>
  </si>
  <si>
    <t>nin_esp1</t>
  </si>
  <si>
    <t>nin_esp2</t>
  </si>
  <si>
    <t>nin_esp3</t>
  </si>
  <si>
    <t>nin_esp4</t>
  </si>
  <si>
    <t>nin_esp5</t>
  </si>
  <si>
    <t>nin_esp6</t>
  </si>
  <si>
    <t>nin_esp7</t>
  </si>
  <si>
    <t>nin_esp8</t>
  </si>
  <si>
    <t>nin_libre</t>
  </si>
  <si>
    <t>imago</t>
  </si>
  <si>
    <t>nin_total</t>
  </si>
  <si>
    <t>est_n1</t>
  </si>
  <si>
    <t>est_n3</t>
  </si>
  <si>
    <t>est_n5</t>
  </si>
  <si>
    <t>imago_E</t>
  </si>
  <si>
    <t>COMENTARIOs</t>
  </si>
  <si>
    <t>Huelva</t>
  </si>
  <si>
    <t>hu01</t>
  </si>
  <si>
    <t>ara</t>
  </si>
  <si>
    <t>bo1</t>
  </si>
  <si>
    <t>borde</t>
  </si>
  <si>
    <t>gramineae</t>
  </si>
  <si>
    <t>gram.ni</t>
  </si>
  <si>
    <t>neophilaenus spp</t>
  </si>
  <si>
    <t>bo2</t>
  </si>
  <si>
    <t>bo3</t>
  </si>
  <si>
    <t>asteraceae</t>
  </si>
  <si>
    <t>sonchus</t>
  </si>
  <si>
    <t>lepyronia coleoptrata</t>
  </si>
  <si>
    <t>bo4</t>
  </si>
  <si>
    <t>bo5</t>
  </si>
  <si>
    <t>in1</t>
  </si>
  <si>
    <t>interior</t>
  </si>
  <si>
    <t>in2</t>
  </si>
  <si>
    <t>in3</t>
  </si>
  <si>
    <t>in4</t>
  </si>
  <si>
    <t>in5</t>
  </si>
  <si>
    <t>hu02</t>
  </si>
  <si>
    <t>Cadiz</t>
  </si>
  <si>
    <t>ca01</t>
  </si>
  <si>
    <t>alm</t>
  </si>
  <si>
    <t>crepis</t>
  </si>
  <si>
    <t>philaenus spumarius</t>
  </si>
  <si>
    <t>chrysanthemum</t>
  </si>
  <si>
    <t>chrysanthemum coronarium</t>
  </si>
  <si>
    <t>helminthotheca</t>
  </si>
  <si>
    <t>helminthotheca echioides</t>
  </si>
  <si>
    <t>ca02</t>
  </si>
  <si>
    <t>oli</t>
  </si>
  <si>
    <t>1B Y 3B sON CEROs</t>
  </si>
  <si>
    <t>ca03</t>
  </si>
  <si>
    <t>vid</t>
  </si>
  <si>
    <t>Sevilla</t>
  </si>
  <si>
    <t>se02</t>
  </si>
  <si>
    <t>geraniaceae</t>
  </si>
  <si>
    <t>erodium</t>
  </si>
  <si>
    <t>ni</t>
  </si>
  <si>
    <t>brassicaceae</t>
  </si>
  <si>
    <t>raphanus</t>
  </si>
  <si>
    <t>raphanus raphanistrum</t>
  </si>
  <si>
    <t>leguminosae</t>
  </si>
  <si>
    <t>leg.ni</t>
  </si>
  <si>
    <t>Cordoba</t>
  </si>
  <si>
    <t>co01</t>
  </si>
  <si>
    <t>cynodon</t>
  </si>
  <si>
    <t>cynodon dactylon</t>
  </si>
  <si>
    <t>avena</t>
  </si>
  <si>
    <t>avena barbata</t>
  </si>
  <si>
    <t>umbelliferae</t>
  </si>
  <si>
    <t>torilis</t>
  </si>
  <si>
    <t>torilis arvensis</t>
  </si>
  <si>
    <t>geranium</t>
  </si>
  <si>
    <t>La espuma estaba vacia, no se identificó ni especie ni numero de individuos</t>
  </si>
  <si>
    <t>medicago</t>
  </si>
  <si>
    <t>medicago polymorpha</t>
  </si>
  <si>
    <t>co02</t>
  </si>
  <si>
    <t>cit</t>
  </si>
  <si>
    <t>avena fatua</t>
  </si>
  <si>
    <t>crepis vesicaria</t>
  </si>
  <si>
    <t>En el estadillo de campo esta apuntado como neophilaenus, pero es posible que al encontrarse en dicotiledonea sea lepyronia, que en ese momento no se conocia</t>
  </si>
  <si>
    <t>foeniculum</t>
  </si>
  <si>
    <t>foeniculum vulgare</t>
  </si>
  <si>
    <t>bromus</t>
  </si>
  <si>
    <t>bromus hordeaceus</t>
  </si>
  <si>
    <t>caryophyllaceae</t>
  </si>
  <si>
    <t>silene</t>
  </si>
  <si>
    <t>silene vulgaris</t>
  </si>
  <si>
    <t>melilotus</t>
  </si>
  <si>
    <t>ononis</t>
  </si>
  <si>
    <t>ononis natrix</t>
  </si>
  <si>
    <t>ast.ni</t>
  </si>
  <si>
    <t>cerastium</t>
  </si>
  <si>
    <t>primulaceae</t>
  </si>
  <si>
    <t>anagallis</t>
  </si>
  <si>
    <t>anagallis arvensis</t>
  </si>
  <si>
    <t>daucus</t>
  </si>
  <si>
    <t>daucus carota</t>
  </si>
  <si>
    <t>convolvulaceae</t>
  </si>
  <si>
    <t>convolvulus</t>
  </si>
  <si>
    <t>convolvulus arvensis</t>
  </si>
  <si>
    <t>vicia</t>
  </si>
  <si>
    <t>vicia sativa</t>
  </si>
  <si>
    <t>boraginaceae</t>
  </si>
  <si>
    <t>echium</t>
  </si>
  <si>
    <t>echium plantagineum</t>
  </si>
  <si>
    <t>hu03</t>
  </si>
  <si>
    <t>se01</t>
  </si>
  <si>
    <t>piptatherum</t>
  </si>
  <si>
    <t>piptatherum miliaceum</t>
  </si>
  <si>
    <t>bromus diandrus</t>
  </si>
  <si>
    <t>hypochaeris</t>
  </si>
  <si>
    <t>hypochaeris radicata</t>
  </si>
  <si>
    <t>coronilla</t>
  </si>
  <si>
    <t>coronilla repanda</t>
  </si>
  <si>
    <t>aphrophora corticea</t>
  </si>
  <si>
    <t>Planta encontrada en flor el 25/03/21 e identificado por JM</t>
  </si>
  <si>
    <t>hu04</t>
  </si>
  <si>
    <t>bromus macrantherus</t>
  </si>
  <si>
    <t>molineriella</t>
  </si>
  <si>
    <t>molineriella australis</t>
  </si>
  <si>
    <t>gaudinia</t>
  </si>
  <si>
    <t>gaudinia fragilis</t>
  </si>
  <si>
    <t>labiatae</t>
  </si>
  <si>
    <t>origanum</t>
  </si>
  <si>
    <t>origanum majorana</t>
  </si>
  <si>
    <t>scolymus</t>
  </si>
  <si>
    <t>scolymus hispanicus</t>
  </si>
  <si>
    <t>1 imago fuera del muestreo</t>
  </si>
  <si>
    <t>thapsia</t>
  </si>
  <si>
    <t>scrophulariaceae</t>
  </si>
  <si>
    <t>verbascum</t>
  </si>
  <si>
    <t>ononis pubescens</t>
  </si>
  <si>
    <t>calendula</t>
  </si>
  <si>
    <t>calendula arvensis</t>
  </si>
  <si>
    <t>erodium malacoides</t>
  </si>
  <si>
    <t>scorpiurus</t>
  </si>
  <si>
    <t>scorpiurus sulcatus</t>
  </si>
  <si>
    <t>sonchus oleraceus</t>
  </si>
  <si>
    <t>geranium dissectum</t>
  </si>
  <si>
    <t>sonchus arvensis</t>
  </si>
  <si>
    <t>dittrichia</t>
  </si>
  <si>
    <t>dittrichia viscosa</t>
  </si>
  <si>
    <t>hordeum</t>
  </si>
  <si>
    <t>hordeum murinum</t>
  </si>
  <si>
    <t>lamarckia</t>
  </si>
  <si>
    <t>lamarckia aurea</t>
  </si>
  <si>
    <t>Misma planta. he sepadado el dato</t>
  </si>
  <si>
    <t>vulpia</t>
  </si>
  <si>
    <t>vulpia ciliata</t>
  </si>
  <si>
    <t>Lepyronia en N4 depredada por una araña (Enoplagnatha ¿mandibularis?)</t>
  </si>
  <si>
    <t>avena sterilis</t>
  </si>
  <si>
    <t>euphorbiaceae</t>
  </si>
  <si>
    <t>euphorbia</t>
  </si>
  <si>
    <t>euphorbia baetica</t>
  </si>
  <si>
    <t>lolium</t>
  </si>
  <si>
    <t>andryala</t>
  </si>
  <si>
    <t>andryala integrifolia</t>
  </si>
  <si>
    <t>Pendiente de  identificar</t>
  </si>
  <si>
    <t>erigeron</t>
  </si>
  <si>
    <t>briza</t>
  </si>
  <si>
    <t>briza maxima</t>
  </si>
  <si>
    <t>pallenis</t>
  </si>
  <si>
    <t>pallenis spinosa</t>
  </si>
  <si>
    <t>medicago orbicularis</t>
  </si>
  <si>
    <t>vicia angustifolia</t>
  </si>
  <si>
    <t>plantaginaceae</t>
  </si>
  <si>
    <t>plantago</t>
  </si>
  <si>
    <t>plantago albicans</t>
  </si>
  <si>
    <t>mercurialis</t>
  </si>
  <si>
    <t>mercurialis annua</t>
  </si>
  <si>
    <t>aeluropus</t>
  </si>
  <si>
    <t>aeluropus littoralis</t>
  </si>
  <si>
    <t>malvaceae</t>
  </si>
  <si>
    <t>malva</t>
  </si>
  <si>
    <t>malva sylvestris</t>
  </si>
  <si>
    <t>conyza</t>
  </si>
  <si>
    <t>conyza canadensis</t>
  </si>
  <si>
    <t>spergularia</t>
  </si>
  <si>
    <t>spergularia rubra</t>
  </si>
  <si>
    <t>se03</t>
  </si>
  <si>
    <t>erodium cicutarium</t>
  </si>
  <si>
    <t>lactuca</t>
  </si>
  <si>
    <t>lactuca serriola</t>
  </si>
  <si>
    <t>tragopogon</t>
  </si>
  <si>
    <t>tragopogon hybridus</t>
  </si>
  <si>
    <t>trifolium</t>
  </si>
  <si>
    <t>trifolium angustifolium</t>
  </si>
  <si>
    <t>borago</t>
  </si>
  <si>
    <t>borago officinalis</t>
  </si>
  <si>
    <t>graminia morada</t>
  </si>
  <si>
    <t>graminia finita laboratorio</t>
  </si>
  <si>
    <t>N2=2</t>
  </si>
  <si>
    <t>graminia muy finita del laboratorio</t>
  </si>
  <si>
    <t>N2</t>
  </si>
  <si>
    <t>N2=1</t>
  </si>
  <si>
    <t>N2=5</t>
  </si>
  <si>
    <t>N2=3</t>
  </si>
  <si>
    <t>N2=6</t>
  </si>
  <si>
    <t>N2=1 neo</t>
  </si>
  <si>
    <t>graminea muy finita labo</t>
  </si>
  <si>
    <t>N2=4</t>
  </si>
  <si>
    <t>N2=9</t>
  </si>
  <si>
    <t>N2=7</t>
  </si>
  <si>
    <t>N4=1</t>
  </si>
  <si>
    <t>N2=2. N4=1</t>
  </si>
  <si>
    <t>se04</t>
  </si>
  <si>
    <t>andryala rothia</t>
  </si>
  <si>
    <t>poa</t>
  </si>
  <si>
    <t>poa annua</t>
  </si>
  <si>
    <t>Lepy 1 individuo-espuma media en posiscion y neo 4 individuos</t>
  </si>
  <si>
    <t>espuma presente pero vacia</t>
  </si>
  <si>
    <t>1 adulto en cuadrante</t>
  </si>
  <si>
    <t>lolium rigidum</t>
  </si>
  <si>
    <t>vicia lutea</t>
  </si>
  <si>
    <t>sonchus asper</t>
  </si>
  <si>
    <t>rubiaceae</t>
  </si>
  <si>
    <t>galium</t>
  </si>
  <si>
    <t>diplotaxis</t>
  </si>
  <si>
    <t>geropogon</t>
  </si>
  <si>
    <t>geropogon hybridus</t>
  </si>
  <si>
    <t>galactites</t>
  </si>
  <si>
    <t>galactites tomentosa</t>
  </si>
  <si>
    <t>taraxacum</t>
  </si>
  <si>
    <t>sorghum</t>
  </si>
  <si>
    <t>sorghum halepense</t>
  </si>
  <si>
    <t>chaerophyllum</t>
  </si>
  <si>
    <t>aegilops</t>
  </si>
  <si>
    <t>aegilops geniculata</t>
  </si>
  <si>
    <t>brachypodium</t>
  </si>
  <si>
    <t>meteo</t>
  </si>
  <si>
    <t>phi_nt</t>
  </si>
  <si>
    <t>mhu101</t>
  </si>
  <si>
    <t>mhu03</t>
  </si>
  <si>
    <t>mca02</t>
  </si>
  <si>
    <t xml:space="preserve">helminthotheca </t>
  </si>
  <si>
    <t>mse22</t>
  </si>
  <si>
    <t>mco06</t>
  </si>
  <si>
    <t>mhu09</t>
  </si>
  <si>
    <t>convolvulus sp</t>
  </si>
  <si>
    <t>mse19</t>
  </si>
  <si>
    <t>neo_nt</t>
  </si>
  <si>
    <t>ninfa libre philaenus spumarius</t>
  </si>
  <si>
    <t>lep_nt</t>
  </si>
  <si>
    <t xml:space="preserve">caryophyllaceae </t>
  </si>
  <si>
    <t>La espuma con 2 ind es lepyronia y 1ind es neo</t>
  </si>
  <si>
    <t xml:space="preserve">vicia angustifolia </t>
  </si>
  <si>
    <t xml:space="preserve">mercurialis </t>
  </si>
  <si>
    <t xml:space="preserve">mercurialis annua </t>
  </si>
  <si>
    <t xml:space="preserve">malvaceae </t>
  </si>
  <si>
    <t xml:space="preserve">malva </t>
  </si>
  <si>
    <t xml:space="preserve">malva sylvestris </t>
  </si>
  <si>
    <t xml:space="preserve">spergularia </t>
  </si>
  <si>
    <t xml:space="preserve">lactuca serriola </t>
  </si>
  <si>
    <t>cynodon dactylo</t>
  </si>
  <si>
    <t xml:space="preserve">galactites </t>
  </si>
  <si>
    <t>aph_nt</t>
  </si>
  <si>
    <t>cadiz</t>
  </si>
  <si>
    <t>cordoba</t>
  </si>
  <si>
    <t>huelva</t>
  </si>
  <si>
    <t>sevilla</t>
  </si>
  <si>
    <t>dia_muestreo</t>
  </si>
  <si>
    <t>dia_ano</t>
  </si>
  <si>
    <t>habitat</t>
  </si>
  <si>
    <t>cua1</t>
  </si>
  <si>
    <t>cua2</t>
  </si>
  <si>
    <t>cua3</t>
  </si>
  <si>
    <t>cua4</t>
  </si>
  <si>
    <t>cua5</t>
  </si>
  <si>
    <t>provincia</t>
  </si>
  <si>
    <t>id_loc</t>
  </si>
  <si>
    <t>id_finca</t>
  </si>
  <si>
    <t>xf01</t>
  </si>
  <si>
    <t>xf02</t>
  </si>
  <si>
    <t>xf03</t>
  </si>
  <si>
    <t>xf04</t>
  </si>
  <si>
    <t>xf05</t>
  </si>
  <si>
    <t>xf06</t>
  </si>
  <si>
    <t>xf07</t>
  </si>
  <si>
    <t>neophilaenus campestris</t>
  </si>
  <si>
    <t>lolium spp.</t>
  </si>
  <si>
    <t>sonchus spp.</t>
  </si>
  <si>
    <t>crepis spp.</t>
  </si>
  <si>
    <t>erodium spp.</t>
  </si>
  <si>
    <t>geranium spp.</t>
  </si>
  <si>
    <t>medicago spp.</t>
  </si>
  <si>
    <t>melilotus spp.</t>
  </si>
  <si>
    <t>cerastium spp.</t>
  </si>
  <si>
    <t>convolvulus spp.</t>
  </si>
  <si>
    <t>thapsia spp.</t>
  </si>
  <si>
    <t>verbascum spp.</t>
  </si>
  <si>
    <t>vicia spp.</t>
  </si>
  <si>
    <t>avena spp.</t>
  </si>
  <si>
    <t>bromus spp.</t>
  </si>
  <si>
    <t>ononis spp.</t>
  </si>
  <si>
    <t>galium spp.</t>
  </si>
  <si>
    <t>diplotaxis spp.</t>
  </si>
  <si>
    <t>taraxacum spp.</t>
  </si>
  <si>
    <t>gram ni spp.</t>
  </si>
  <si>
    <t>brachypodium distachyon</t>
  </si>
  <si>
    <t>conyza spp.</t>
  </si>
  <si>
    <t>ast ni spp.</t>
  </si>
  <si>
    <t>leg ni spp.</t>
  </si>
  <si>
    <t>N2=5; graminia muy finita del laboratorio</t>
  </si>
  <si>
    <t>N2=2; graminia muy finita del laboratorio</t>
  </si>
  <si>
    <t>N2=3; graminia muy finita del laboratorio</t>
  </si>
  <si>
    <t>N2=1; graminia muy finita del laboratorio</t>
  </si>
  <si>
    <t>N2; graminia muy finita del laboratorio</t>
  </si>
  <si>
    <t>N2=4; graminia muy finita del laboratorio</t>
  </si>
  <si>
    <t>suma</t>
  </si>
  <si>
    <t>nin_esplibre</t>
  </si>
  <si>
    <t>libre</t>
  </si>
  <si>
    <t>est_imago_E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</si>
</sst>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5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BDD7EE"/>
        <bgColor rgb="FFC0C0C0"/>
      </patternFill>
    </fill>
    <fill>
      <patternFill patternType="solid">
        <fgColor rgb="FF99FFFF"/>
        <bgColor rgb="FFCCFFFF"/>
      </patternFill>
    </fill>
    <fill>
      <patternFill patternType="solid">
        <fgColor rgb="FF66CCFF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CC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2" fontId="0" fillId="0" borderId="0" xfId="0" applyNumberForma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2" borderId="0" xfId="0" applyFont="1" applyFill="1"/>
    <xf numFmtId="164" fontId="2" fillId="2" borderId="0" xfId="0" applyNumberFormat="1" applyFont="1" applyFill="1"/>
    <xf numFmtId="0" fontId="0" fillId="3" borderId="0" xfId="0" applyFill="1"/>
    <xf numFmtId="164" fontId="0" fillId="3" borderId="0" xfId="0" applyNumberFormat="1" applyFill="1"/>
    <xf numFmtId="0" fontId="0" fillId="4" borderId="0" xfId="0" applyFill="1"/>
    <xf numFmtId="0" fontId="0" fillId="2" borderId="0" xfId="0" applyFill="1"/>
    <xf numFmtId="164" fontId="0" fillId="2" borderId="0" xfId="0" applyNumberFormat="1" applyFill="1"/>
    <xf numFmtId="0" fontId="0" fillId="5" borderId="0" xfId="0" applyFill="1"/>
    <xf numFmtId="0" fontId="3" fillId="0" borderId="0" xfId="0" applyFont="1"/>
    <xf numFmtId="0" fontId="0" fillId="6" borderId="0" xfId="0" applyFill="1"/>
    <xf numFmtId="164" fontId="0" fillId="6" borderId="0" xfId="0" applyNumberFormat="1" applyFill="1"/>
    <xf numFmtId="164" fontId="0" fillId="4" borderId="0" xfId="0" applyNumberFormat="1" applyFill="1"/>
    <xf numFmtId="0" fontId="0" fillId="7" borderId="0" xfId="0" applyFill="1"/>
    <xf numFmtId="164" fontId="0" fillId="7" borderId="0" xfId="0" applyNumberFormat="1" applyFill="1"/>
    <xf numFmtId="2" fontId="0" fillId="7" borderId="0" xfId="0" applyNumberFormat="1" applyFill="1"/>
    <xf numFmtId="0" fontId="4" fillId="0" borderId="0" xfId="0" applyFont="1" applyAlignment="1">
      <alignment horizontal="center"/>
    </xf>
    <xf numFmtId="0" fontId="4" fillId="0" borderId="0" xfId="0" applyFont="1"/>
    <xf numFmtId="164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0" fillId="8" borderId="0" xfId="0" applyFill="1"/>
    <xf numFmtId="164" fontId="0" fillId="8" borderId="0" xfId="0" applyNumberFormat="1" applyFill="1"/>
    <xf numFmtId="2" fontId="0" fillId="8" borderId="0" xfId="0" applyNumberFormat="1" applyFill="1"/>
    <xf numFmtId="0" fontId="0" fillId="9" borderId="0" xfId="0" applyFill="1"/>
    <xf numFmtId="164" fontId="0" fillId="9" borderId="0" xfId="0" applyNumberFormat="1" applyFill="1"/>
    <xf numFmtId="2" fontId="0" fillId="9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99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083"/>
  <sheetViews>
    <sheetView tabSelected="1" zoomScale="110" zoomScaleNormal="110" workbookViewId="0">
      <pane xSplit="1" ySplit="1" topLeftCell="B2143" activePane="bottomRight" state="frozen"/>
      <selection pane="topRight" activeCell="B1" sqref="B1"/>
      <selection pane="bottomLeft" activeCell="A3009" sqref="A3009"/>
      <selection pane="bottomRight" activeCell="E2144" sqref="E2144"/>
    </sheetView>
  </sheetViews>
  <sheetFormatPr baseColWidth="10" defaultColWidth="11" defaultRowHeight="14.25" x14ac:dyDescent="0.45"/>
  <cols>
    <col min="6" max="6" width="10.73046875" style="1" customWidth="1"/>
    <col min="7" max="7" width="17.59765625" style="1" customWidth="1"/>
    <col min="1024" max="1025" width="11.59765625" customWidth="1"/>
  </cols>
  <sheetData>
    <row r="1" spans="1:44" s="21" customFormat="1" x14ac:dyDescent="0.45">
      <c r="A1" s="20" t="s">
        <v>0</v>
      </c>
      <c r="B1" s="21" t="s">
        <v>292</v>
      </c>
      <c r="C1" s="21" t="s">
        <v>293</v>
      </c>
      <c r="D1" s="20" t="s">
        <v>294</v>
      </c>
      <c r="E1" s="22" t="s">
        <v>3</v>
      </c>
      <c r="F1" s="23" t="s">
        <v>284</v>
      </c>
      <c r="G1" s="23" t="s">
        <v>285</v>
      </c>
      <c r="H1" s="20" t="s">
        <v>4</v>
      </c>
      <c r="I1" s="20" t="s">
        <v>5</v>
      </c>
      <c r="J1" s="20" t="s">
        <v>286</v>
      </c>
      <c r="K1" s="20" t="s">
        <v>7</v>
      </c>
      <c r="L1" s="20" t="s">
        <v>8</v>
      </c>
      <c r="M1" s="20" t="s">
        <v>9</v>
      </c>
      <c r="N1" s="20" t="s">
        <v>10</v>
      </c>
      <c r="O1" s="20" t="s">
        <v>11</v>
      </c>
      <c r="P1" s="20" t="s">
        <v>12</v>
      </c>
      <c r="Q1" s="20" t="s">
        <v>13</v>
      </c>
      <c r="R1" s="20" t="s">
        <v>14</v>
      </c>
      <c r="S1" s="20" t="s">
        <v>15</v>
      </c>
      <c r="T1" s="20" t="s">
        <v>16</v>
      </c>
      <c r="U1" s="20" t="s">
        <v>17</v>
      </c>
      <c r="V1" s="20" t="s">
        <v>18</v>
      </c>
      <c r="W1" s="20" t="s">
        <v>19</v>
      </c>
      <c r="X1" s="20" t="s">
        <v>20</v>
      </c>
      <c r="Y1" s="20" t="s">
        <v>21</v>
      </c>
      <c r="Z1" s="20" t="s">
        <v>22</v>
      </c>
      <c r="AA1" s="20" t="s">
        <v>23</v>
      </c>
      <c r="AB1" s="20" t="s">
        <v>334</v>
      </c>
      <c r="AC1" s="20" t="s">
        <v>332</v>
      </c>
      <c r="AD1" s="20" t="s">
        <v>24</v>
      </c>
      <c r="AE1" s="20" t="s">
        <v>25</v>
      </c>
      <c r="AF1" s="20" t="s">
        <v>26</v>
      </c>
      <c r="AG1" s="20" t="s">
        <v>27</v>
      </c>
      <c r="AH1" s="20" t="s">
        <v>28</v>
      </c>
      <c r="AI1" s="20" t="s">
        <v>29</v>
      </c>
      <c r="AJ1" s="20" t="s">
        <v>30</v>
      </c>
      <c r="AK1" s="20" t="s">
        <v>31</v>
      </c>
      <c r="AL1" s="20" t="s">
        <v>333</v>
      </c>
      <c r="AM1" s="20" t="s">
        <v>34</v>
      </c>
      <c r="AN1" s="20" t="s">
        <v>35</v>
      </c>
      <c r="AO1" s="20" t="s">
        <v>36</v>
      </c>
      <c r="AP1" s="20" t="s">
        <v>37</v>
      </c>
      <c r="AQ1" s="20" t="s">
        <v>335</v>
      </c>
      <c r="AR1" s="20" t="s">
        <v>39</v>
      </c>
    </row>
    <row r="2" spans="1:44" x14ac:dyDescent="0.45">
      <c r="A2">
        <v>3</v>
      </c>
      <c r="B2" t="s">
        <v>282</v>
      </c>
      <c r="C2" t="s">
        <v>297</v>
      </c>
      <c r="D2" t="s">
        <v>41</v>
      </c>
      <c r="E2" s="4">
        <v>43543</v>
      </c>
      <c r="F2" s="1">
        <v>0</v>
      </c>
      <c r="G2" s="1">
        <f>E2-DATE(YEAR(E2),1,0)</f>
        <v>78</v>
      </c>
      <c r="H2" t="s">
        <v>42</v>
      </c>
      <c r="I2" t="s">
        <v>287</v>
      </c>
      <c r="J2" t="s">
        <v>44</v>
      </c>
      <c r="K2" t="s">
        <v>45</v>
      </c>
      <c r="L2" t="s">
        <v>321</v>
      </c>
      <c r="M2" t="s">
        <v>321</v>
      </c>
      <c r="N2" t="s">
        <v>302</v>
      </c>
      <c r="P2">
        <f t="shared" ref="P2:P65" si="0">SUM(Q2:X2)</f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f>AL2</f>
        <v>0</v>
      </c>
      <c r="AC2">
        <f>SUM(Y2:AA2)</f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f t="shared" ref="AM2:AM65" si="1">SUM(AD2:AL2)</f>
        <v>1</v>
      </c>
      <c r="AN2">
        <v>1</v>
      </c>
      <c r="AO2">
        <v>0</v>
      </c>
      <c r="AP2">
        <v>0</v>
      </c>
      <c r="AQ2">
        <v>0</v>
      </c>
    </row>
    <row r="3" spans="1:44" x14ac:dyDescent="0.45">
      <c r="A3">
        <v>3</v>
      </c>
      <c r="B3" t="s">
        <v>282</v>
      </c>
      <c r="C3" t="s">
        <v>297</v>
      </c>
      <c r="D3" t="s">
        <v>41</v>
      </c>
      <c r="E3" s="4">
        <v>43543</v>
      </c>
      <c r="F3" s="1">
        <v>0</v>
      </c>
      <c r="G3" s="1">
        <f t="shared" ref="G3:G66" si="2">E3-DATE(YEAR(E3),1,0)</f>
        <v>78</v>
      </c>
      <c r="H3" t="s">
        <v>42</v>
      </c>
      <c r="I3" t="s">
        <v>288</v>
      </c>
      <c r="J3" t="s">
        <v>44</v>
      </c>
      <c r="P3">
        <f t="shared" si="0"/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f t="shared" ref="AB3:AB66" si="3">AL3</f>
        <v>0</v>
      </c>
      <c r="AC3">
        <f t="shared" ref="AC3:AC66" si="4">SUM(Y3:AA3)</f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f t="shared" si="1"/>
        <v>0</v>
      </c>
      <c r="AN3">
        <v>0</v>
      </c>
      <c r="AO3">
        <v>0</v>
      </c>
      <c r="AP3">
        <v>0</v>
      </c>
      <c r="AQ3">
        <v>0</v>
      </c>
    </row>
    <row r="4" spans="1:44" x14ac:dyDescent="0.45">
      <c r="A4">
        <v>3</v>
      </c>
      <c r="B4" t="s">
        <v>282</v>
      </c>
      <c r="C4" t="s">
        <v>297</v>
      </c>
      <c r="D4" t="s">
        <v>41</v>
      </c>
      <c r="E4" s="4">
        <v>43543</v>
      </c>
      <c r="F4" s="1">
        <v>0</v>
      </c>
      <c r="G4" s="1">
        <f t="shared" si="2"/>
        <v>78</v>
      </c>
      <c r="H4" t="s">
        <v>42</v>
      </c>
      <c r="I4" t="s">
        <v>289</v>
      </c>
      <c r="J4" t="s">
        <v>44</v>
      </c>
      <c r="K4" t="s">
        <v>50</v>
      </c>
      <c r="L4" t="s">
        <v>51</v>
      </c>
      <c r="M4" t="s">
        <v>304</v>
      </c>
      <c r="N4" t="s">
        <v>52</v>
      </c>
      <c r="P4">
        <f t="shared" si="0"/>
        <v>2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0</v>
      </c>
      <c r="AA4">
        <v>0</v>
      </c>
      <c r="AB4">
        <f t="shared" si="3"/>
        <v>0</v>
      </c>
      <c r="AC4">
        <f t="shared" si="4"/>
        <v>2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f t="shared" si="1"/>
        <v>2</v>
      </c>
      <c r="AN4">
        <v>1</v>
      </c>
      <c r="AO4">
        <v>0</v>
      </c>
      <c r="AP4">
        <v>0</v>
      </c>
      <c r="AQ4">
        <v>0</v>
      </c>
    </row>
    <row r="5" spans="1:44" x14ac:dyDescent="0.45">
      <c r="A5">
        <v>3</v>
      </c>
      <c r="B5" t="s">
        <v>282</v>
      </c>
      <c r="C5" t="s">
        <v>297</v>
      </c>
      <c r="D5" t="s">
        <v>41</v>
      </c>
      <c r="E5" s="4">
        <v>43543</v>
      </c>
      <c r="F5" s="1">
        <v>0</v>
      </c>
      <c r="G5" s="1">
        <f t="shared" si="2"/>
        <v>78</v>
      </c>
      <c r="H5" t="s">
        <v>42</v>
      </c>
      <c r="I5" t="s">
        <v>290</v>
      </c>
      <c r="J5" t="s">
        <v>44</v>
      </c>
      <c r="P5">
        <f t="shared" si="0"/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f t="shared" si="3"/>
        <v>0</v>
      </c>
      <c r="AC5">
        <f t="shared" si="4"/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f t="shared" si="1"/>
        <v>0</v>
      </c>
      <c r="AN5">
        <v>0</v>
      </c>
      <c r="AO5">
        <v>0</v>
      </c>
      <c r="AP5">
        <v>0</v>
      </c>
      <c r="AQ5">
        <v>0</v>
      </c>
    </row>
    <row r="6" spans="1:44" x14ac:dyDescent="0.45">
      <c r="A6">
        <v>3</v>
      </c>
      <c r="B6" t="s">
        <v>282</v>
      </c>
      <c r="C6" t="s">
        <v>297</v>
      </c>
      <c r="D6" t="s">
        <v>41</v>
      </c>
      <c r="E6" s="4">
        <v>43543</v>
      </c>
      <c r="F6" s="1">
        <v>0</v>
      </c>
      <c r="G6" s="1">
        <f t="shared" si="2"/>
        <v>78</v>
      </c>
      <c r="H6" t="s">
        <v>42</v>
      </c>
      <c r="I6" t="s">
        <v>291</v>
      </c>
      <c r="J6" t="s">
        <v>44</v>
      </c>
      <c r="P6">
        <f t="shared" si="0"/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f t="shared" si="3"/>
        <v>0</v>
      </c>
      <c r="AC6">
        <f t="shared" si="4"/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f t="shared" si="1"/>
        <v>0</v>
      </c>
      <c r="AN6">
        <v>0</v>
      </c>
      <c r="AO6">
        <v>0</v>
      </c>
      <c r="AP6">
        <v>0</v>
      </c>
      <c r="AQ6">
        <v>0</v>
      </c>
    </row>
    <row r="7" spans="1:44" x14ac:dyDescent="0.45">
      <c r="A7">
        <v>3</v>
      </c>
      <c r="B7" t="s">
        <v>282</v>
      </c>
      <c r="C7" t="s">
        <v>297</v>
      </c>
      <c r="D7" t="s">
        <v>41</v>
      </c>
      <c r="E7" s="4">
        <v>43543</v>
      </c>
      <c r="F7" s="1">
        <v>0</v>
      </c>
      <c r="G7" s="1">
        <f t="shared" si="2"/>
        <v>78</v>
      </c>
      <c r="H7" t="s">
        <v>42</v>
      </c>
      <c r="I7" t="s">
        <v>287</v>
      </c>
      <c r="J7" t="s">
        <v>56</v>
      </c>
      <c r="P7">
        <f t="shared" si="0"/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f t="shared" si="3"/>
        <v>0</v>
      </c>
      <c r="AC7">
        <f t="shared" si="4"/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f t="shared" si="1"/>
        <v>0</v>
      </c>
      <c r="AN7">
        <v>0</v>
      </c>
      <c r="AO7">
        <v>0</v>
      </c>
      <c r="AP7">
        <v>0</v>
      </c>
      <c r="AQ7">
        <v>0</v>
      </c>
    </row>
    <row r="8" spans="1:44" x14ac:dyDescent="0.45">
      <c r="A8">
        <v>3</v>
      </c>
      <c r="B8" t="s">
        <v>282</v>
      </c>
      <c r="C8" t="s">
        <v>297</v>
      </c>
      <c r="D8" t="s">
        <v>41</v>
      </c>
      <c r="E8" s="4">
        <v>43543</v>
      </c>
      <c r="F8" s="1">
        <v>0</v>
      </c>
      <c r="G8" s="1">
        <f t="shared" si="2"/>
        <v>78</v>
      </c>
      <c r="H8" t="s">
        <v>42</v>
      </c>
      <c r="I8" t="s">
        <v>288</v>
      </c>
      <c r="J8" t="s">
        <v>56</v>
      </c>
      <c r="P8">
        <f t="shared" si="0"/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f t="shared" si="3"/>
        <v>0</v>
      </c>
      <c r="AC8">
        <f t="shared" si="4"/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f t="shared" si="1"/>
        <v>0</v>
      </c>
      <c r="AN8">
        <v>0</v>
      </c>
      <c r="AO8">
        <v>0</v>
      </c>
      <c r="AP8">
        <v>0</v>
      </c>
      <c r="AQ8">
        <v>0</v>
      </c>
    </row>
    <row r="9" spans="1:44" x14ac:dyDescent="0.45">
      <c r="A9">
        <v>3</v>
      </c>
      <c r="B9" t="s">
        <v>282</v>
      </c>
      <c r="C9" t="s">
        <v>297</v>
      </c>
      <c r="D9" t="s">
        <v>41</v>
      </c>
      <c r="E9" s="4">
        <v>43543</v>
      </c>
      <c r="F9" s="1">
        <v>0</v>
      </c>
      <c r="G9" s="1">
        <f t="shared" si="2"/>
        <v>78</v>
      </c>
      <c r="H9" t="s">
        <v>42</v>
      </c>
      <c r="I9" t="s">
        <v>289</v>
      </c>
      <c r="J9" t="s">
        <v>56</v>
      </c>
      <c r="P9">
        <f t="shared" si="0"/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f t="shared" si="3"/>
        <v>0</v>
      </c>
      <c r="AC9">
        <f t="shared" si="4"/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f t="shared" si="1"/>
        <v>0</v>
      </c>
      <c r="AN9">
        <v>0</v>
      </c>
      <c r="AO9">
        <v>0</v>
      </c>
      <c r="AP9">
        <v>0</v>
      </c>
      <c r="AQ9">
        <v>0</v>
      </c>
    </row>
    <row r="10" spans="1:44" x14ac:dyDescent="0.45">
      <c r="A10">
        <v>3</v>
      </c>
      <c r="B10" t="s">
        <v>282</v>
      </c>
      <c r="C10" t="s">
        <v>297</v>
      </c>
      <c r="D10" t="s">
        <v>41</v>
      </c>
      <c r="E10" s="4">
        <v>43543</v>
      </c>
      <c r="F10" s="1">
        <v>0</v>
      </c>
      <c r="G10" s="1">
        <f t="shared" si="2"/>
        <v>78</v>
      </c>
      <c r="H10" t="s">
        <v>42</v>
      </c>
      <c r="I10" t="s">
        <v>290</v>
      </c>
      <c r="J10" t="s">
        <v>56</v>
      </c>
      <c r="P10">
        <f t="shared" si="0"/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f t="shared" si="3"/>
        <v>0</v>
      </c>
      <c r="AC10">
        <f t="shared" si="4"/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f t="shared" si="1"/>
        <v>0</v>
      </c>
      <c r="AN10">
        <v>0</v>
      </c>
      <c r="AO10">
        <v>0</v>
      </c>
      <c r="AP10">
        <v>0</v>
      </c>
      <c r="AQ10">
        <v>0</v>
      </c>
    </row>
    <row r="11" spans="1:44" x14ac:dyDescent="0.45">
      <c r="A11">
        <v>3</v>
      </c>
      <c r="B11" t="s">
        <v>282</v>
      </c>
      <c r="C11" t="s">
        <v>297</v>
      </c>
      <c r="D11" t="s">
        <v>41</v>
      </c>
      <c r="E11" s="4">
        <v>43543</v>
      </c>
      <c r="F11" s="1">
        <v>0</v>
      </c>
      <c r="G11" s="1">
        <f t="shared" si="2"/>
        <v>78</v>
      </c>
      <c r="H11" t="s">
        <v>42</v>
      </c>
      <c r="I11" t="s">
        <v>291</v>
      </c>
      <c r="J11" t="s">
        <v>56</v>
      </c>
      <c r="P11">
        <f t="shared" si="0"/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f t="shared" si="3"/>
        <v>0</v>
      </c>
      <c r="AC11">
        <f t="shared" si="4"/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f t="shared" si="1"/>
        <v>0</v>
      </c>
      <c r="AN11">
        <v>0</v>
      </c>
      <c r="AO11">
        <v>0</v>
      </c>
      <c r="AP11">
        <v>0</v>
      </c>
      <c r="AQ11">
        <v>0</v>
      </c>
    </row>
    <row r="12" spans="1:44" x14ac:dyDescent="0.45">
      <c r="A12">
        <v>3</v>
      </c>
      <c r="B12" t="s">
        <v>282</v>
      </c>
      <c r="C12" t="s">
        <v>298</v>
      </c>
      <c r="D12" t="s">
        <v>61</v>
      </c>
      <c r="E12" s="4">
        <v>43543</v>
      </c>
      <c r="F12" s="1">
        <v>0</v>
      </c>
      <c r="G12" s="1">
        <f t="shared" si="2"/>
        <v>78</v>
      </c>
      <c r="H12" t="s">
        <v>42</v>
      </c>
      <c r="I12" t="s">
        <v>287</v>
      </c>
      <c r="J12" t="s">
        <v>44</v>
      </c>
      <c r="K12" t="s">
        <v>45</v>
      </c>
      <c r="L12" t="s">
        <v>321</v>
      </c>
      <c r="M12" t="s">
        <v>321</v>
      </c>
      <c r="N12" t="s">
        <v>302</v>
      </c>
      <c r="P12">
        <f t="shared" si="0"/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f t="shared" si="3"/>
        <v>0</v>
      </c>
      <c r="AC12">
        <f t="shared" si="4"/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f t="shared" si="1"/>
        <v>1</v>
      </c>
      <c r="AN12">
        <v>1</v>
      </c>
      <c r="AO12">
        <v>0</v>
      </c>
      <c r="AP12">
        <v>0</v>
      </c>
      <c r="AQ12">
        <v>0</v>
      </c>
    </row>
    <row r="13" spans="1:44" x14ac:dyDescent="0.45">
      <c r="A13">
        <v>3</v>
      </c>
      <c r="B13" t="s">
        <v>282</v>
      </c>
      <c r="C13" t="s">
        <v>298</v>
      </c>
      <c r="D13" t="s">
        <v>61</v>
      </c>
      <c r="E13" s="4">
        <v>43543</v>
      </c>
      <c r="F13" s="1">
        <v>0</v>
      </c>
      <c r="G13" s="1">
        <f t="shared" si="2"/>
        <v>78</v>
      </c>
      <c r="H13" t="s">
        <v>42</v>
      </c>
      <c r="I13" t="s">
        <v>287</v>
      </c>
      <c r="J13" t="s">
        <v>44</v>
      </c>
      <c r="K13" t="s">
        <v>45</v>
      </c>
      <c r="L13" t="s">
        <v>321</v>
      </c>
      <c r="M13" t="s">
        <v>321</v>
      </c>
      <c r="N13" t="s">
        <v>302</v>
      </c>
      <c r="P13">
        <f t="shared" si="0"/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f t="shared" si="3"/>
        <v>0</v>
      </c>
      <c r="AC13">
        <f t="shared" si="4"/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f t="shared" si="1"/>
        <v>1</v>
      </c>
      <c r="AN13">
        <v>1</v>
      </c>
      <c r="AO13">
        <v>0</v>
      </c>
      <c r="AP13">
        <v>0</v>
      </c>
      <c r="AQ13">
        <v>0</v>
      </c>
    </row>
    <row r="14" spans="1:44" x14ac:dyDescent="0.45">
      <c r="A14">
        <v>3</v>
      </c>
      <c r="B14" t="s">
        <v>282</v>
      </c>
      <c r="C14" t="s">
        <v>298</v>
      </c>
      <c r="D14" t="s">
        <v>61</v>
      </c>
      <c r="E14" s="4">
        <v>43543</v>
      </c>
      <c r="F14" s="1">
        <v>0</v>
      </c>
      <c r="G14" s="1">
        <f t="shared" si="2"/>
        <v>78</v>
      </c>
      <c r="H14" t="s">
        <v>42</v>
      </c>
      <c r="I14" t="s">
        <v>287</v>
      </c>
      <c r="J14" t="s">
        <v>44</v>
      </c>
      <c r="K14" t="s">
        <v>45</v>
      </c>
      <c r="L14" t="s">
        <v>321</v>
      </c>
      <c r="M14" t="s">
        <v>321</v>
      </c>
      <c r="N14" t="s">
        <v>302</v>
      </c>
      <c r="P14">
        <f t="shared" si="0"/>
        <v>2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f t="shared" si="3"/>
        <v>0</v>
      </c>
      <c r="AC14">
        <f t="shared" si="4"/>
        <v>2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f t="shared" si="1"/>
        <v>2</v>
      </c>
      <c r="AN14">
        <v>2</v>
      </c>
      <c r="AO14">
        <v>0</v>
      </c>
      <c r="AP14">
        <v>0</v>
      </c>
      <c r="AQ14">
        <v>0</v>
      </c>
    </row>
    <row r="15" spans="1:44" x14ac:dyDescent="0.45">
      <c r="A15">
        <v>3</v>
      </c>
      <c r="B15" t="s">
        <v>282</v>
      </c>
      <c r="C15" t="s">
        <v>298</v>
      </c>
      <c r="D15" t="s">
        <v>61</v>
      </c>
      <c r="E15" s="4">
        <v>43543</v>
      </c>
      <c r="F15" s="1">
        <v>0</v>
      </c>
      <c r="G15" s="1">
        <f t="shared" si="2"/>
        <v>78</v>
      </c>
      <c r="H15" t="s">
        <v>42</v>
      </c>
      <c r="I15" t="s">
        <v>287</v>
      </c>
      <c r="J15" t="s">
        <v>44</v>
      </c>
      <c r="K15" t="s">
        <v>45</v>
      </c>
      <c r="L15" t="s">
        <v>321</v>
      </c>
      <c r="M15" t="s">
        <v>321</v>
      </c>
      <c r="N15" t="s">
        <v>302</v>
      </c>
      <c r="P15">
        <f t="shared" si="0"/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f t="shared" si="3"/>
        <v>0</v>
      </c>
      <c r="AC15">
        <f t="shared" si="4"/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f t="shared" si="1"/>
        <v>1</v>
      </c>
      <c r="AN15">
        <v>0</v>
      </c>
      <c r="AO15">
        <v>1</v>
      </c>
      <c r="AP15">
        <v>0</v>
      </c>
      <c r="AQ15">
        <v>0</v>
      </c>
    </row>
    <row r="16" spans="1:44" x14ac:dyDescent="0.45">
      <c r="A16">
        <v>3</v>
      </c>
      <c r="B16" t="s">
        <v>282</v>
      </c>
      <c r="C16" t="s">
        <v>298</v>
      </c>
      <c r="D16" t="s">
        <v>61</v>
      </c>
      <c r="E16" s="4">
        <v>43543</v>
      </c>
      <c r="F16" s="1">
        <v>0</v>
      </c>
      <c r="G16" s="1">
        <f t="shared" si="2"/>
        <v>78</v>
      </c>
      <c r="H16" t="s">
        <v>42</v>
      </c>
      <c r="I16" t="s">
        <v>287</v>
      </c>
      <c r="J16" t="s">
        <v>44</v>
      </c>
      <c r="K16" t="s">
        <v>45</v>
      </c>
      <c r="L16" t="s">
        <v>321</v>
      </c>
      <c r="M16" t="s">
        <v>321</v>
      </c>
      <c r="N16" t="s">
        <v>302</v>
      </c>
      <c r="P16">
        <f t="shared" si="0"/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f t="shared" si="3"/>
        <v>0</v>
      </c>
      <c r="AC16">
        <f t="shared" si="4"/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f t="shared" si="1"/>
        <v>1</v>
      </c>
      <c r="AN16">
        <v>0</v>
      </c>
      <c r="AO16">
        <v>1</v>
      </c>
      <c r="AP16">
        <v>0</v>
      </c>
      <c r="AQ16">
        <v>0</v>
      </c>
    </row>
    <row r="17" spans="1:43" x14ac:dyDescent="0.45">
      <c r="A17">
        <v>3</v>
      </c>
      <c r="B17" t="s">
        <v>282</v>
      </c>
      <c r="C17" t="s">
        <v>298</v>
      </c>
      <c r="D17" t="s">
        <v>61</v>
      </c>
      <c r="E17" s="4">
        <v>43543</v>
      </c>
      <c r="F17" s="1">
        <v>0</v>
      </c>
      <c r="G17" s="1">
        <f t="shared" si="2"/>
        <v>78</v>
      </c>
      <c r="H17" t="s">
        <v>42</v>
      </c>
      <c r="I17" t="s">
        <v>287</v>
      </c>
      <c r="J17" t="s">
        <v>44</v>
      </c>
      <c r="K17" t="s">
        <v>45</v>
      </c>
      <c r="L17" t="s">
        <v>321</v>
      </c>
      <c r="M17" t="s">
        <v>321</v>
      </c>
      <c r="N17" t="s">
        <v>302</v>
      </c>
      <c r="P17">
        <f t="shared" si="0"/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f t="shared" si="3"/>
        <v>0</v>
      </c>
      <c r="AC17">
        <f t="shared" si="4"/>
        <v>1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f t="shared" si="1"/>
        <v>2</v>
      </c>
      <c r="AN17">
        <v>2</v>
      </c>
      <c r="AO17">
        <v>0</v>
      </c>
      <c r="AP17">
        <v>0</v>
      </c>
      <c r="AQ17">
        <v>0</v>
      </c>
    </row>
    <row r="18" spans="1:43" x14ac:dyDescent="0.45">
      <c r="A18">
        <v>3</v>
      </c>
      <c r="B18" t="s">
        <v>282</v>
      </c>
      <c r="C18" t="s">
        <v>298</v>
      </c>
      <c r="D18" t="s">
        <v>61</v>
      </c>
      <c r="E18" s="4">
        <v>43543</v>
      </c>
      <c r="F18" s="1">
        <v>0</v>
      </c>
      <c r="G18" s="1">
        <f t="shared" si="2"/>
        <v>78</v>
      </c>
      <c r="H18" t="s">
        <v>42</v>
      </c>
      <c r="I18" t="s">
        <v>287</v>
      </c>
      <c r="J18" t="s">
        <v>44</v>
      </c>
      <c r="K18" t="s">
        <v>45</v>
      </c>
      <c r="L18" t="s">
        <v>321</v>
      </c>
      <c r="M18" t="s">
        <v>321</v>
      </c>
      <c r="N18" t="s">
        <v>302</v>
      </c>
      <c r="P18">
        <f t="shared" si="0"/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f t="shared" si="3"/>
        <v>0</v>
      </c>
      <c r="AC18">
        <f t="shared" si="4"/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f t="shared" si="1"/>
        <v>1</v>
      </c>
      <c r="AN18">
        <v>0</v>
      </c>
      <c r="AO18">
        <v>1</v>
      </c>
      <c r="AP18">
        <v>0</v>
      </c>
      <c r="AQ18">
        <v>0</v>
      </c>
    </row>
    <row r="19" spans="1:43" x14ac:dyDescent="0.45">
      <c r="A19">
        <v>3</v>
      </c>
      <c r="B19" t="s">
        <v>282</v>
      </c>
      <c r="C19" t="s">
        <v>298</v>
      </c>
      <c r="D19" t="s">
        <v>61</v>
      </c>
      <c r="E19" s="4">
        <v>43543</v>
      </c>
      <c r="F19" s="1">
        <v>0</v>
      </c>
      <c r="G19" s="1">
        <f t="shared" si="2"/>
        <v>78</v>
      </c>
      <c r="H19" t="s">
        <v>42</v>
      </c>
      <c r="I19" t="s">
        <v>287</v>
      </c>
      <c r="J19" t="s">
        <v>44</v>
      </c>
      <c r="K19" t="s">
        <v>45</v>
      </c>
      <c r="L19" t="s">
        <v>321</v>
      </c>
      <c r="M19" t="s">
        <v>321</v>
      </c>
      <c r="N19" t="s">
        <v>302</v>
      </c>
      <c r="P19">
        <f t="shared" si="0"/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f t="shared" si="3"/>
        <v>0</v>
      </c>
      <c r="AC19">
        <f t="shared" si="4"/>
        <v>1</v>
      </c>
      <c r="AD19">
        <v>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f t="shared" si="1"/>
        <v>6</v>
      </c>
      <c r="AN19">
        <v>0</v>
      </c>
      <c r="AO19">
        <v>6</v>
      </c>
      <c r="AP19">
        <v>0</v>
      </c>
      <c r="AQ19">
        <v>0</v>
      </c>
    </row>
    <row r="20" spans="1:43" x14ac:dyDescent="0.45">
      <c r="A20">
        <v>3</v>
      </c>
      <c r="B20" t="s">
        <v>282</v>
      </c>
      <c r="C20" t="s">
        <v>298</v>
      </c>
      <c r="D20" t="s">
        <v>61</v>
      </c>
      <c r="E20" s="4">
        <v>43543</v>
      </c>
      <c r="F20" s="1">
        <v>0</v>
      </c>
      <c r="G20" s="1">
        <f t="shared" si="2"/>
        <v>78</v>
      </c>
      <c r="H20" t="s">
        <v>42</v>
      </c>
      <c r="I20" t="s">
        <v>288</v>
      </c>
      <c r="J20" t="s">
        <v>44</v>
      </c>
      <c r="K20" t="s">
        <v>45</v>
      </c>
      <c r="L20" t="s">
        <v>321</v>
      </c>
      <c r="M20" t="s">
        <v>321</v>
      </c>
      <c r="N20" t="s">
        <v>302</v>
      </c>
      <c r="P20">
        <f t="shared" si="0"/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f t="shared" si="3"/>
        <v>0</v>
      </c>
      <c r="AC20">
        <f t="shared" si="4"/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f t="shared" si="1"/>
        <v>1</v>
      </c>
      <c r="AN20">
        <v>0</v>
      </c>
      <c r="AO20">
        <v>1</v>
      </c>
      <c r="AP20">
        <v>0</v>
      </c>
      <c r="AQ20">
        <v>0</v>
      </c>
    </row>
    <row r="21" spans="1:43" x14ac:dyDescent="0.45">
      <c r="A21">
        <v>3</v>
      </c>
      <c r="B21" t="s">
        <v>282</v>
      </c>
      <c r="C21" t="s">
        <v>298</v>
      </c>
      <c r="D21" t="s">
        <v>61</v>
      </c>
      <c r="E21" s="4">
        <v>43543</v>
      </c>
      <c r="F21" s="1">
        <v>0</v>
      </c>
      <c r="G21" s="1">
        <f t="shared" si="2"/>
        <v>78</v>
      </c>
      <c r="H21" t="s">
        <v>42</v>
      </c>
      <c r="I21" t="s">
        <v>288</v>
      </c>
      <c r="J21" t="s">
        <v>44</v>
      </c>
      <c r="K21" t="s">
        <v>45</v>
      </c>
      <c r="L21" t="s">
        <v>321</v>
      </c>
      <c r="M21" t="s">
        <v>321</v>
      </c>
      <c r="N21" t="s">
        <v>302</v>
      </c>
      <c r="P21">
        <f t="shared" si="0"/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f t="shared" si="3"/>
        <v>0</v>
      </c>
      <c r="AC21">
        <f t="shared" si="4"/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f t="shared" si="1"/>
        <v>1</v>
      </c>
      <c r="AN21">
        <v>0</v>
      </c>
      <c r="AO21">
        <v>1</v>
      </c>
      <c r="AP21">
        <v>0</v>
      </c>
      <c r="AQ21">
        <v>0</v>
      </c>
    </row>
    <row r="22" spans="1:43" x14ac:dyDescent="0.45">
      <c r="A22">
        <v>3</v>
      </c>
      <c r="B22" t="s">
        <v>282</v>
      </c>
      <c r="C22" t="s">
        <v>298</v>
      </c>
      <c r="D22" t="s">
        <v>61</v>
      </c>
      <c r="E22" s="4">
        <v>43543</v>
      </c>
      <c r="F22" s="1">
        <v>0</v>
      </c>
      <c r="G22" s="1">
        <f t="shared" si="2"/>
        <v>78</v>
      </c>
      <c r="H22" t="s">
        <v>42</v>
      </c>
      <c r="I22" t="s">
        <v>288</v>
      </c>
      <c r="J22" t="s">
        <v>44</v>
      </c>
      <c r="K22" t="s">
        <v>45</v>
      </c>
      <c r="L22" t="s">
        <v>321</v>
      </c>
      <c r="M22" t="s">
        <v>321</v>
      </c>
      <c r="N22" t="s">
        <v>302</v>
      </c>
      <c r="P22">
        <f t="shared" si="0"/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f t="shared" si="3"/>
        <v>0</v>
      </c>
      <c r="AC22">
        <f t="shared" si="4"/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f t="shared" si="1"/>
        <v>1</v>
      </c>
      <c r="AN22">
        <v>1</v>
      </c>
      <c r="AO22">
        <v>0</v>
      </c>
      <c r="AP22">
        <v>0</v>
      </c>
      <c r="AQ22">
        <v>0</v>
      </c>
    </row>
    <row r="23" spans="1:43" x14ac:dyDescent="0.45">
      <c r="A23">
        <v>3</v>
      </c>
      <c r="B23" t="s">
        <v>282</v>
      </c>
      <c r="C23" t="s">
        <v>298</v>
      </c>
      <c r="D23" t="s">
        <v>61</v>
      </c>
      <c r="E23" s="4">
        <v>43543</v>
      </c>
      <c r="F23" s="1">
        <v>0</v>
      </c>
      <c r="G23" s="1">
        <f t="shared" si="2"/>
        <v>78</v>
      </c>
      <c r="H23" t="s">
        <v>42</v>
      </c>
      <c r="I23" t="s">
        <v>288</v>
      </c>
      <c r="J23" t="s">
        <v>44</v>
      </c>
      <c r="K23" t="s">
        <v>45</v>
      </c>
      <c r="L23" t="s">
        <v>321</v>
      </c>
      <c r="M23" t="s">
        <v>321</v>
      </c>
      <c r="N23" t="s">
        <v>302</v>
      </c>
      <c r="P23">
        <f t="shared" si="0"/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f t="shared" si="3"/>
        <v>0</v>
      </c>
      <c r="AC23">
        <f t="shared" si="4"/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f t="shared" si="1"/>
        <v>1</v>
      </c>
      <c r="AN23">
        <v>1</v>
      </c>
      <c r="AO23">
        <v>0</v>
      </c>
      <c r="AP23">
        <v>0</v>
      </c>
      <c r="AQ23">
        <v>0</v>
      </c>
    </row>
    <row r="24" spans="1:43" x14ac:dyDescent="0.45">
      <c r="A24">
        <v>3</v>
      </c>
      <c r="B24" t="s">
        <v>282</v>
      </c>
      <c r="C24" t="s">
        <v>298</v>
      </c>
      <c r="D24" t="s">
        <v>61</v>
      </c>
      <c r="E24" s="4">
        <v>43543</v>
      </c>
      <c r="F24" s="1">
        <v>0</v>
      </c>
      <c r="G24" s="1">
        <f t="shared" si="2"/>
        <v>78</v>
      </c>
      <c r="H24" t="s">
        <v>42</v>
      </c>
      <c r="I24" t="s">
        <v>288</v>
      </c>
      <c r="J24" t="s">
        <v>44</v>
      </c>
      <c r="K24" t="s">
        <v>45</v>
      </c>
      <c r="L24" t="s">
        <v>321</v>
      </c>
      <c r="M24" t="s">
        <v>321</v>
      </c>
      <c r="N24" t="s">
        <v>302</v>
      </c>
      <c r="P24">
        <f t="shared" si="0"/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f t="shared" si="3"/>
        <v>0</v>
      </c>
      <c r="AC24">
        <f t="shared" si="4"/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f t="shared" si="1"/>
        <v>1</v>
      </c>
      <c r="AN24">
        <v>1</v>
      </c>
      <c r="AO24">
        <v>0</v>
      </c>
      <c r="AP24">
        <v>0</v>
      </c>
      <c r="AQ24">
        <v>0</v>
      </c>
    </row>
    <row r="25" spans="1:43" x14ac:dyDescent="0.45">
      <c r="A25">
        <v>3</v>
      </c>
      <c r="B25" t="s">
        <v>282</v>
      </c>
      <c r="C25" t="s">
        <v>298</v>
      </c>
      <c r="D25" t="s">
        <v>61</v>
      </c>
      <c r="E25" s="4">
        <v>43543</v>
      </c>
      <c r="F25" s="1">
        <v>0</v>
      </c>
      <c r="G25" s="1">
        <f t="shared" si="2"/>
        <v>78</v>
      </c>
      <c r="H25" t="s">
        <v>42</v>
      </c>
      <c r="I25" t="s">
        <v>289</v>
      </c>
      <c r="J25" t="s">
        <v>44</v>
      </c>
      <c r="K25" t="s">
        <v>45</v>
      </c>
      <c r="L25" t="s">
        <v>321</v>
      </c>
      <c r="M25" t="s">
        <v>321</v>
      </c>
      <c r="N25" t="s">
        <v>302</v>
      </c>
      <c r="P25">
        <f t="shared" si="0"/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f t="shared" si="3"/>
        <v>0</v>
      </c>
      <c r="AC25">
        <f t="shared" si="4"/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f t="shared" si="1"/>
        <v>1</v>
      </c>
      <c r="AN25">
        <v>0</v>
      </c>
      <c r="AO25">
        <v>0</v>
      </c>
      <c r="AP25">
        <v>1</v>
      </c>
      <c r="AQ25">
        <v>0</v>
      </c>
    </row>
    <row r="26" spans="1:43" x14ac:dyDescent="0.45">
      <c r="A26">
        <v>3</v>
      </c>
      <c r="B26" t="s">
        <v>282</v>
      </c>
      <c r="C26" t="s">
        <v>298</v>
      </c>
      <c r="D26" t="s">
        <v>61</v>
      </c>
      <c r="E26" s="4">
        <v>43543</v>
      </c>
      <c r="F26" s="1">
        <v>0</v>
      </c>
      <c r="G26" s="1">
        <f t="shared" si="2"/>
        <v>78</v>
      </c>
      <c r="H26" t="s">
        <v>42</v>
      </c>
      <c r="I26" t="s">
        <v>290</v>
      </c>
      <c r="J26" t="s">
        <v>44</v>
      </c>
      <c r="P26">
        <f t="shared" si="0"/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f t="shared" si="3"/>
        <v>0</v>
      </c>
      <c r="AC26">
        <f t="shared" si="4"/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f t="shared" si="1"/>
        <v>0</v>
      </c>
      <c r="AN26">
        <v>0</v>
      </c>
      <c r="AO26">
        <v>0</v>
      </c>
      <c r="AP26">
        <v>0</v>
      </c>
      <c r="AQ26">
        <v>0</v>
      </c>
    </row>
    <row r="27" spans="1:43" x14ac:dyDescent="0.45">
      <c r="A27">
        <v>3</v>
      </c>
      <c r="B27" t="s">
        <v>282</v>
      </c>
      <c r="C27" t="s">
        <v>298</v>
      </c>
      <c r="D27" t="s">
        <v>61</v>
      </c>
      <c r="E27" s="4">
        <v>43543</v>
      </c>
      <c r="F27" s="1">
        <v>0</v>
      </c>
      <c r="G27" s="1">
        <f t="shared" si="2"/>
        <v>78</v>
      </c>
      <c r="H27" t="s">
        <v>42</v>
      </c>
      <c r="I27" t="s">
        <v>291</v>
      </c>
      <c r="J27" t="s">
        <v>44</v>
      </c>
      <c r="P27">
        <f t="shared" si="0"/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f t="shared" si="3"/>
        <v>0</v>
      </c>
      <c r="AC27">
        <f t="shared" si="4"/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f t="shared" si="1"/>
        <v>0</v>
      </c>
      <c r="AN27">
        <v>0</v>
      </c>
      <c r="AO27">
        <v>0</v>
      </c>
      <c r="AP27">
        <v>0</v>
      </c>
      <c r="AQ27">
        <v>0</v>
      </c>
    </row>
    <row r="28" spans="1:43" x14ac:dyDescent="0.45">
      <c r="A28">
        <v>3</v>
      </c>
      <c r="B28" t="s">
        <v>282</v>
      </c>
      <c r="C28" t="s">
        <v>298</v>
      </c>
      <c r="D28" t="s">
        <v>61</v>
      </c>
      <c r="E28" s="4">
        <v>43543</v>
      </c>
      <c r="F28" s="1">
        <v>0</v>
      </c>
      <c r="G28" s="1">
        <f t="shared" si="2"/>
        <v>78</v>
      </c>
      <c r="H28" t="s">
        <v>42</v>
      </c>
      <c r="I28" t="s">
        <v>287</v>
      </c>
      <c r="J28" t="s">
        <v>56</v>
      </c>
      <c r="P28">
        <f t="shared" si="0"/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f t="shared" si="3"/>
        <v>0</v>
      </c>
      <c r="AC28">
        <f t="shared" si="4"/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f t="shared" si="1"/>
        <v>0</v>
      </c>
      <c r="AN28">
        <v>0</v>
      </c>
      <c r="AO28">
        <v>0</v>
      </c>
      <c r="AP28">
        <v>0</v>
      </c>
      <c r="AQ28">
        <v>0</v>
      </c>
    </row>
    <row r="29" spans="1:43" x14ac:dyDescent="0.45">
      <c r="A29">
        <v>3</v>
      </c>
      <c r="B29" t="s">
        <v>282</v>
      </c>
      <c r="C29" t="s">
        <v>298</v>
      </c>
      <c r="D29" t="s">
        <v>61</v>
      </c>
      <c r="E29" s="4">
        <v>43543</v>
      </c>
      <c r="F29" s="1">
        <v>0</v>
      </c>
      <c r="G29" s="1">
        <f t="shared" si="2"/>
        <v>78</v>
      </c>
      <c r="H29" t="s">
        <v>42</v>
      </c>
      <c r="I29" t="s">
        <v>288</v>
      </c>
      <c r="J29" t="s">
        <v>56</v>
      </c>
      <c r="P29">
        <f t="shared" si="0"/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f t="shared" si="3"/>
        <v>0</v>
      </c>
      <c r="AC29">
        <f t="shared" si="4"/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f t="shared" si="1"/>
        <v>0</v>
      </c>
      <c r="AN29">
        <v>0</v>
      </c>
      <c r="AO29">
        <v>0</v>
      </c>
      <c r="AP29">
        <v>0</v>
      </c>
      <c r="AQ29">
        <v>0</v>
      </c>
    </row>
    <row r="30" spans="1:43" x14ac:dyDescent="0.45">
      <c r="A30">
        <v>3</v>
      </c>
      <c r="B30" t="s">
        <v>282</v>
      </c>
      <c r="C30" t="s">
        <v>298</v>
      </c>
      <c r="D30" t="s">
        <v>61</v>
      </c>
      <c r="E30" s="4">
        <v>43543</v>
      </c>
      <c r="F30" s="1">
        <v>0</v>
      </c>
      <c r="G30" s="1">
        <f t="shared" si="2"/>
        <v>78</v>
      </c>
      <c r="H30" t="s">
        <v>42</v>
      </c>
      <c r="I30" t="s">
        <v>289</v>
      </c>
      <c r="J30" t="s">
        <v>56</v>
      </c>
      <c r="P30">
        <f t="shared" si="0"/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f t="shared" si="3"/>
        <v>0</v>
      </c>
      <c r="AC30">
        <f t="shared" si="4"/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f t="shared" si="1"/>
        <v>0</v>
      </c>
      <c r="AN30">
        <v>0</v>
      </c>
      <c r="AO30">
        <v>0</v>
      </c>
      <c r="AP30">
        <v>0</v>
      </c>
      <c r="AQ30">
        <v>0</v>
      </c>
    </row>
    <row r="31" spans="1:43" x14ac:dyDescent="0.45">
      <c r="A31">
        <v>3</v>
      </c>
      <c r="B31" t="s">
        <v>282</v>
      </c>
      <c r="C31" t="s">
        <v>298</v>
      </c>
      <c r="D31" t="s">
        <v>61</v>
      </c>
      <c r="E31" s="4">
        <v>43543</v>
      </c>
      <c r="F31" s="1">
        <v>0</v>
      </c>
      <c r="G31" s="1">
        <f t="shared" si="2"/>
        <v>78</v>
      </c>
      <c r="H31" t="s">
        <v>42</v>
      </c>
      <c r="I31" t="s">
        <v>290</v>
      </c>
      <c r="J31" t="s">
        <v>56</v>
      </c>
      <c r="P31">
        <f t="shared" si="0"/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f t="shared" si="3"/>
        <v>0</v>
      </c>
      <c r="AC31">
        <f t="shared" si="4"/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f t="shared" si="1"/>
        <v>0</v>
      </c>
      <c r="AN31">
        <v>0</v>
      </c>
      <c r="AO31">
        <v>0</v>
      </c>
      <c r="AP31">
        <v>0</v>
      </c>
      <c r="AQ31">
        <v>0</v>
      </c>
    </row>
    <row r="32" spans="1:43" x14ac:dyDescent="0.45">
      <c r="A32">
        <v>3</v>
      </c>
      <c r="B32" t="s">
        <v>282</v>
      </c>
      <c r="C32" t="s">
        <v>298</v>
      </c>
      <c r="D32" t="s">
        <v>61</v>
      </c>
      <c r="E32" s="4">
        <v>43543</v>
      </c>
      <c r="F32" s="1">
        <v>0</v>
      </c>
      <c r="G32" s="1">
        <f t="shared" si="2"/>
        <v>78</v>
      </c>
      <c r="H32" t="s">
        <v>42</v>
      </c>
      <c r="I32" t="s">
        <v>291</v>
      </c>
      <c r="J32" t="s">
        <v>56</v>
      </c>
      <c r="P32">
        <f t="shared" si="0"/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f t="shared" si="3"/>
        <v>0</v>
      </c>
      <c r="AC32">
        <f t="shared" si="4"/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f t="shared" si="1"/>
        <v>0</v>
      </c>
      <c r="AN32">
        <v>0</v>
      </c>
      <c r="AO32">
        <v>0</v>
      </c>
      <c r="AP32">
        <v>0</v>
      </c>
      <c r="AQ32">
        <v>0</v>
      </c>
    </row>
    <row r="33" spans="1:44" x14ac:dyDescent="0.45">
      <c r="A33">
        <v>3</v>
      </c>
      <c r="B33" t="s">
        <v>280</v>
      </c>
      <c r="C33" t="s">
        <v>295</v>
      </c>
      <c r="D33" t="s">
        <v>63</v>
      </c>
      <c r="E33" s="4">
        <v>43544</v>
      </c>
      <c r="F33" s="1">
        <f t="shared" ref="F33:F96" si="5">DAYS360($E$32,E33)</f>
        <v>1</v>
      </c>
      <c r="G33" s="1">
        <f t="shared" si="2"/>
        <v>79</v>
      </c>
      <c r="H33" t="s">
        <v>64</v>
      </c>
      <c r="I33" t="s">
        <v>287</v>
      </c>
      <c r="J33" t="s">
        <v>44</v>
      </c>
      <c r="K33" t="s">
        <v>50</v>
      </c>
      <c r="L33" t="s">
        <v>65</v>
      </c>
      <c r="M33" t="s">
        <v>305</v>
      </c>
      <c r="N33" t="s">
        <v>66</v>
      </c>
      <c r="P33">
        <f t="shared" si="0"/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f t="shared" si="3"/>
        <v>0</v>
      </c>
      <c r="AC33">
        <f t="shared" si="4"/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f t="shared" si="1"/>
        <v>1</v>
      </c>
      <c r="AN33">
        <v>0</v>
      </c>
      <c r="AO33">
        <v>0</v>
      </c>
      <c r="AP33">
        <v>1</v>
      </c>
      <c r="AQ33">
        <v>0</v>
      </c>
    </row>
    <row r="34" spans="1:44" x14ac:dyDescent="0.45">
      <c r="A34">
        <v>3</v>
      </c>
      <c r="B34" t="s">
        <v>280</v>
      </c>
      <c r="C34" t="s">
        <v>295</v>
      </c>
      <c r="D34" t="s">
        <v>63</v>
      </c>
      <c r="E34" s="4">
        <v>43544</v>
      </c>
      <c r="F34" s="1">
        <f t="shared" si="5"/>
        <v>1</v>
      </c>
      <c r="G34" s="1">
        <f t="shared" si="2"/>
        <v>79</v>
      </c>
      <c r="H34" t="s">
        <v>64</v>
      </c>
      <c r="I34" t="s">
        <v>288</v>
      </c>
      <c r="J34" t="s">
        <v>44</v>
      </c>
      <c r="P34">
        <f t="shared" si="0"/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f t="shared" si="3"/>
        <v>0</v>
      </c>
      <c r="AC34">
        <f t="shared" si="4"/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f t="shared" si="1"/>
        <v>0</v>
      </c>
      <c r="AN34">
        <v>0</v>
      </c>
      <c r="AO34">
        <v>0</v>
      </c>
      <c r="AP34">
        <v>0</v>
      </c>
      <c r="AQ34">
        <v>0</v>
      </c>
    </row>
    <row r="35" spans="1:44" x14ac:dyDescent="0.45">
      <c r="A35">
        <v>3</v>
      </c>
      <c r="B35" t="s">
        <v>280</v>
      </c>
      <c r="C35" t="s">
        <v>295</v>
      </c>
      <c r="D35" t="s">
        <v>63</v>
      </c>
      <c r="E35" s="4">
        <v>43544</v>
      </c>
      <c r="F35" s="1">
        <f t="shared" si="5"/>
        <v>1</v>
      </c>
      <c r="G35" s="1">
        <f t="shared" si="2"/>
        <v>79</v>
      </c>
      <c r="H35" t="s">
        <v>64</v>
      </c>
      <c r="I35" t="s">
        <v>289</v>
      </c>
      <c r="J35" t="s">
        <v>44</v>
      </c>
      <c r="K35" t="s">
        <v>50</v>
      </c>
      <c r="L35" t="s">
        <v>65</v>
      </c>
      <c r="M35" t="s">
        <v>305</v>
      </c>
      <c r="N35" t="s">
        <v>66</v>
      </c>
      <c r="P35">
        <f t="shared" si="0"/>
        <v>4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2</v>
      </c>
      <c r="Z35">
        <v>2</v>
      </c>
      <c r="AA35">
        <v>0</v>
      </c>
      <c r="AB35">
        <f t="shared" si="3"/>
        <v>0</v>
      </c>
      <c r="AC35">
        <f t="shared" si="4"/>
        <v>4</v>
      </c>
      <c r="AD35">
        <v>3</v>
      </c>
      <c r="AE35">
        <v>2</v>
      </c>
      <c r="AF35">
        <v>1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f t="shared" si="1"/>
        <v>8</v>
      </c>
      <c r="AN35">
        <v>0</v>
      </c>
      <c r="AO35">
        <v>8</v>
      </c>
      <c r="AP35">
        <v>0</v>
      </c>
      <c r="AQ35">
        <v>0</v>
      </c>
    </row>
    <row r="36" spans="1:44" x14ac:dyDescent="0.45">
      <c r="A36">
        <v>3</v>
      </c>
      <c r="B36" t="s">
        <v>280</v>
      </c>
      <c r="C36" t="s">
        <v>295</v>
      </c>
      <c r="D36" t="s">
        <v>63</v>
      </c>
      <c r="E36" s="4">
        <v>43544</v>
      </c>
      <c r="F36" s="1">
        <f t="shared" si="5"/>
        <v>1</v>
      </c>
      <c r="G36" s="1">
        <f t="shared" si="2"/>
        <v>79</v>
      </c>
      <c r="H36" t="s">
        <v>64</v>
      </c>
      <c r="I36" t="s">
        <v>289</v>
      </c>
      <c r="J36" t="s">
        <v>44</v>
      </c>
      <c r="K36" t="s">
        <v>50</v>
      </c>
      <c r="L36" t="s">
        <v>67</v>
      </c>
      <c r="M36" t="s">
        <v>68</v>
      </c>
      <c r="N36" t="s">
        <v>66</v>
      </c>
      <c r="P36">
        <f t="shared" si="0"/>
        <v>4</v>
      </c>
      <c r="Q36">
        <v>1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3</v>
      </c>
      <c r="AA36">
        <v>1</v>
      </c>
      <c r="AB36">
        <f t="shared" si="3"/>
        <v>0</v>
      </c>
      <c r="AC36">
        <f t="shared" si="4"/>
        <v>4</v>
      </c>
      <c r="AD36">
        <v>3</v>
      </c>
      <c r="AE36">
        <v>1</v>
      </c>
      <c r="AF36">
        <v>2</v>
      </c>
      <c r="AG36">
        <v>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f t="shared" si="1"/>
        <v>8</v>
      </c>
      <c r="AN36">
        <v>0</v>
      </c>
      <c r="AO36">
        <v>8</v>
      </c>
      <c r="AP36">
        <v>0</v>
      </c>
      <c r="AQ36">
        <v>0</v>
      </c>
    </row>
    <row r="37" spans="1:44" x14ac:dyDescent="0.45">
      <c r="A37">
        <v>3</v>
      </c>
      <c r="B37" t="s">
        <v>280</v>
      </c>
      <c r="C37" t="s">
        <v>295</v>
      </c>
      <c r="D37" t="s">
        <v>63</v>
      </c>
      <c r="E37" s="4">
        <v>43544</v>
      </c>
      <c r="F37" s="1">
        <f t="shared" si="5"/>
        <v>1</v>
      </c>
      <c r="G37" s="1">
        <f t="shared" si="2"/>
        <v>79</v>
      </c>
      <c r="H37" t="s">
        <v>64</v>
      </c>
      <c r="I37" t="s">
        <v>290</v>
      </c>
      <c r="J37" t="s">
        <v>44</v>
      </c>
      <c r="P37">
        <f t="shared" si="0"/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f t="shared" si="3"/>
        <v>0</v>
      </c>
      <c r="AC37">
        <f t="shared" si="4"/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f t="shared" si="1"/>
        <v>0</v>
      </c>
      <c r="AN37">
        <v>0</v>
      </c>
      <c r="AO37">
        <v>0</v>
      </c>
      <c r="AP37">
        <v>0</v>
      </c>
      <c r="AQ37">
        <v>0</v>
      </c>
    </row>
    <row r="38" spans="1:44" x14ac:dyDescent="0.45">
      <c r="A38">
        <v>3</v>
      </c>
      <c r="B38" t="s">
        <v>280</v>
      </c>
      <c r="C38" t="s">
        <v>295</v>
      </c>
      <c r="D38" t="s">
        <v>63</v>
      </c>
      <c r="E38" s="4">
        <v>43544</v>
      </c>
      <c r="F38" s="1">
        <f t="shared" si="5"/>
        <v>1</v>
      </c>
      <c r="G38" s="1">
        <f t="shared" si="2"/>
        <v>79</v>
      </c>
      <c r="H38" t="s">
        <v>64</v>
      </c>
      <c r="I38" t="s">
        <v>291</v>
      </c>
      <c r="J38" t="s">
        <v>44</v>
      </c>
      <c r="P38">
        <f t="shared" si="0"/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f t="shared" si="3"/>
        <v>0</v>
      </c>
      <c r="AC38">
        <f t="shared" si="4"/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f t="shared" si="1"/>
        <v>0</v>
      </c>
      <c r="AN38">
        <v>0</v>
      </c>
      <c r="AO38">
        <v>0</v>
      </c>
      <c r="AP38">
        <v>0</v>
      </c>
      <c r="AQ38">
        <v>0</v>
      </c>
    </row>
    <row r="39" spans="1:44" x14ac:dyDescent="0.45">
      <c r="A39">
        <v>3</v>
      </c>
      <c r="B39" t="s">
        <v>280</v>
      </c>
      <c r="C39" t="s">
        <v>295</v>
      </c>
      <c r="D39" t="s">
        <v>63</v>
      </c>
      <c r="E39" s="4">
        <v>43544</v>
      </c>
      <c r="F39" s="1">
        <f t="shared" si="5"/>
        <v>1</v>
      </c>
      <c r="G39" s="1">
        <f t="shared" si="2"/>
        <v>79</v>
      </c>
      <c r="H39" t="s">
        <v>64</v>
      </c>
      <c r="I39" t="s">
        <v>287</v>
      </c>
      <c r="J39" t="s">
        <v>56</v>
      </c>
      <c r="P39">
        <f t="shared" si="0"/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f t="shared" si="3"/>
        <v>0</v>
      </c>
      <c r="AC39">
        <f t="shared" si="4"/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f t="shared" si="1"/>
        <v>0</v>
      </c>
      <c r="AN39">
        <v>0</v>
      </c>
      <c r="AO39">
        <v>0</v>
      </c>
      <c r="AP39">
        <v>0</v>
      </c>
      <c r="AQ39">
        <v>0</v>
      </c>
    </row>
    <row r="40" spans="1:44" x14ac:dyDescent="0.45">
      <c r="A40">
        <v>3</v>
      </c>
      <c r="B40" t="s">
        <v>280</v>
      </c>
      <c r="C40" t="s">
        <v>295</v>
      </c>
      <c r="D40" t="s">
        <v>63</v>
      </c>
      <c r="E40" s="4">
        <v>43544</v>
      </c>
      <c r="F40" s="1">
        <f t="shared" si="5"/>
        <v>1</v>
      </c>
      <c r="G40" s="1">
        <f t="shared" si="2"/>
        <v>79</v>
      </c>
      <c r="H40" t="s">
        <v>64</v>
      </c>
      <c r="I40" t="s">
        <v>288</v>
      </c>
      <c r="J40" t="s">
        <v>56</v>
      </c>
      <c r="P40">
        <f t="shared" si="0"/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f t="shared" si="3"/>
        <v>0</v>
      </c>
      <c r="AC40">
        <f t="shared" si="4"/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f t="shared" si="1"/>
        <v>0</v>
      </c>
      <c r="AN40">
        <v>0</v>
      </c>
      <c r="AO40">
        <v>0</v>
      </c>
      <c r="AP40">
        <v>0</v>
      </c>
      <c r="AQ40">
        <v>0</v>
      </c>
    </row>
    <row r="41" spans="1:44" x14ac:dyDescent="0.45">
      <c r="A41">
        <v>3</v>
      </c>
      <c r="B41" t="s">
        <v>280</v>
      </c>
      <c r="C41" t="s">
        <v>295</v>
      </c>
      <c r="D41" t="s">
        <v>63</v>
      </c>
      <c r="E41" s="4">
        <v>43544</v>
      </c>
      <c r="F41" s="1">
        <f t="shared" si="5"/>
        <v>1</v>
      </c>
      <c r="G41" s="1">
        <f t="shared" si="2"/>
        <v>79</v>
      </c>
      <c r="H41" t="s">
        <v>64</v>
      </c>
      <c r="I41" t="s">
        <v>289</v>
      </c>
      <c r="J41" t="s">
        <v>56</v>
      </c>
      <c r="K41" t="s">
        <v>50</v>
      </c>
      <c r="L41" t="s">
        <v>69</v>
      </c>
      <c r="M41" t="s">
        <v>70</v>
      </c>
      <c r="N41" t="s">
        <v>66</v>
      </c>
      <c r="P41">
        <f t="shared" si="0"/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f t="shared" si="3"/>
        <v>0</v>
      </c>
      <c r="AC41">
        <f t="shared" si="4"/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f t="shared" si="1"/>
        <v>1</v>
      </c>
      <c r="AN41">
        <v>0</v>
      </c>
      <c r="AO41">
        <v>0</v>
      </c>
      <c r="AP41">
        <v>1</v>
      </c>
      <c r="AQ41">
        <v>0</v>
      </c>
    </row>
    <row r="42" spans="1:44" x14ac:dyDescent="0.45">
      <c r="A42">
        <v>3</v>
      </c>
      <c r="B42" t="s">
        <v>280</v>
      </c>
      <c r="C42" t="s">
        <v>295</v>
      </c>
      <c r="D42" t="s">
        <v>63</v>
      </c>
      <c r="E42" s="4">
        <v>43544</v>
      </c>
      <c r="F42" s="1">
        <f t="shared" si="5"/>
        <v>1</v>
      </c>
      <c r="G42" s="1">
        <f t="shared" si="2"/>
        <v>79</v>
      </c>
      <c r="H42" t="s">
        <v>64</v>
      </c>
      <c r="I42" t="s">
        <v>290</v>
      </c>
      <c r="J42" t="s">
        <v>56</v>
      </c>
      <c r="P42">
        <f t="shared" si="0"/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f t="shared" si="3"/>
        <v>0</v>
      </c>
      <c r="AC42">
        <f t="shared" si="4"/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f t="shared" si="1"/>
        <v>0</v>
      </c>
      <c r="AN42">
        <v>0</v>
      </c>
      <c r="AO42">
        <v>0</v>
      </c>
      <c r="AP42">
        <v>0</v>
      </c>
      <c r="AQ42">
        <v>0</v>
      </c>
    </row>
    <row r="43" spans="1:44" x14ac:dyDescent="0.45">
      <c r="A43">
        <v>3</v>
      </c>
      <c r="B43" t="s">
        <v>280</v>
      </c>
      <c r="C43" t="s">
        <v>295</v>
      </c>
      <c r="D43" t="s">
        <v>63</v>
      </c>
      <c r="E43" s="4">
        <v>43544</v>
      </c>
      <c r="F43" s="1">
        <f t="shared" si="5"/>
        <v>1</v>
      </c>
      <c r="G43" s="1">
        <f t="shared" si="2"/>
        <v>79</v>
      </c>
      <c r="H43" t="s">
        <v>64</v>
      </c>
      <c r="I43" t="s">
        <v>291</v>
      </c>
      <c r="J43" t="s">
        <v>56</v>
      </c>
      <c r="P43">
        <f t="shared" si="0"/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f t="shared" si="3"/>
        <v>0</v>
      </c>
      <c r="AC43">
        <f t="shared" si="4"/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f t="shared" si="1"/>
        <v>0</v>
      </c>
      <c r="AN43">
        <v>0</v>
      </c>
      <c r="AO43">
        <v>0</v>
      </c>
      <c r="AP43">
        <v>0</v>
      </c>
      <c r="AQ43">
        <v>0</v>
      </c>
    </row>
    <row r="44" spans="1:44" x14ac:dyDescent="0.45">
      <c r="A44">
        <v>3</v>
      </c>
      <c r="B44" t="s">
        <v>280</v>
      </c>
      <c r="C44" t="s">
        <v>295</v>
      </c>
      <c r="D44" t="s">
        <v>71</v>
      </c>
      <c r="E44" s="4">
        <v>43544</v>
      </c>
      <c r="F44" s="1">
        <f t="shared" si="5"/>
        <v>1</v>
      </c>
      <c r="G44" s="1">
        <f t="shared" si="2"/>
        <v>79</v>
      </c>
      <c r="H44" t="s">
        <v>72</v>
      </c>
      <c r="I44" t="s">
        <v>287</v>
      </c>
      <c r="J44" t="s">
        <v>44</v>
      </c>
      <c r="K44" t="s">
        <v>50</v>
      </c>
      <c r="L44" t="s">
        <v>65</v>
      </c>
      <c r="M44" t="s">
        <v>305</v>
      </c>
      <c r="N44" t="s">
        <v>66</v>
      </c>
      <c r="P44">
        <f t="shared" si="0"/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f t="shared" si="3"/>
        <v>0</v>
      </c>
      <c r="AC44">
        <f t="shared" si="4"/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f t="shared" si="1"/>
        <v>1</v>
      </c>
      <c r="AN44">
        <v>0</v>
      </c>
      <c r="AO44">
        <v>0</v>
      </c>
      <c r="AP44">
        <v>1</v>
      </c>
      <c r="AQ44">
        <v>0</v>
      </c>
      <c r="AR44" t="s">
        <v>73</v>
      </c>
    </row>
    <row r="45" spans="1:44" x14ac:dyDescent="0.45">
      <c r="A45">
        <v>3</v>
      </c>
      <c r="B45" t="s">
        <v>280</v>
      </c>
      <c r="C45" t="s">
        <v>295</v>
      </c>
      <c r="D45" t="s">
        <v>71</v>
      </c>
      <c r="E45" s="4">
        <v>43544</v>
      </c>
      <c r="F45" s="1">
        <f t="shared" si="5"/>
        <v>1</v>
      </c>
      <c r="G45" s="1">
        <f t="shared" si="2"/>
        <v>79</v>
      </c>
      <c r="H45" t="s">
        <v>72</v>
      </c>
      <c r="I45" t="s">
        <v>288</v>
      </c>
      <c r="J45" t="s">
        <v>44</v>
      </c>
      <c r="P45">
        <f t="shared" si="0"/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f t="shared" si="3"/>
        <v>0</v>
      </c>
      <c r="AC45">
        <f t="shared" si="4"/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f t="shared" si="1"/>
        <v>0</v>
      </c>
      <c r="AN45">
        <v>0</v>
      </c>
      <c r="AO45">
        <v>0</v>
      </c>
      <c r="AP45">
        <v>0</v>
      </c>
      <c r="AQ45">
        <v>0</v>
      </c>
    </row>
    <row r="46" spans="1:44" x14ac:dyDescent="0.45">
      <c r="A46">
        <v>3</v>
      </c>
      <c r="B46" t="s">
        <v>280</v>
      </c>
      <c r="C46" t="s">
        <v>295</v>
      </c>
      <c r="D46" t="s">
        <v>71</v>
      </c>
      <c r="E46" s="4">
        <v>43544</v>
      </c>
      <c r="F46" s="1">
        <f t="shared" si="5"/>
        <v>1</v>
      </c>
      <c r="G46" s="1">
        <f t="shared" si="2"/>
        <v>79</v>
      </c>
      <c r="H46" t="s">
        <v>72</v>
      </c>
      <c r="I46" t="s">
        <v>289</v>
      </c>
      <c r="J46" t="s">
        <v>44</v>
      </c>
      <c r="K46" t="s">
        <v>50</v>
      </c>
      <c r="L46" t="s">
        <v>65</v>
      </c>
      <c r="M46" t="s">
        <v>305</v>
      </c>
      <c r="N46" t="s">
        <v>66</v>
      </c>
      <c r="P46">
        <f t="shared" si="0"/>
        <v>4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2</v>
      </c>
      <c r="Z46">
        <v>2</v>
      </c>
      <c r="AA46">
        <v>0</v>
      </c>
      <c r="AB46">
        <f t="shared" si="3"/>
        <v>0</v>
      </c>
      <c r="AC46">
        <f t="shared" si="4"/>
        <v>4</v>
      </c>
      <c r="AD46">
        <v>3</v>
      </c>
      <c r="AE46">
        <v>2</v>
      </c>
      <c r="AF46">
        <v>1</v>
      </c>
      <c r="AG46">
        <v>2</v>
      </c>
      <c r="AH46">
        <v>0</v>
      </c>
      <c r="AI46">
        <v>0</v>
      </c>
      <c r="AJ46">
        <v>0</v>
      </c>
      <c r="AK46">
        <v>0</v>
      </c>
      <c r="AL46">
        <v>0</v>
      </c>
      <c r="AM46">
        <f t="shared" si="1"/>
        <v>8</v>
      </c>
      <c r="AN46">
        <v>0</v>
      </c>
      <c r="AO46">
        <v>8</v>
      </c>
      <c r="AP46">
        <v>0</v>
      </c>
      <c r="AQ46">
        <v>0</v>
      </c>
    </row>
    <row r="47" spans="1:44" x14ac:dyDescent="0.45">
      <c r="A47">
        <v>3</v>
      </c>
      <c r="B47" t="s">
        <v>280</v>
      </c>
      <c r="C47" t="s">
        <v>295</v>
      </c>
      <c r="D47" t="s">
        <v>71</v>
      </c>
      <c r="E47" s="4">
        <v>43544</v>
      </c>
      <c r="F47" s="1">
        <f t="shared" si="5"/>
        <v>1</v>
      </c>
      <c r="G47" s="1">
        <f t="shared" si="2"/>
        <v>79</v>
      </c>
      <c r="H47" t="s">
        <v>72</v>
      </c>
      <c r="I47" t="s">
        <v>289</v>
      </c>
      <c r="J47" t="s">
        <v>44</v>
      </c>
      <c r="K47" t="s">
        <v>50</v>
      </c>
      <c r="L47" t="s">
        <v>67</v>
      </c>
      <c r="M47" t="s">
        <v>68</v>
      </c>
      <c r="N47" t="s">
        <v>66</v>
      </c>
      <c r="P47">
        <f t="shared" si="0"/>
        <v>4</v>
      </c>
      <c r="Q47">
        <v>1</v>
      </c>
      <c r="R47">
        <v>1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3</v>
      </c>
      <c r="AA47">
        <v>1</v>
      </c>
      <c r="AB47">
        <f t="shared" si="3"/>
        <v>0</v>
      </c>
      <c r="AC47">
        <f t="shared" si="4"/>
        <v>4</v>
      </c>
      <c r="AD47">
        <v>3</v>
      </c>
      <c r="AE47">
        <v>1</v>
      </c>
      <c r="AF47">
        <v>2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f t="shared" si="1"/>
        <v>8</v>
      </c>
      <c r="AN47">
        <v>0</v>
      </c>
      <c r="AO47">
        <v>8</v>
      </c>
      <c r="AP47">
        <v>0</v>
      </c>
      <c r="AQ47">
        <v>0</v>
      </c>
    </row>
    <row r="48" spans="1:44" x14ac:dyDescent="0.45">
      <c r="A48">
        <v>3</v>
      </c>
      <c r="B48" t="s">
        <v>280</v>
      </c>
      <c r="C48" t="s">
        <v>295</v>
      </c>
      <c r="D48" t="s">
        <v>71</v>
      </c>
      <c r="E48" s="4">
        <v>43544</v>
      </c>
      <c r="F48" s="1">
        <f t="shared" si="5"/>
        <v>1</v>
      </c>
      <c r="G48" s="1">
        <f t="shared" si="2"/>
        <v>79</v>
      </c>
      <c r="H48" t="s">
        <v>72</v>
      </c>
      <c r="I48" t="s">
        <v>290</v>
      </c>
      <c r="J48" t="s">
        <v>44</v>
      </c>
      <c r="P48">
        <f t="shared" si="0"/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f t="shared" si="3"/>
        <v>0</v>
      </c>
      <c r="AC48">
        <f t="shared" si="4"/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f t="shared" si="1"/>
        <v>0</v>
      </c>
      <c r="AN48">
        <v>0</v>
      </c>
      <c r="AO48">
        <v>0</v>
      </c>
      <c r="AP48">
        <v>0</v>
      </c>
      <c r="AQ48">
        <v>0</v>
      </c>
    </row>
    <row r="49" spans="1:43" x14ac:dyDescent="0.45">
      <c r="A49">
        <v>3</v>
      </c>
      <c r="B49" t="s">
        <v>280</v>
      </c>
      <c r="C49" t="s">
        <v>295</v>
      </c>
      <c r="D49" t="s">
        <v>71</v>
      </c>
      <c r="E49" s="4">
        <v>43544</v>
      </c>
      <c r="F49" s="1">
        <f t="shared" si="5"/>
        <v>1</v>
      </c>
      <c r="G49" s="1">
        <f t="shared" si="2"/>
        <v>79</v>
      </c>
      <c r="H49" t="s">
        <v>72</v>
      </c>
      <c r="I49" t="s">
        <v>291</v>
      </c>
      <c r="J49" t="s">
        <v>44</v>
      </c>
      <c r="P49">
        <f t="shared" si="0"/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f t="shared" si="3"/>
        <v>0</v>
      </c>
      <c r="AC49">
        <f t="shared" si="4"/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f t="shared" si="1"/>
        <v>0</v>
      </c>
      <c r="AN49">
        <v>0</v>
      </c>
      <c r="AO49">
        <v>0</v>
      </c>
      <c r="AP49">
        <v>0</v>
      </c>
      <c r="AQ49">
        <v>0</v>
      </c>
    </row>
    <row r="50" spans="1:43" x14ac:dyDescent="0.45">
      <c r="A50">
        <v>3</v>
      </c>
      <c r="B50" t="s">
        <v>280</v>
      </c>
      <c r="C50" t="s">
        <v>295</v>
      </c>
      <c r="D50" t="s">
        <v>71</v>
      </c>
      <c r="E50" s="4">
        <v>43544</v>
      </c>
      <c r="F50" s="1">
        <f t="shared" si="5"/>
        <v>1</v>
      </c>
      <c r="G50" s="1">
        <f t="shared" si="2"/>
        <v>79</v>
      </c>
      <c r="H50" t="s">
        <v>72</v>
      </c>
      <c r="I50" t="s">
        <v>287</v>
      </c>
      <c r="J50" t="s">
        <v>56</v>
      </c>
      <c r="P50">
        <f t="shared" si="0"/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f t="shared" si="3"/>
        <v>0</v>
      </c>
      <c r="AC50">
        <f t="shared" si="4"/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f t="shared" si="1"/>
        <v>0</v>
      </c>
      <c r="AN50">
        <v>0</v>
      </c>
      <c r="AO50">
        <v>0</v>
      </c>
      <c r="AP50">
        <v>0</v>
      </c>
      <c r="AQ50">
        <v>0</v>
      </c>
    </row>
    <row r="51" spans="1:43" x14ac:dyDescent="0.45">
      <c r="A51">
        <v>3</v>
      </c>
      <c r="B51" t="s">
        <v>280</v>
      </c>
      <c r="C51" t="s">
        <v>295</v>
      </c>
      <c r="D51" t="s">
        <v>71</v>
      </c>
      <c r="E51" s="4">
        <v>43544</v>
      </c>
      <c r="F51" s="1">
        <f t="shared" si="5"/>
        <v>1</v>
      </c>
      <c r="G51" s="1">
        <f t="shared" si="2"/>
        <v>79</v>
      </c>
      <c r="H51" t="s">
        <v>72</v>
      </c>
      <c r="I51" t="s">
        <v>288</v>
      </c>
      <c r="J51" t="s">
        <v>56</v>
      </c>
      <c r="P51">
        <f t="shared" si="0"/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f t="shared" si="3"/>
        <v>0</v>
      </c>
      <c r="AC51">
        <f t="shared" si="4"/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f t="shared" si="1"/>
        <v>0</v>
      </c>
      <c r="AN51">
        <v>0</v>
      </c>
      <c r="AO51">
        <v>0</v>
      </c>
      <c r="AP51">
        <v>0</v>
      </c>
      <c r="AQ51">
        <v>0</v>
      </c>
    </row>
    <row r="52" spans="1:43" x14ac:dyDescent="0.45">
      <c r="A52">
        <v>3</v>
      </c>
      <c r="B52" t="s">
        <v>280</v>
      </c>
      <c r="C52" t="s">
        <v>295</v>
      </c>
      <c r="D52" t="s">
        <v>71</v>
      </c>
      <c r="E52" s="4">
        <v>43544</v>
      </c>
      <c r="F52" s="1">
        <f t="shared" si="5"/>
        <v>1</v>
      </c>
      <c r="G52" s="1">
        <f t="shared" si="2"/>
        <v>79</v>
      </c>
      <c r="H52" t="s">
        <v>72</v>
      </c>
      <c r="I52" t="s">
        <v>289</v>
      </c>
      <c r="J52" t="s">
        <v>56</v>
      </c>
      <c r="P52">
        <f t="shared" si="0"/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f t="shared" si="3"/>
        <v>0</v>
      </c>
      <c r="AC52">
        <f t="shared" si="4"/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f t="shared" si="1"/>
        <v>0</v>
      </c>
      <c r="AN52">
        <v>0</v>
      </c>
      <c r="AO52">
        <v>0</v>
      </c>
      <c r="AP52">
        <v>0</v>
      </c>
      <c r="AQ52">
        <v>0</v>
      </c>
    </row>
    <row r="53" spans="1:43" x14ac:dyDescent="0.45">
      <c r="A53">
        <v>3</v>
      </c>
      <c r="B53" t="s">
        <v>280</v>
      </c>
      <c r="C53" t="s">
        <v>295</v>
      </c>
      <c r="D53" t="s">
        <v>71</v>
      </c>
      <c r="E53" s="4">
        <v>43544</v>
      </c>
      <c r="F53" s="1">
        <f t="shared" si="5"/>
        <v>1</v>
      </c>
      <c r="G53" s="1">
        <f t="shared" si="2"/>
        <v>79</v>
      </c>
      <c r="H53" t="s">
        <v>72</v>
      </c>
      <c r="I53" t="s">
        <v>290</v>
      </c>
      <c r="J53" t="s">
        <v>56</v>
      </c>
      <c r="P53">
        <f t="shared" si="0"/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f t="shared" si="3"/>
        <v>0</v>
      </c>
      <c r="AC53">
        <f t="shared" si="4"/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f t="shared" si="1"/>
        <v>0</v>
      </c>
      <c r="AN53">
        <v>0</v>
      </c>
      <c r="AO53">
        <v>0</v>
      </c>
      <c r="AP53">
        <v>0</v>
      </c>
      <c r="AQ53">
        <v>0</v>
      </c>
    </row>
    <row r="54" spans="1:43" x14ac:dyDescent="0.45">
      <c r="A54">
        <v>3</v>
      </c>
      <c r="B54" t="s">
        <v>280</v>
      </c>
      <c r="C54" t="s">
        <v>295</v>
      </c>
      <c r="D54" t="s">
        <v>71</v>
      </c>
      <c r="E54" s="4">
        <v>43544</v>
      </c>
      <c r="F54" s="1">
        <f t="shared" si="5"/>
        <v>1</v>
      </c>
      <c r="G54" s="1">
        <f t="shared" si="2"/>
        <v>79</v>
      </c>
      <c r="H54" t="s">
        <v>72</v>
      </c>
      <c r="I54" t="s">
        <v>291</v>
      </c>
      <c r="J54" t="s">
        <v>56</v>
      </c>
      <c r="P54">
        <f t="shared" si="0"/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f t="shared" si="3"/>
        <v>0</v>
      </c>
      <c r="AC54">
        <f t="shared" si="4"/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f t="shared" si="1"/>
        <v>0</v>
      </c>
      <c r="AN54">
        <v>0</v>
      </c>
      <c r="AO54">
        <v>0</v>
      </c>
      <c r="AP54">
        <v>0</v>
      </c>
      <c r="AQ54">
        <v>0</v>
      </c>
    </row>
    <row r="55" spans="1:43" x14ac:dyDescent="0.45">
      <c r="A55">
        <v>3</v>
      </c>
      <c r="B55" t="s">
        <v>280</v>
      </c>
      <c r="C55" t="s">
        <v>295</v>
      </c>
      <c r="D55" t="s">
        <v>74</v>
      </c>
      <c r="E55" s="4">
        <v>43544</v>
      </c>
      <c r="F55" s="1">
        <f t="shared" si="5"/>
        <v>1</v>
      </c>
      <c r="G55" s="1">
        <f t="shared" si="2"/>
        <v>79</v>
      </c>
      <c r="H55" t="s">
        <v>75</v>
      </c>
      <c r="I55" t="s">
        <v>287</v>
      </c>
      <c r="J55" t="s">
        <v>44</v>
      </c>
      <c r="K55" t="s">
        <v>50</v>
      </c>
      <c r="L55" t="s">
        <v>65</v>
      </c>
      <c r="M55" t="s">
        <v>305</v>
      </c>
      <c r="N55" t="s">
        <v>66</v>
      </c>
      <c r="P55">
        <f t="shared" si="0"/>
        <v>5</v>
      </c>
      <c r="Q55">
        <v>1</v>
      </c>
      <c r="R55">
        <v>1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4</v>
      </c>
      <c r="Z55">
        <v>1</v>
      </c>
      <c r="AA55">
        <v>0</v>
      </c>
      <c r="AB55">
        <f t="shared" si="3"/>
        <v>0</v>
      </c>
      <c r="AC55">
        <f t="shared" si="4"/>
        <v>5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f t="shared" si="1"/>
        <v>5</v>
      </c>
      <c r="AN55">
        <v>0</v>
      </c>
      <c r="AO55">
        <v>1</v>
      </c>
      <c r="AP55">
        <v>4</v>
      </c>
      <c r="AQ55">
        <v>0</v>
      </c>
    </row>
    <row r="56" spans="1:43" x14ac:dyDescent="0.45">
      <c r="A56">
        <v>3</v>
      </c>
      <c r="B56" t="s">
        <v>280</v>
      </c>
      <c r="C56" t="s">
        <v>295</v>
      </c>
      <c r="D56" t="s">
        <v>74</v>
      </c>
      <c r="E56" s="4">
        <v>43544</v>
      </c>
      <c r="F56" s="1">
        <f t="shared" si="5"/>
        <v>1</v>
      </c>
      <c r="G56" s="1">
        <f t="shared" si="2"/>
        <v>79</v>
      </c>
      <c r="H56" t="s">
        <v>75</v>
      </c>
      <c r="I56" t="s">
        <v>287</v>
      </c>
      <c r="J56" t="s">
        <v>44</v>
      </c>
      <c r="K56" t="s">
        <v>50</v>
      </c>
      <c r="L56" t="s">
        <v>65</v>
      </c>
      <c r="M56" t="s">
        <v>305</v>
      </c>
      <c r="N56" t="s">
        <v>66</v>
      </c>
      <c r="P56">
        <f t="shared" si="0"/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f t="shared" si="3"/>
        <v>0</v>
      </c>
      <c r="AC56">
        <f t="shared" si="4"/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f t="shared" si="1"/>
        <v>1</v>
      </c>
      <c r="AN56">
        <v>0</v>
      </c>
      <c r="AO56">
        <v>0</v>
      </c>
      <c r="AP56">
        <v>1</v>
      </c>
      <c r="AQ56">
        <v>0</v>
      </c>
    </row>
    <row r="57" spans="1:43" x14ac:dyDescent="0.45">
      <c r="A57">
        <v>3</v>
      </c>
      <c r="B57" t="s">
        <v>280</v>
      </c>
      <c r="C57" t="s">
        <v>295</v>
      </c>
      <c r="D57" t="s">
        <v>74</v>
      </c>
      <c r="E57" s="4">
        <v>43544</v>
      </c>
      <c r="F57" s="1">
        <f t="shared" si="5"/>
        <v>1</v>
      </c>
      <c r="G57" s="1">
        <f t="shared" si="2"/>
        <v>79</v>
      </c>
      <c r="H57" t="s">
        <v>75</v>
      </c>
      <c r="I57" t="s">
        <v>288</v>
      </c>
      <c r="J57" t="s">
        <v>44</v>
      </c>
      <c r="P57">
        <f t="shared" si="0"/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f t="shared" si="3"/>
        <v>0</v>
      </c>
      <c r="AC57">
        <f t="shared" si="4"/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f t="shared" si="1"/>
        <v>0</v>
      </c>
      <c r="AN57">
        <v>0</v>
      </c>
      <c r="AO57">
        <v>0</v>
      </c>
      <c r="AP57">
        <v>0</v>
      </c>
      <c r="AQ57">
        <v>0</v>
      </c>
    </row>
    <row r="58" spans="1:43" x14ac:dyDescent="0.45">
      <c r="A58">
        <v>3</v>
      </c>
      <c r="B58" t="s">
        <v>280</v>
      </c>
      <c r="C58" t="s">
        <v>295</v>
      </c>
      <c r="D58" t="s">
        <v>74</v>
      </c>
      <c r="E58" s="4">
        <v>43544</v>
      </c>
      <c r="F58" s="1">
        <f t="shared" si="5"/>
        <v>1</v>
      </c>
      <c r="G58" s="1">
        <f t="shared" si="2"/>
        <v>79</v>
      </c>
      <c r="H58" t="s">
        <v>75</v>
      </c>
      <c r="I58" t="s">
        <v>289</v>
      </c>
      <c r="J58" t="s">
        <v>44</v>
      </c>
      <c r="P58">
        <f t="shared" si="0"/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f t="shared" si="3"/>
        <v>0</v>
      </c>
      <c r="AC58">
        <f t="shared" si="4"/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f t="shared" si="1"/>
        <v>0</v>
      </c>
      <c r="AN58">
        <v>0</v>
      </c>
      <c r="AO58">
        <v>0</v>
      </c>
      <c r="AP58">
        <v>0</v>
      </c>
      <c r="AQ58">
        <v>0</v>
      </c>
    </row>
    <row r="59" spans="1:43" x14ac:dyDescent="0.45">
      <c r="A59">
        <v>3</v>
      </c>
      <c r="B59" t="s">
        <v>280</v>
      </c>
      <c r="C59" t="s">
        <v>295</v>
      </c>
      <c r="D59" t="s">
        <v>74</v>
      </c>
      <c r="E59" s="4">
        <v>43544</v>
      </c>
      <c r="F59" s="1">
        <f t="shared" si="5"/>
        <v>1</v>
      </c>
      <c r="G59" s="1">
        <f t="shared" si="2"/>
        <v>79</v>
      </c>
      <c r="H59" t="s">
        <v>75</v>
      </c>
      <c r="I59" t="s">
        <v>290</v>
      </c>
      <c r="J59" t="s">
        <v>44</v>
      </c>
      <c r="P59">
        <f t="shared" si="0"/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f t="shared" si="3"/>
        <v>0</v>
      </c>
      <c r="AC59">
        <f t="shared" si="4"/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f t="shared" si="1"/>
        <v>0</v>
      </c>
      <c r="AN59">
        <v>0</v>
      </c>
      <c r="AO59">
        <v>0</v>
      </c>
      <c r="AP59">
        <v>0</v>
      </c>
      <c r="AQ59">
        <v>0</v>
      </c>
    </row>
    <row r="60" spans="1:43" x14ac:dyDescent="0.45">
      <c r="A60">
        <v>3</v>
      </c>
      <c r="B60" t="s">
        <v>280</v>
      </c>
      <c r="C60" t="s">
        <v>295</v>
      </c>
      <c r="D60" t="s">
        <v>74</v>
      </c>
      <c r="E60" s="4">
        <v>43544</v>
      </c>
      <c r="F60" s="1">
        <f t="shared" si="5"/>
        <v>1</v>
      </c>
      <c r="G60" s="1">
        <f t="shared" si="2"/>
        <v>79</v>
      </c>
      <c r="H60" t="s">
        <v>75</v>
      </c>
      <c r="I60" t="s">
        <v>291</v>
      </c>
      <c r="J60" t="s">
        <v>44</v>
      </c>
      <c r="P60">
        <f t="shared" si="0"/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f t="shared" si="3"/>
        <v>0</v>
      </c>
      <c r="AC60">
        <f t="shared" si="4"/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f t="shared" si="1"/>
        <v>0</v>
      </c>
      <c r="AN60">
        <v>0</v>
      </c>
      <c r="AO60">
        <v>0</v>
      </c>
      <c r="AP60">
        <v>0</v>
      </c>
      <c r="AQ60">
        <v>0</v>
      </c>
    </row>
    <row r="61" spans="1:43" x14ac:dyDescent="0.45">
      <c r="A61">
        <v>3</v>
      </c>
      <c r="B61" t="s">
        <v>280</v>
      </c>
      <c r="C61" t="s">
        <v>295</v>
      </c>
      <c r="D61" t="s">
        <v>74</v>
      </c>
      <c r="E61" s="4">
        <v>43544</v>
      </c>
      <c r="F61" s="1">
        <f t="shared" si="5"/>
        <v>1</v>
      </c>
      <c r="G61" s="1">
        <f t="shared" si="2"/>
        <v>79</v>
      </c>
      <c r="H61" t="s">
        <v>75</v>
      </c>
      <c r="I61" t="s">
        <v>287</v>
      </c>
      <c r="J61" t="s">
        <v>56</v>
      </c>
      <c r="P61">
        <f t="shared" si="0"/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f t="shared" si="3"/>
        <v>0</v>
      </c>
      <c r="AC61">
        <f t="shared" si="4"/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f t="shared" si="1"/>
        <v>0</v>
      </c>
      <c r="AN61">
        <v>0</v>
      </c>
      <c r="AO61">
        <v>0</v>
      </c>
      <c r="AP61">
        <v>0</v>
      </c>
      <c r="AQ61">
        <v>0</v>
      </c>
    </row>
    <row r="62" spans="1:43" x14ac:dyDescent="0.45">
      <c r="A62">
        <v>3</v>
      </c>
      <c r="B62" t="s">
        <v>280</v>
      </c>
      <c r="C62" t="s">
        <v>295</v>
      </c>
      <c r="D62" t="s">
        <v>74</v>
      </c>
      <c r="E62" s="4">
        <v>43544</v>
      </c>
      <c r="F62" s="1">
        <f t="shared" si="5"/>
        <v>1</v>
      </c>
      <c r="G62" s="1">
        <f t="shared" si="2"/>
        <v>79</v>
      </c>
      <c r="H62" t="s">
        <v>75</v>
      </c>
      <c r="I62" t="s">
        <v>288</v>
      </c>
      <c r="J62" t="s">
        <v>56</v>
      </c>
      <c r="P62">
        <f t="shared" si="0"/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f t="shared" si="3"/>
        <v>0</v>
      </c>
      <c r="AC62">
        <f t="shared" si="4"/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f t="shared" si="1"/>
        <v>0</v>
      </c>
      <c r="AN62">
        <v>0</v>
      </c>
      <c r="AO62">
        <v>0</v>
      </c>
      <c r="AP62">
        <v>0</v>
      </c>
      <c r="AQ62">
        <v>0</v>
      </c>
    </row>
    <row r="63" spans="1:43" x14ac:dyDescent="0.45">
      <c r="A63">
        <v>3</v>
      </c>
      <c r="B63" t="s">
        <v>280</v>
      </c>
      <c r="C63" t="s">
        <v>295</v>
      </c>
      <c r="D63" t="s">
        <v>74</v>
      </c>
      <c r="E63" s="4">
        <v>43544</v>
      </c>
      <c r="F63" s="1">
        <f t="shared" si="5"/>
        <v>1</v>
      </c>
      <c r="G63" s="1">
        <f t="shared" si="2"/>
        <v>79</v>
      </c>
      <c r="H63" t="s">
        <v>75</v>
      </c>
      <c r="I63" t="s">
        <v>289</v>
      </c>
      <c r="J63" t="s">
        <v>56</v>
      </c>
      <c r="P63">
        <f t="shared" si="0"/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f t="shared" si="3"/>
        <v>0</v>
      </c>
      <c r="AC63">
        <f t="shared" si="4"/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f t="shared" si="1"/>
        <v>0</v>
      </c>
      <c r="AN63">
        <v>0</v>
      </c>
      <c r="AO63">
        <v>0</v>
      </c>
      <c r="AP63">
        <v>0</v>
      </c>
      <c r="AQ63">
        <v>0</v>
      </c>
    </row>
    <row r="64" spans="1:43" x14ac:dyDescent="0.45">
      <c r="A64">
        <v>3</v>
      </c>
      <c r="B64" t="s">
        <v>280</v>
      </c>
      <c r="C64" t="s">
        <v>295</v>
      </c>
      <c r="D64" t="s">
        <v>74</v>
      </c>
      <c r="E64" s="4">
        <v>43544</v>
      </c>
      <c r="F64" s="1">
        <f t="shared" si="5"/>
        <v>1</v>
      </c>
      <c r="G64" s="1">
        <f t="shared" si="2"/>
        <v>79</v>
      </c>
      <c r="H64" t="s">
        <v>75</v>
      </c>
      <c r="I64" t="s">
        <v>290</v>
      </c>
      <c r="J64" t="s">
        <v>56</v>
      </c>
      <c r="P64">
        <f t="shared" si="0"/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f t="shared" si="3"/>
        <v>0</v>
      </c>
      <c r="AC64">
        <f t="shared" si="4"/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f t="shared" si="1"/>
        <v>0</v>
      </c>
      <c r="AN64">
        <v>0</v>
      </c>
      <c r="AO64">
        <v>0</v>
      </c>
      <c r="AP64">
        <v>0</v>
      </c>
      <c r="AQ64">
        <v>0</v>
      </c>
    </row>
    <row r="65" spans="1:43" x14ac:dyDescent="0.45">
      <c r="A65">
        <v>3</v>
      </c>
      <c r="B65" t="s">
        <v>280</v>
      </c>
      <c r="C65" t="s">
        <v>295</v>
      </c>
      <c r="D65" t="s">
        <v>74</v>
      </c>
      <c r="E65" s="4">
        <v>43544</v>
      </c>
      <c r="F65" s="1">
        <f t="shared" si="5"/>
        <v>1</v>
      </c>
      <c r="G65" s="1">
        <f t="shared" si="2"/>
        <v>79</v>
      </c>
      <c r="H65" t="s">
        <v>75</v>
      </c>
      <c r="I65" t="s">
        <v>291</v>
      </c>
      <c r="J65" t="s">
        <v>56</v>
      </c>
      <c r="P65">
        <f t="shared" si="0"/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f t="shared" si="3"/>
        <v>0</v>
      </c>
      <c r="AC65">
        <f t="shared" si="4"/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f t="shared" si="1"/>
        <v>0</v>
      </c>
      <c r="AN65">
        <v>0</v>
      </c>
      <c r="AO65">
        <v>0</v>
      </c>
      <c r="AP65">
        <v>0</v>
      </c>
      <c r="AQ65">
        <v>0</v>
      </c>
    </row>
    <row r="66" spans="1:43" x14ac:dyDescent="0.45">
      <c r="A66">
        <v>3</v>
      </c>
      <c r="B66" t="s">
        <v>283</v>
      </c>
      <c r="C66" t="s">
        <v>301</v>
      </c>
      <c r="D66" t="s">
        <v>77</v>
      </c>
      <c r="E66" s="4">
        <v>43551</v>
      </c>
      <c r="F66" s="1">
        <f t="shared" si="5"/>
        <v>8</v>
      </c>
      <c r="G66" s="1">
        <f t="shared" si="2"/>
        <v>86</v>
      </c>
      <c r="H66" t="s">
        <v>72</v>
      </c>
      <c r="I66" t="s">
        <v>287</v>
      </c>
      <c r="J66" t="s">
        <v>44</v>
      </c>
      <c r="K66" t="s">
        <v>50</v>
      </c>
      <c r="L66" t="s">
        <v>51</v>
      </c>
      <c r="M66" t="s">
        <v>304</v>
      </c>
      <c r="N66" t="s">
        <v>52</v>
      </c>
      <c r="P66">
        <f t="shared" ref="P66:P129" si="6">SUM(Q66:X66)</f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f t="shared" si="3"/>
        <v>0</v>
      </c>
      <c r="AC66">
        <f t="shared" si="4"/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f t="shared" ref="AM66:AM129" si="7">SUM(AD66:AL66)</f>
        <v>1</v>
      </c>
      <c r="AN66">
        <v>0</v>
      </c>
      <c r="AO66">
        <v>0</v>
      </c>
      <c r="AP66">
        <v>1</v>
      </c>
      <c r="AQ66">
        <v>0</v>
      </c>
    </row>
    <row r="67" spans="1:43" x14ac:dyDescent="0.45">
      <c r="A67">
        <v>3</v>
      </c>
      <c r="B67" t="s">
        <v>283</v>
      </c>
      <c r="C67" t="s">
        <v>301</v>
      </c>
      <c r="D67" t="s">
        <v>77</v>
      </c>
      <c r="E67" s="4">
        <v>43551</v>
      </c>
      <c r="F67" s="1">
        <f t="shared" si="5"/>
        <v>8</v>
      </c>
      <c r="G67" s="1">
        <f t="shared" ref="G67:G130" si="8">E67-DATE(YEAR(E67),1,0)</f>
        <v>86</v>
      </c>
      <c r="H67" t="s">
        <v>72</v>
      </c>
      <c r="I67" t="s">
        <v>287</v>
      </c>
      <c r="J67" t="s">
        <v>44</v>
      </c>
      <c r="K67" t="s">
        <v>50</v>
      </c>
      <c r="L67" t="s">
        <v>51</v>
      </c>
      <c r="M67" t="s">
        <v>304</v>
      </c>
      <c r="N67" t="s">
        <v>52</v>
      </c>
      <c r="P67">
        <f t="shared" si="6"/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f t="shared" ref="AB67:AB130" si="9">AL67</f>
        <v>0</v>
      </c>
      <c r="AC67">
        <f t="shared" ref="AC67:AC130" si="10">SUM(Y67:AA67)</f>
        <v>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f t="shared" si="7"/>
        <v>1</v>
      </c>
      <c r="AN67">
        <v>0</v>
      </c>
      <c r="AO67">
        <v>0</v>
      </c>
      <c r="AP67">
        <v>1</v>
      </c>
      <c r="AQ67">
        <v>0</v>
      </c>
    </row>
    <row r="68" spans="1:43" x14ac:dyDescent="0.45">
      <c r="A68">
        <v>3</v>
      </c>
      <c r="B68" t="s">
        <v>283</v>
      </c>
      <c r="C68" t="s">
        <v>301</v>
      </c>
      <c r="D68" t="s">
        <v>77</v>
      </c>
      <c r="E68" s="4">
        <v>43551</v>
      </c>
      <c r="F68" s="1">
        <f t="shared" si="5"/>
        <v>8</v>
      </c>
      <c r="G68" s="1">
        <f t="shared" si="8"/>
        <v>86</v>
      </c>
      <c r="H68" t="s">
        <v>72</v>
      </c>
      <c r="I68" t="s">
        <v>287</v>
      </c>
      <c r="J68" t="s">
        <v>44</v>
      </c>
      <c r="K68" t="s">
        <v>45</v>
      </c>
      <c r="L68" t="s">
        <v>321</v>
      </c>
      <c r="M68" t="s">
        <v>321</v>
      </c>
      <c r="N68" t="s">
        <v>52</v>
      </c>
      <c r="P68">
        <f t="shared" si="6"/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f t="shared" si="9"/>
        <v>0</v>
      </c>
      <c r="AC68">
        <f t="shared" si="10"/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f t="shared" si="7"/>
        <v>1</v>
      </c>
      <c r="AN68">
        <v>0</v>
      </c>
      <c r="AO68">
        <v>0</v>
      </c>
      <c r="AP68">
        <v>1</v>
      </c>
      <c r="AQ68">
        <v>0</v>
      </c>
    </row>
    <row r="69" spans="1:43" x14ac:dyDescent="0.45">
      <c r="A69">
        <v>3</v>
      </c>
      <c r="B69" t="s">
        <v>283</v>
      </c>
      <c r="C69" t="s">
        <v>301</v>
      </c>
      <c r="D69" t="s">
        <v>77</v>
      </c>
      <c r="E69" s="4">
        <v>43551</v>
      </c>
      <c r="F69" s="1">
        <f t="shared" si="5"/>
        <v>8</v>
      </c>
      <c r="G69" s="1">
        <f t="shared" si="8"/>
        <v>86</v>
      </c>
      <c r="H69" t="s">
        <v>72</v>
      </c>
      <c r="I69" t="s">
        <v>287</v>
      </c>
      <c r="J69" t="s">
        <v>44</v>
      </c>
      <c r="K69" t="s">
        <v>78</v>
      </c>
      <c r="L69" t="s">
        <v>79</v>
      </c>
      <c r="M69" t="s">
        <v>306</v>
      </c>
      <c r="N69" t="s">
        <v>52</v>
      </c>
      <c r="P69">
        <f t="shared" si="6"/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f t="shared" si="9"/>
        <v>0</v>
      </c>
      <c r="AC69">
        <f t="shared" si="10"/>
        <v>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f t="shared" si="7"/>
        <v>2</v>
      </c>
      <c r="AN69">
        <v>0</v>
      </c>
      <c r="AO69">
        <v>0</v>
      </c>
      <c r="AP69">
        <v>2</v>
      </c>
      <c r="AQ69">
        <v>0</v>
      </c>
    </row>
    <row r="70" spans="1:43" x14ac:dyDescent="0.45">
      <c r="A70">
        <v>3</v>
      </c>
      <c r="B70" t="s">
        <v>283</v>
      </c>
      <c r="C70" t="s">
        <v>301</v>
      </c>
      <c r="D70" t="s">
        <v>77</v>
      </c>
      <c r="E70" s="4">
        <v>43551</v>
      </c>
      <c r="F70" s="1">
        <f t="shared" si="5"/>
        <v>8</v>
      </c>
      <c r="G70" s="1">
        <f t="shared" si="8"/>
        <v>86</v>
      </c>
      <c r="H70" t="s">
        <v>72</v>
      </c>
      <c r="I70" t="s">
        <v>287</v>
      </c>
      <c r="J70" t="s">
        <v>44</v>
      </c>
      <c r="K70" t="s">
        <v>50</v>
      </c>
      <c r="L70" t="s">
        <v>51</v>
      </c>
      <c r="M70" t="s">
        <v>304</v>
      </c>
      <c r="N70" t="s">
        <v>52</v>
      </c>
      <c r="P70">
        <f t="shared" si="6"/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f t="shared" si="9"/>
        <v>0</v>
      </c>
      <c r="AC70">
        <f t="shared" si="10"/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f t="shared" si="7"/>
        <v>1</v>
      </c>
      <c r="AN70">
        <v>0</v>
      </c>
      <c r="AO70">
        <v>0</v>
      </c>
      <c r="AP70">
        <v>1</v>
      </c>
      <c r="AQ70">
        <v>0</v>
      </c>
    </row>
    <row r="71" spans="1:43" x14ac:dyDescent="0.45">
      <c r="A71" s="5">
        <v>3</v>
      </c>
      <c r="B71" t="s">
        <v>283</v>
      </c>
      <c r="C71" t="s">
        <v>301</v>
      </c>
      <c r="D71" s="5" t="s">
        <v>77</v>
      </c>
      <c r="E71" s="6">
        <v>43551</v>
      </c>
      <c r="F71" s="1">
        <f t="shared" si="5"/>
        <v>8</v>
      </c>
      <c r="G71" s="1">
        <f t="shared" si="8"/>
        <v>86</v>
      </c>
      <c r="H71" s="5" t="s">
        <v>72</v>
      </c>
      <c r="I71" s="5" t="s">
        <v>288</v>
      </c>
      <c r="J71" s="5" t="s">
        <v>44</v>
      </c>
      <c r="K71" s="5" t="s">
        <v>80</v>
      </c>
      <c r="L71" t="s">
        <v>80</v>
      </c>
      <c r="M71" s="5" t="s">
        <v>80</v>
      </c>
      <c r="N71" s="5" t="s">
        <v>52</v>
      </c>
      <c r="O71" s="5"/>
      <c r="P71" s="5">
        <f t="shared" si="6"/>
        <v>1</v>
      </c>
      <c r="Q71" s="5">
        <v>1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0</v>
      </c>
      <c r="AA71" s="5">
        <v>0</v>
      </c>
      <c r="AB71">
        <f t="shared" si="9"/>
        <v>0</v>
      </c>
      <c r="AC71">
        <f t="shared" si="10"/>
        <v>1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f t="shared" si="7"/>
        <v>0</v>
      </c>
      <c r="AN71" s="5">
        <v>0</v>
      </c>
      <c r="AO71" s="5">
        <v>0</v>
      </c>
      <c r="AP71" s="5">
        <v>0</v>
      </c>
      <c r="AQ71" s="5">
        <v>1</v>
      </c>
    </row>
    <row r="72" spans="1:43" x14ac:dyDescent="0.45">
      <c r="A72">
        <v>3</v>
      </c>
      <c r="B72" t="s">
        <v>283</v>
      </c>
      <c r="C72" t="s">
        <v>301</v>
      </c>
      <c r="D72" t="s">
        <v>77</v>
      </c>
      <c r="E72" s="4">
        <v>43551</v>
      </c>
      <c r="F72" s="1">
        <f t="shared" si="5"/>
        <v>8</v>
      </c>
      <c r="G72" s="1">
        <f t="shared" si="8"/>
        <v>86</v>
      </c>
      <c r="H72" t="s">
        <v>72</v>
      </c>
      <c r="I72" t="s">
        <v>289</v>
      </c>
      <c r="J72" t="s">
        <v>44</v>
      </c>
      <c r="K72" t="s">
        <v>81</v>
      </c>
      <c r="L72" t="s">
        <v>82</v>
      </c>
      <c r="M72" t="s">
        <v>83</v>
      </c>
      <c r="N72" t="s">
        <v>52</v>
      </c>
      <c r="P72">
        <f t="shared" si="6"/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f t="shared" si="9"/>
        <v>0</v>
      </c>
      <c r="AC72">
        <f t="shared" si="10"/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f t="shared" si="7"/>
        <v>1</v>
      </c>
      <c r="AN72">
        <v>1</v>
      </c>
      <c r="AO72">
        <v>0</v>
      </c>
      <c r="AP72">
        <v>0</v>
      </c>
      <c r="AQ72">
        <v>0</v>
      </c>
    </row>
    <row r="73" spans="1:43" x14ac:dyDescent="0.45">
      <c r="A73">
        <v>3</v>
      </c>
      <c r="B73" t="s">
        <v>283</v>
      </c>
      <c r="C73" t="s">
        <v>301</v>
      </c>
      <c r="D73" t="s">
        <v>77</v>
      </c>
      <c r="E73" s="4">
        <v>43551</v>
      </c>
      <c r="F73" s="1">
        <f t="shared" si="5"/>
        <v>8</v>
      </c>
      <c r="G73" s="1">
        <f t="shared" si="8"/>
        <v>86</v>
      </c>
      <c r="H73" t="s">
        <v>72</v>
      </c>
      <c r="I73" t="s">
        <v>289</v>
      </c>
      <c r="J73" t="s">
        <v>44</v>
      </c>
      <c r="K73" t="s">
        <v>81</v>
      </c>
      <c r="L73" t="s">
        <v>82</v>
      </c>
      <c r="M73" t="s">
        <v>83</v>
      </c>
      <c r="N73" t="s">
        <v>52</v>
      </c>
      <c r="P73">
        <f t="shared" si="6"/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f t="shared" si="9"/>
        <v>0</v>
      </c>
      <c r="AC73">
        <f t="shared" si="10"/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f t="shared" si="7"/>
        <v>1</v>
      </c>
      <c r="AN73">
        <v>1</v>
      </c>
      <c r="AO73">
        <v>0</v>
      </c>
      <c r="AP73">
        <v>0</v>
      </c>
      <c r="AQ73">
        <v>0</v>
      </c>
    </row>
    <row r="74" spans="1:43" x14ac:dyDescent="0.45">
      <c r="A74">
        <v>3</v>
      </c>
      <c r="B74" t="s">
        <v>283</v>
      </c>
      <c r="C74" t="s">
        <v>301</v>
      </c>
      <c r="D74" t="s">
        <v>77</v>
      </c>
      <c r="E74" s="4">
        <v>43551</v>
      </c>
      <c r="F74" s="1">
        <f t="shared" si="5"/>
        <v>8</v>
      </c>
      <c r="G74" s="1">
        <f t="shared" si="8"/>
        <v>86</v>
      </c>
      <c r="H74" t="s">
        <v>72</v>
      </c>
      <c r="I74" t="s">
        <v>289</v>
      </c>
      <c r="J74" t="s">
        <v>44</v>
      </c>
      <c r="K74" t="s">
        <v>50</v>
      </c>
      <c r="L74" t="s">
        <v>51</v>
      </c>
      <c r="M74" t="s">
        <v>304</v>
      </c>
      <c r="N74" t="s">
        <v>52</v>
      </c>
      <c r="P74">
        <f t="shared" si="6"/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f t="shared" si="9"/>
        <v>0</v>
      </c>
      <c r="AC74">
        <f t="shared" si="10"/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f t="shared" si="7"/>
        <v>1</v>
      </c>
      <c r="AN74">
        <v>1</v>
      </c>
      <c r="AO74">
        <v>0</v>
      </c>
      <c r="AP74">
        <v>0</v>
      </c>
      <c r="AQ74">
        <v>0</v>
      </c>
    </row>
    <row r="75" spans="1:43" x14ac:dyDescent="0.45">
      <c r="A75">
        <v>3</v>
      </c>
      <c r="B75" t="s">
        <v>283</v>
      </c>
      <c r="C75" t="s">
        <v>301</v>
      </c>
      <c r="D75" t="s">
        <v>77</v>
      </c>
      <c r="E75" s="4">
        <v>43551</v>
      </c>
      <c r="F75" s="1">
        <f t="shared" si="5"/>
        <v>8</v>
      </c>
      <c r="G75" s="1">
        <f t="shared" si="8"/>
        <v>86</v>
      </c>
      <c r="H75" t="s">
        <v>72</v>
      </c>
      <c r="I75" t="s">
        <v>289</v>
      </c>
      <c r="J75" t="s">
        <v>44</v>
      </c>
      <c r="K75" t="s">
        <v>84</v>
      </c>
      <c r="L75" t="s">
        <v>85</v>
      </c>
      <c r="M75" t="s">
        <v>325</v>
      </c>
      <c r="N75" t="s">
        <v>52</v>
      </c>
      <c r="P75">
        <f t="shared" si="6"/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f t="shared" si="9"/>
        <v>0</v>
      </c>
      <c r="AC75">
        <f t="shared" si="10"/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f t="shared" si="7"/>
        <v>1</v>
      </c>
      <c r="AN75">
        <v>0</v>
      </c>
      <c r="AO75">
        <v>1</v>
      </c>
      <c r="AP75">
        <v>0</v>
      </c>
      <c r="AQ75">
        <v>0</v>
      </c>
    </row>
    <row r="76" spans="1:43" x14ac:dyDescent="0.45">
      <c r="A76">
        <v>3</v>
      </c>
      <c r="B76" t="s">
        <v>283</v>
      </c>
      <c r="C76" t="s">
        <v>301</v>
      </c>
      <c r="D76" t="s">
        <v>77</v>
      </c>
      <c r="E76" s="4">
        <v>43551</v>
      </c>
      <c r="F76" s="1">
        <f t="shared" si="5"/>
        <v>8</v>
      </c>
      <c r="G76" s="1">
        <f t="shared" si="8"/>
        <v>86</v>
      </c>
      <c r="H76" t="s">
        <v>72</v>
      </c>
      <c r="I76" t="s">
        <v>290</v>
      </c>
      <c r="J76" t="s">
        <v>44</v>
      </c>
      <c r="P76">
        <f t="shared" si="6"/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f t="shared" si="9"/>
        <v>0</v>
      </c>
      <c r="AC76">
        <f t="shared" si="10"/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f t="shared" si="7"/>
        <v>0</v>
      </c>
      <c r="AN76">
        <v>0</v>
      </c>
      <c r="AO76">
        <v>0</v>
      </c>
      <c r="AP76">
        <v>0</v>
      </c>
      <c r="AQ76">
        <v>0</v>
      </c>
    </row>
    <row r="77" spans="1:43" x14ac:dyDescent="0.45">
      <c r="A77">
        <v>3</v>
      </c>
      <c r="B77" t="s">
        <v>283</v>
      </c>
      <c r="C77" t="s">
        <v>301</v>
      </c>
      <c r="D77" t="s">
        <v>77</v>
      </c>
      <c r="E77" s="4">
        <v>43551</v>
      </c>
      <c r="F77" s="1">
        <f t="shared" si="5"/>
        <v>8</v>
      </c>
      <c r="G77" s="1">
        <f t="shared" si="8"/>
        <v>86</v>
      </c>
      <c r="H77" t="s">
        <v>72</v>
      </c>
      <c r="I77" t="s">
        <v>291</v>
      </c>
      <c r="J77" t="s">
        <v>44</v>
      </c>
      <c r="P77">
        <f t="shared" si="6"/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f t="shared" si="9"/>
        <v>0</v>
      </c>
      <c r="AC77">
        <f t="shared" si="10"/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f t="shared" si="7"/>
        <v>0</v>
      </c>
      <c r="AN77">
        <v>0</v>
      </c>
      <c r="AO77">
        <v>0</v>
      </c>
      <c r="AP77">
        <v>0</v>
      </c>
      <c r="AQ77">
        <v>0</v>
      </c>
    </row>
    <row r="78" spans="1:43" x14ac:dyDescent="0.45">
      <c r="A78">
        <v>3</v>
      </c>
      <c r="B78" t="s">
        <v>283</v>
      </c>
      <c r="C78" t="s">
        <v>301</v>
      </c>
      <c r="D78" t="s">
        <v>77</v>
      </c>
      <c r="E78" s="4">
        <v>43551</v>
      </c>
      <c r="F78" s="1">
        <f t="shared" si="5"/>
        <v>8</v>
      </c>
      <c r="G78" s="1">
        <f t="shared" si="8"/>
        <v>86</v>
      </c>
      <c r="H78" t="s">
        <v>72</v>
      </c>
      <c r="I78" t="s">
        <v>287</v>
      </c>
      <c r="J78" t="s">
        <v>56</v>
      </c>
      <c r="P78">
        <f t="shared" si="6"/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f t="shared" si="9"/>
        <v>0</v>
      </c>
      <c r="AC78">
        <f t="shared" si="10"/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f t="shared" si="7"/>
        <v>0</v>
      </c>
      <c r="AN78">
        <v>0</v>
      </c>
      <c r="AO78">
        <v>0</v>
      </c>
      <c r="AP78">
        <v>0</v>
      </c>
      <c r="AQ78">
        <v>0</v>
      </c>
    </row>
    <row r="79" spans="1:43" x14ac:dyDescent="0.45">
      <c r="A79">
        <v>3</v>
      </c>
      <c r="B79" t="s">
        <v>283</v>
      </c>
      <c r="C79" t="s">
        <v>301</v>
      </c>
      <c r="D79" t="s">
        <v>77</v>
      </c>
      <c r="E79" s="4">
        <v>43551</v>
      </c>
      <c r="F79" s="1">
        <f t="shared" si="5"/>
        <v>8</v>
      </c>
      <c r="G79" s="1">
        <f t="shared" si="8"/>
        <v>86</v>
      </c>
      <c r="H79" t="s">
        <v>72</v>
      </c>
      <c r="I79" t="s">
        <v>288</v>
      </c>
      <c r="J79" t="s">
        <v>56</v>
      </c>
      <c r="P79">
        <f t="shared" si="6"/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f t="shared" si="9"/>
        <v>0</v>
      </c>
      <c r="AC79">
        <f t="shared" si="10"/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f t="shared" si="7"/>
        <v>0</v>
      </c>
      <c r="AN79">
        <v>0</v>
      </c>
      <c r="AO79">
        <v>0</v>
      </c>
      <c r="AP79">
        <v>0</v>
      </c>
      <c r="AQ79">
        <v>0</v>
      </c>
    </row>
    <row r="80" spans="1:43" x14ac:dyDescent="0.45">
      <c r="A80">
        <v>3</v>
      </c>
      <c r="B80" t="s">
        <v>283</v>
      </c>
      <c r="C80" t="s">
        <v>301</v>
      </c>
      <c r="D80" t="s">
        <v>77</v>
      </c>
      <c r="E80" s="4">
        <v>43551</v>
      </c>
      <c r="F80" s="1">
        <f t="shared" si="5"/>
        <v>8</v>
      </c>
      <c r="G80" s="1">
        <f t="shared" si="8"/>
        <v>86</v>
      </c>
      <c r="H80" t="s">
        <v>72</v>
      </c>
      <c r="I80" t="s">
        <v>289</v>
      </c>
      <c r="J80" t="s">
        <v>56</v>
      </c>
      <c r="P80">
        <f t="shared" si="6"/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f t="shared" si="9"/>
        <v>0</v>
      </c>
      <c r="AC80">
        <f t="shared" si="10"/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f t="shared" si="7"/>
        <v>0</v>
      </c>
      <c r="AN80">
        <v>0</v>
      </c>
      <c r="AO80">
        <v>0</v>
      </c>
      <c r="AP80">
        <v>0</v>
      </c>
      <c r="AQ80">
        <v>0</v>
      </c>
    </row>
    <row r="81" spans="1:44" x14ac:dyDescent="0.45">
      <c r="A81">
        <v>3</v>
      </c>
      <c r="B81" t="s">
        <v>283</v>
      </c>
      <c r="C81" t="s">
        <v>301</v>
      </c>
      <c r="D81" t="s">
        <v>77</v>
      </c>
      <c r="E81" s="4">
        <v>43551</v>
      </c>
      <c r="F81" s="1">
        <f t="shared" si="5"/>
        <v>8</v>
      </c>
      <c r="G81" s="1">
        <f t="shared" si="8"/>
        <v>86</v>
      </c>
      <c r="H81" t="s">
        <v>72</v>
      </c>
      <c r="I81" t="s">
        <v>290</v>
      </c>
      <c r="J81" t="s">
        <v>56</v>
      </c>
      <c r="P81">
        <f t="shared" si="6"/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f t="shared" si="9"/>
        <v>0</v>
      </c>
      <c r="AC81">
        <f t="shared" si="10"/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f t="shared" si="7"/>
        <v>0</v>
      </c>
      <c r="AN81">
        <v>0</v>
      </c>
      <c r="AO81">
        <v>0</v>
      </c>
      <c r="AP81">
        <v>0</v>
      </c>
      <c r="AQ81">
        <v>0</v>
      </c>
    </row>
    <row r="82" spans="1:44" x14ac:dyDescent="0.45">
      <c r="A82">
        <v>3</v>
      </c>
      <c r="B82" t="s">
        <v>283</v>
      </c>
      <c r="C82" t="s">
        <v>301</v>
      </c>
      <c r="D82" t="s">
        <v>77</v>
      </c>
      <c r="E82" s="4">
        <v>43551</v>
      </c>
      <c r="F82" s="1">
        <f t="shared" si="5"/>
        <v>8</v>
      </c>
      <c r="G82" s="1">
        <f t="shared" si="8"/>
        <v>86</v>
      </c>
      <c r="H82" t="s">
        <v>72</v>
      </c>
      <c r="I82" t="s">
        <v>291</v>
      </c>
      <c r="J82" t="s">
        <v>56</v>
      </c>
      <c r="P82">
        <f t="shared" si="6"/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f t="shared" si="9"/>
        <v>0</v>
      </c>
      <c r="AC82">
        <f t="shared" si="10"/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f t="shared" si="7"/>
        <v>0</v>
      </c>
      <c r="AN82">
        <v>0</v>
      </c>
      <c r="AO82">
        <v>0</v>
      </c>
      <c r="AP82">
        <v>0</v>
      </c>
      <c r="AQ82">
        <v>0</v>
      </c>
    </row>
    <row r="83" spans="1:44" x14ac:dyDescent="0.45">
      <c r="A83">
        <v>4</v>
      </c>
      <c r="B83" t="s">
        <v>281</v>
      </c>
      <c r="C83" t="s">
        <v>296</v>
      </c>
      <c r="D83" t="s">
        <v>87</v>
      </c>
      <c r="E83" s="4">
        <v>43559</v>
      </c>
      <c r="F83" s="1">
        <f t="shared" si="5"/>
        <v>15</v>
      </c>
      <c r="G83" s="1">
        <f t="shared" si="8"/>
        <v>94</v>
      </c>
      <c r="H83" t="s">
        <v>72</v>
      </c>
      <c r="I83" t="s">
        <v>287</v>
      </c>
      <c r="J83" t="s">
        <v>44</v>
      </c>
      <c r="K83" t="s">
        <v>45</v>
      </c>
      <c r="L83" t="s">
        <v>88</v>
      </c>
      <c r="M83" t="s">
        <v>89</v>
      </c>
      <c r="N83" t="s">
        <v>302</v>
      </c>
      <c r="P83">
        <f t="shared" si="6"/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f t="shared" si="9"/>
        <v>0</v>
      </c>
      <c r="AC83">
        <f t="shared" si="10"/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f t="shared" si="7"/>
        <v>1</v>
      </c>
      <c r="AN83">
        <v>0</v>
      </c>
      <c r="AO83">
        <v>1</v>
      </c>
      <c r="AP83">
        <v>0</v>
      </c>
      <c r="AQ83">
        <v>0</v>
      </c>
    </row>
    <row r="84" spans="1:44" x14ac:dyDescent="0.45">
      <c r="A84">
        <v>4</v>
      </c>
      <c r="B84" t="s">
        <v>281</v>
      </c>
      <c r="C84" t="s">
        <v>296</v>
      </c>
      <c r="D84" t="s">
        <v>87</v>
      </c>
      <c r="E84" s="4">
        <v>43559</v>
      </c>
      <c r="F84" s="1">
        <f t="shared" si="5"/>
        <v>15</v>
      </c>
      <c r="G84" s="1">
        <f t="shared" si="8"/>
        <v>94</v>
      </c>
      <c r="H84" t="s">
        <v>72</v>
      </c>
      <c r="I84" t="s">
        <v>287</v>
      </c>
      <c r="J84" t="s">
        <v>44</v>
      </c>
      <c r="K84" t="s">
        <v>45</v>
      </c>
      <c r="L84" t="s">
        <v>88</v>
      </c>
      <c r="M84" t="s">
        <v>89</v>
      </c>
      <c r="N84" t="s">
        <v>302</v>
      </c>
      <c r="P84">
        <f t="shared" si="6"/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f t="shared" si="9"/>
        <v>0</v>
      </c>
      <c r="AC84">
        <f t="shared" si="10"/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f t="shared" si="7"/>
        <v>1</v>
      </c>
      <c r="AN84">
        <v>1</v>
      </c>
      <c r="AO84">
        <v>0</v>
      </c>
      <c r="AP84">
        <v>0</v>
      </c>
      <c r="AQ84">
        <v>0</v>
      </c>
    </row>
    <row r="85" spans="1:44" x14ac:dyDescent="0.45">
      <c r="A85">
        <v>4</v>
      </c>
      <c r="B85" t="s">
        <v>281</v>
      </c>
      <c r="C85" t="s">
        <v>296</v>
      </c>
      <c r="D85" t="s">
        <v>87</v>
      </c>
      <c r="E85" s="4">
        <v>43559</v>
      </c>
      <c r="F85" s="1">
        <f t="shared" si="5"/>
        <v>15</v>
      </c>
      <c r="G85" s="1">
        <f t="shared" si="8"/>
        <v>94</v>
      </c>
      <c r="H85" t="s">
        <v>72</v>
      </c>
      <c r="I85" t="s">
        <v>287</v>
      </c>
      <c r="J85" t="s">
        <v>44</v>
      </c>
      <c r="K85" t="s">
        <v>45</v>
      </c>
      <c r="L85" t="s">
        <v>90</v>
      </c>
      <c r="M85" t="s">
        <v>91</v>
      </c>
      <c r="N85" t="s">
        <v>302</v>
      </c>
      <c r="P85">
        <f t="shared" si="6"/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f t="shared" si="9"/>
        <v>0</v>
      </c>
      <c r="AC85">
        <f t="shared" si="10"/>
        <v>1</v>
      </c>
      <c r="AD85">
        <v>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f t="shared" si="7"/>
        <v>3</v>
      </c>
      <c r="AN85">
        <v>1</v>
      </c>
      <c r="AO85">
        <v>2</v>
      </c>
      <c r="AP85">
        <v>0</v>
      </c>
      <c r="AQ85">
        <v>0</v>
      </c>
    </row>
    <row r="86" spans="1:44" x14ac:dyDescent="0.45">
      <c r="A86">
        <v>4</v>
      </c>
      <c r="B86" t="s">
        <v>281</v>
      </c>
      <c r="C86" t="s">
        <v>296</v>
      </c>
      <c r="D86" t="s">
        <v>87</v>
      </c>
      <c r="E86" s="4">
        <v>43559</v>
      </c>
      <c r="F86" s="1">
        <f t="shared" si="5"/>
        <v>15</v>
      </c>
      <c r="G86" s="1">
        <f t="shared" si="8"/>
        <v>94</v>
      </c>
      <c r="H86" t="s">
        <v>72</v>
      </c>
      <c r="I86" t="s">
        <v>287</v>
      </c>
      <c r="J86" t="s">
        <v>44</v>
      </c>
      <c r="K86" t="s">
        <v>92</v>
      </c>
      <c r="L86" t="s">
        <v>93</v>
      </c>
      <c r="M86" t="s">
        <v>94</v>
      </c>
      <c r="N86" t="s">
        <v>52</v>
      </c>
      <c r="P86">
        <f t="shared" si="6"/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f t="shared" si="9"/>
        <v>0</v>
      </c>
      <c r="AC86">
        <f t="shared" si="10"/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f t="shared" si="7"/>
        <v>1</v>
      </c>
      <c r="AN86">
        <v>1</v>
      </c>
      <c r="AO86">
        <v>0</v>
      </c>
      <c r="AP86">
        <v>0</v>
      </c>
      <c r="AQ86">
        <v>0</v>
      </c>
    </row>
    <row r="87" spans="1:44" x14ac:dyDescent="0.45">
      <c r="A87">
        <v>4</v>
      </c>
      <c r="B87" t="s">
        <v>281</v>
      </c>
      <c r="C87" t="s">
        <v>296</v>
      </c>
      <c r="D87" t="s">
        <v>87</v>
      </c>
      <c r="E87" s="4">
        <v>43559</v>
      </c>
      <c r="F87" s="1">
        <f t="shared" si="5"/>
        <v>15</v>
      </c>
      <c r="G87" s="1">
        <f t="shared" si="8"/>
        <v>94</v>
      </c>
      <c r="H87" t="s">
        <v>72</v>
      </c>
      <c r="I87" t="s">
        <v>287</v>
      </c>
      <c r="J87" t="s">
        <v>44</v>
      </c>
      <c r="K87" t="s">
        <v>45</v>
      </c>
      <c r="L87" t="s">
        <v>88</v>
      </c>
      <c r="M87" t="s">
        <v>89</v>
      </c>
      <c r="N87" t="s">
        <v>302</v>
      </c>
      <c r="P87">
        <f t="shared" si="6"/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f t="shared" si="9"/>
        <v>0</v>
      </c>
      <c r="AC87">
        <f t="shared" si="10"/>
        <v>1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f t="shared" si="7"/>
        <v>1</v>
      </c>
      <c r="AN87">
        <v>1</v>
      </c>
      <c r="AO87">
        <v>0</v>
      </c>
      <c r="AP87">
        <v>0</v>
      </c>
      <c r="AQ87">
        <v>0</v>
      </c>
    </row>
    <row r="88" spans="1:44" x14ac:dyDescent="0.45">
      <c r="A88">
        <v>4</v>
      </c>
      <c r="B88" t="s">
        <v>281</v>
      </c>
      <c r="C88" t="s">
        <v>296</v>
      </c>
      <c r="D88" t="s">
        <v>87</v>
      </c>
      <c r="E88" s="4">
        <v>43559</v>
      </c>
      <c r="F88" s="1">
        <f t="shared" si="5"/>
        <v>15</v>
      </c>
      <c r="G88" s="1">
        <f t="shared" si="8"/>
        <v>94</v>
      </c>
      <c r="H88" t="s">
        <v>72</v>
      </c>
      <c r="I88" t="s">
        <v>287</v>
      </c>
      <c r="J88" t="s">
        <v>44</v>
      </c>
      <c r="K88" t="s">
        <v>78</v>
      </c>
      <c r="L88" t="s">
        <v>95</v>
      </c>
      <c r="M88" t="s">
        <v>307</v>
      </c>
      <c r="N88" t="s">
        <v>52</v>
      </c>
      <c r="P88">
        <f t="shared" si="6"/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f t="shared" si="9"/>
        <v>0</v>
      </c>
      <c r="AC88">
        <f t="shared" si="10"/>
        <v>1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f t="shared" si="7"/>
        <v>2</v>
      </c>
      <c r="AN88">
        <v>1</v>
      </c>
      <c r="AO88">
        <v>1</v>
      </c>
      <c r="AP88">
        <v>0</v>
      </c>
      <c r="AQ88">
        <v>0</v>
      </c>
    </row>
    <row r="89" spans="1:44" x14ac:dyDescent="0.45">
      <c r="A89">
        <v>4</v>
      </c>
      <c r="B89" t="s">
        <v>281</v>
      </c>
      <c r="C89" t="s">
        <v>296</v>
      </c>
      <c r="D89" t="s">
        <v>87</v>
      </c>
      <c r="E89" s="4">
        <v>43559</v>
      </c>
      <c r="F89" s="1">
        <f t="shared" si="5"/>
        <v>15</v>
      </c>
      <c r="G89" s="1">
        <f t="shared" si="8"/>
        <v>94</v>
      </c>
      <c r="H89" t="s">
        <v>72</v>
      </c>
      <c r="I89" t="s">
        <v>287</v>
      </c>
      <c r="J89" t="s">
        <v>44</v>
      </c>
      <c r="K89" t="s">
        <v>45</v>
      </c>
      <c r="L89" t="s">
        <v>90</v>
      </c>
      <c r="M89" t="s">
        <v>91</v>
      </c>
      <c r="N89" t="s">
        <v>302</v>
      </c>
      <c r="P89">
        <f t="shared" si="6"/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f t="shared" si="9"/>
        <v>1</v>
      </c>
      <c r="AC89">
        <f t="shared" si="10"/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f t="shared" si="7"/>
        <v>1</v>
      </c>
      <c r="AN89">
        <v>0</v>
      </c>
      <c r="AO89">
        <v>1</v>
      </c>
      <c r="AP89">
        <v>0</v>
      </c>
      <c r="AQ89">
        <v>0</v>
      </c>
    </row>
    <row r="90" spans="1:44" x14ac:dyDescent="0.45">
      <c r="A90">
        <v>4</v>
      </c>
      <c r="B90" t="s">
        <v>281</v>
      </c>
      <c r="C90" t="s">
        <v>296</v>
      </c>
      <c r="D90" t="s">
        <v>87</v>
      </c>
      <c r="E90" s="4">
        <v>43559</v>
      </c>
      <c r="F90" s="1">
        <f t="shared" si="5"/>
        <v>15</v>
      </c>
      <c r="G90" s="1">
        <f t="shared" si="8"/>
        <v>94</v>
      </c>
      <c r="H90" t="s">
        <v>72</v>
      </c>
      <c r="I90" t="s">
        <v>287</v>
      </c>
      <c r="J90" t="s">
        <v>44</v>
      </c>
      <c r="K90" t="s">
        <v>45</v>
      </c>
      <c r="L90" t="s">
        <v>90</v>
      </c>
      <c r="M90" t="s">
        <v>91</v>
      </c>
      <c r="P90">
        <f t="shared" si="6"/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f t="shared" si="9"/>
        <v>0</v>
      </c>
      <c r="AC90">
        <f t="shared" si="10"/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f t="shared" si="7"/>
        <v>0</v>
      </c>
      <c r="AN90">
        <v>0</v>
      </c>
      <c r="AO90">
        <v>0</v>
      </c>
      <c r="AP90">
        <v>0</v>
      </c>
      <c r="AQ90">
        <v>0</v>
      </c>
      <c r="AR90" t="s">
        <v>96</v>
      </c>
    </row>
    <row r="91" spans="1:44" x14ac:dyDescent="0.45">
      <c r="A91">
        <v>4</v>
      </c>
      <c r="B91" t="s">
        <v>281</v>
      </c>
      <c r="C91" t="s">
        <v>296</v>
      </c>
      <c r="D91" t="s">
        <v>87</v>
      </c>
      <c r="E91" s="4">
        <v>43559</v>
      </c>
      <c r="F91" s="1">
        <f t="shared" si="5"/>
        <v>15</v>
      </c>
      <c r="G91" s="1">
        <f t="shared" si="8"/>
        <v>94</v>
      </c>
      <c r="H91" t="s">
        <v>72</v>
      </c>
      <c r="I91" t="s">
        <v>287</v>
      </c>
      <c r="J91" t="s">
        <v>44</v>
      </c>
      <c r="K91" t="s">
        <v>45</v>
      </c>
      <c r="L91" t="s">
        <v>90</v>
      </c>
      <c r="M91" t="s">
        <v>91</v>
      </c>
      <c r="N91" t="s">
        <v>302</v>
      </c>
      <c r="P91">
        <f t="shared" si="6"/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f t="shared" si="9"/>
        <v>0</v>
      </c>
      <c r="AC91">
        <f t="shared" si="10"/>
        <v>1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f t="shared" si="7"/>
        <v>1</v>
      </c>
      <c r="AN91">
        <v>0</v>
      </c>
      <c r="AO91">
        <v>1</v>
      </c>
      <c r="AP91">
        <v>0</v>
      </c>
      <c r="AQ91">
        <v>0</v>
      </c>
    </row>
    <row r="92" spans="1:44" x14ac:dyDescent="0.45">
      <c r="A92">
        <v>4</v>
      </c>
      <c r="B92" t="s">
        <v>281</v>
      </c>
      <c r="C92" t="s">
        <v>296</v>
      </c>
      <c r="D92" t="s">
        <v>87</v>
      </c>
      <c r="E92" s="4">
        <v>43559</v>
      </c>
      <c r="F92" s="1">
        <f t="shared" si="5"/>
        <v>15</v>
      </c>
      <c r="G92" s="1">
        <f t="shared" si="8"/>
        <v>94</v>
      </c>
      <c r="H92" t="s">
        <v>72</v>
      </c>
      <c r="I92" t="s">
        <v>287</v>
      </c>
      <c r="J92" t="s">
        <v>44</v>
      </c>
      <c r="K92" t="s">
        <v>45</v>
      </c>
      <c r="L92" t="s">
        <v>90</v>
      </c>
      <c r="M92" t="s">
        <v>91</v>
      </c>
      <c r="N92" t="s">
        <v>302</v>
      </c>
      <c r="P92">
        <f t="shared" si="6"/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f t="shared" si="9"/>
        <v>0</v>
      </c>
      <c r="AC92">
        <f t="shared" si="10"/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f t="shared" si="7"/>
        <v>1</v>
      </c>
      <c r="AN92">
        <v>0</v>
      </c>
      <c r="AO92">
        <v>1</v>
      </c>
      <c r="AP92">
        <v>0</v>
      </c>
      <c r="AQ92">
        <v>0</v>
      </c>
    </row>
    <row r="93" spans="1:44" x14ac:dyDescent="0.45">
      <c r="A93">
        <v>4</v>
      </c>
      <c r="B93" t="s">
        <v>281</v>
      </c>
      <c r="C93" t="s">
        <v>296</v>
      </c>
      <c r="D93" t="s">
        <v>87</v>
      </c>
      <c r="E93" s="4">
        <v>43559</v>
      </c>
      <c r="F93" s="1">
        <f t="shared" si="5"/>
        <v>15</v>
      </c>
      <c r="G93" s="1">
        <f t="shared" si="8"/>
        <v>94</v>
      </c>
      <c r="H93" t="s">
        <v>72</v>
      </c>
      <c r="I93" t="s">
        <v>287</v>
      </c>
      <c r="J93" t="s">
        <v>44</v>
      </c>
      <c r="K93" t="s">
        <v>84</v>
      </c>
      <c r="L93" t="s">
        <v>97</v>
      </c>
      <c r="M93" t="s">
        <v>308</v>
      </c>
      <c r="N93" t="s">
        <v>52</v>
      </c>
      <c r="P93">
        <f t="shared" si="6"/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f t="shared" si="9"/>
        <v>0</v>
      </c>
      <c r="AC93">
        <f t="shared" si="10"/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f t="shared" si="7"/>
        <v>1</v>
      </c>
      <c r="AN93">
        <v>1</v>
      </c>
      <c r="AO93">
        <v>0</v>
      </c>
      <c r="AP93">
        <v>0</v>
      </c>
      <c r="AQ93">
        <v>0</v>
      </c>
    </row>
    <row r="94" spans="1:44" x14ac:dyDescent="0.45">
      <c r="A94">
        <v>4</v>
      </c>
      <c r="B94" t="s">
        <v>281</v>
      </c>
      <c r="C94" t="s">
        <v>296</v>
      </c>
      <c r="D94" t="s">
        <v>87</v>
      </c>
      <c r="E94" s="4">
        <v>43559</v>
      </c>
      <c r="F94" s="1">
        <f t="shared" si="5"/>
        <v>15</v>
      </c>
      <c r="G94" s="1">
        <f t="shared" si="8"/>
        <v>94</v>
      </c>
      <c r="H94" t="s">
        <v>72</v>
      </c>
      <c r="I94" t="s">
        <v>287</v>
      </c>
      <c r="J94" t="s">
        <v>44</v>
      </c>
      <c r="K94" t="s">
        <v>45</v>
      </c>
      <c r="L94" t="s">
        <v>90</v>
      </c>
      <c r="M94" t="s">
        <v>91</v>
      </c>
      <c r="N94" t="s">
        <v>302</v>
      </c>
      <c r="P94">
        <f t="shared" si="6"/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f t="shared" si="9"/>
        <v>0</v>
      </c>
      <c r="AC94">
        <f t="shared" si="10"/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f t="shared" si="7"/>
        <v>1</v>
      </c>
      <c r="AN94">
        <v>0</v>
      </c>
      <c r="AO94">
        <v>1</v>
      </c>
      <c r="AP94">
        <v>0</v>
      </c>
      <c r="AQ94">
        <v>0</v>
      </c>
    </row>
    <row r="95" spans="1:44" x14ac:dyDescent="0.45">
      <c r="A95">
        <v>4</v>
      </c>
      <c r="B95" t="s">
        <v>281</v>
      </c>
      <c r="C95" t="s">
        <v>296</v>
      </c>
      <c r="D95" t="s">
        <v>87</v>
      </c>
      <c r="E95" s="4">
        <v>43559</v>
      </c>
      <c r="F95" s="1">
        <f t="shared" si="5"/>
        <v>15</v>
      </c>
      <c r="G95" s="1">
        <f t="shared" si="8"/>
        <v>94</v>
      </c>
      <c r="H95" t="s">
        <v>72</v>
      </c>
      <c r="I95" t="s">
        <v>287</v>
      </c>
      <c r="J95" t="s">
        <v>44</v>
      </c>
      <c r="K95" t="s">
        <v>45</v>
      </c>
      <c r="L95" t="s">
        <v>90</v>
      </c>
      <c r="M95" t="s">
        <v>91</v>
      </c>
      <c r="N95" t="s">
        <v>302</v>
      </c>
      <c r="P95">
        <f t="shared" si="6"/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f t="shared" si="9"/>
        <v>0</v>
      </c>
      <c r="AC95">
        <f t="shared" si="10"/>
        <v>1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f t="shared" si="7"/>
        <v>1</v>
      </c>
      <c r="AN95">
        <v>1</v>
      </c>
      <c r="AO95">
        <v>0</v>
      </c>
      <c r="AP95">
        <v>0</v>
      </c>
      <c r="AQ95">
        <v>0</v>
      </c>
    </row>
    <row r="96" spans="1:44" x14ac:dyDescent="0.45">
      <c r="A96">
        <v>4</v>
      </c>
      <c r="B96" t="s">
        <v>281</v>
      </c>
      <c r="C96" t="s">
        <v>296</v>
      </c>
      <c r="D96" t="s">
        <v>87</v>
      </c>
      <c r="E96" s="4">
        <v>43559</v>
      </c>
      <c r="F96" s="1">
        <f t="shared" si="5"/>
        <v>15</v>
      </c>
      <c r="G96" s="1">
        <f t="shared" si="8"/>
        <v>94</v>
      </c>
      <c r="H96" t="s">
        <v>72</v>
      </c>
      <c r="I96" t="s">
        <v>287</v>
      </c>
      <c r="J96" t="s">
        <v>44</v>
      </c>
      <c r="K96" t="s">
        <v>45</v>
      </c>
      <c r="L96" t="s">
        <v>88</v>
      </c>
      <c r="M96" t="s">
        <v>89</v>
      </c>
      <c r="N96" t="s">
        <v>302</v>
      </c>
      <c r="P96">
        <f t="shared" si="6"/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f t="shared" si="9"/>
        <v>0</v>
      </c>
      <c r="AC96">
        <f t="shared" si="10"/>
        <v>1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f t="shared" si="7"/>
        <v>1</v>
      </c>
      <c r="AN96">
        <v>0</v>
      </c>
      <c r="AO96">
        <v>1</v>
      </c>
      <c r="AP96">
        <v>0</v>
      </c>
      <c r="AQ96">
        <v>0</v>
      </c>
    </row>
    <row r="97" spans="1:43" x14ac:dyDescent="0.45">
      <c r="A97">
        <v>4</v>
      </c>
      <c r="B97" t="s">
        <v>281</v>
      </c>
      <c r="C97" t="s">
        <v>296</v>
      </c>
      <c r="D97" t="s">
        <v>87</v>
      </c>
      <c r="E97" s="4">
        <v>43559</v>
      </c>
      <c r="F97" s="1">
        <f t="shared" ref="F97:F160" si="11">DAYS360($E$32,E97)</f>
        <v>15</v>
      </c>
      <c r="G97" s="1">
        <f t="shared" si="8"/>
        <v>94</v>
      </c>
      <c r="H97" t="s">
        <v>72</v>
      </c>
      <c r="I97" t="s">
        <v>287</v>
      </c>
      <c r="J97" t="s">
        <v>44</v>
      </c>
      <c r="K97" t="s">
        <v>45</v>
      </c>
      <c r="L97" t="s">
        <v>90</v>
      </c>
      <c r="M97" t="s">
        <v>91</v>
      </c>
      <c r="N97" t="s">
        <v>302</v>
      </c>
      <c r="P97">
        <f t="shared" si="6"/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f t="shared" si="9"/>
        <v>0</v>
      </c>
      <c r="AC97">
        <f t="shared" si="10"/>
        <v>1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f t="shared" si="7"/>
        <v>1</v>
      </c>
      <c r="AN97">
        <v>0</v>
      </c>
      <c r="AO97">
        <v>1</v>
      </c>
      <c r="AP97">
        <v>0</v>
      </c>
      <c r="AQ97">
        <v>0</v>
      </c>
    </row>
    <row r="98" spans="1:43" x14ac:dyDescent="0.45">
      <c r="A98">
        <v>4</v>
      </c>
      <c r="B98" t="s">
        <v>281</v>
      </c>
      <c r="C98" t="s">
        <v>296</v>
      </c>
      <c r="D98" t="s">
        <v>87</v>
      </c>
      <c r="E98" s="4">
        <v>43559</v>
      </c>
      <c r="F98" s="1">
        <f t="shared" si="11"/>
        <v>15</v>
      </c>
      <c r="G98" s="1">
        <f t="shared" si="8"/>
        <v>94</v>
      </c>
      <c r="H98" t="s">
        <v>72</v>
      </c>
      <c r="I98" t="s">
        <v>287</v>
      </c>
      <c r="J98" t="s">
        <v>44</v>
      </c>
      <c r="K98" t="s">
        <v>45</v>
      </c>
      <c r="L98" t="s">
        <v>88</v>
      </c>
      <c r="M98" t="s">
        <v>89</v>
      </c>
      <c r="N98" t="s">
        <v>302</v>
      </c>
      <c r="P98">
        <f t="shared" si="6"/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f t="shared" si="9"/>
        <v>0</v>
      </c>
      <c r="AC98">
        <f t="shared" si="10"/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f t="shared" si="7"/>
        <v>1</v>
      </c>
      <c r="AN98">
        <v>1</v>
      </c>
      <c r="AO98">
        <v>0</v>
      </c>
      <c r="AP98">
        <v>0</v>
      </c>
      <c r="AQ98">
        <v>0</v>
      </c>
    </row>
    <row r="99" spans="1:43" x14ac:dyDescent="0.45">
      <c r="A99">
        <v>4</v>
      </c>
      <c r="B99" t="s">
        <v>281</v>
      </c>
      <c r="C99" t="s">
        <v>296</v>
      </c>
      <c r="D99" t="s">
        <v>87</v>
      </c>
      <c r="E99" s="4">
        <v>43559</v>
      </c>
      <c r="F99" s="1">
        <f t="shared" si="11"/>
        <v>15</v>
      </c>
      <c r="G99" s="1">
        <f t="shared" si="8"/>
        <v>94</v>
      </c>
      <c r="H99" t="s">
        <v>72</v>
      </c>
      <c r="I99" t="s">
        <v>287</v>
      </c>
      <c r="J99" t="s">
        <v>44</v>
      </c>
      <c r="K99" t="s">
        <v>45</v>
      </c>
      <c r="L99" t="s">
        <v>90</v>
      </c>
      <c r="M99" t="s">
        <v>91</v>
      </c>
      <c r="N99" t="s">
        <v>302</v>
      </c>
      <c r="P99">
        <f t="shared" si="6"/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f t="shared" si="9"/>
        <v>0</v>
      </c>
      <c r="AC99">
        <f t="shared" si="10"/>
        <v>1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f t="shared" si="7"/>
        <v>1</v>
      </c>
      <c r="AN99">
        <v>0</v>
      </c>
      <c r="AO99">
        <v>0</v>
      </c>
      <c r="AP99">
        <v>1</v>
      </c>
      <c r="AQ99">
        <v>0</v>
      </c>
    </row>
    <row r="100" spans="1:43" x14ac:dyDescent="0.45">
      <c r="A100">
        <v>4</v>
      </c>
      <c r="B100" t="s">
        <v>281</v>
      </c>
      <c r="C100" t="s">
        <v>296</v>
      </c>
      <c r="D100" t="s">
        <v>87</v>
      </c>
      <c r="E100" s="4">
        <v>43559</v>
      </c>
      <c r="F100" s="1">
        <f t="shared" si="11"/>
        <v>15</v>
      </c>
      <c r="G100" s="1">
        <f t="shared" si="8"/>
        <v>94</v>
      </c>
      <c r="H100" t="s">
        <v>72</v>
      </c>
      <c r="I100" t="s">
        <v>287</v>
      </c>
      <c r="J100" t="s">
        <v>44</v>
      </c>
      <c r="K100" t="s">
        <v>45</v>
      </c>
      <c r="L100" t="s">
        <v>88</v>
      </c>
      <c r="M100" t="s">
        <v>89</v>
      </c>
      <c r="N100" t="s">
        <v>302</v>
      </c>
      <c r="P100">
        <f t="shared" si="6"/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f t="shared" si="9"/>
        <v>0</v>
      </c>
      <c r="AC100">
        <f t="shared" si="10"/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f t="shared" si="7"/>
        <v>1</v>
      </c>
      <c r="AN100">
        <v>0</v>
      </c>
      <c r="AO100">
        <v>1</v>
      </c>
      <c r="AP100">
        <v>0</v>
      </c>
      <c r="AQ100">
        <v>0</v>
      </c>
    </row>
    <row r="101" spans="1:43" x14ac:dyDescent="0.45">
      <c r="A101">
        <v>4</v>
      </c>
      <c r="B101" t="s">
        <v>281</v>
      </c>
      <c r="C101" t="s">
        <v>296</v>
      </c>
      <c r="D101" t="s">
        <v>87</v>
      </c>
      <c r="E101" s="4">
        <v>43559</v>
      </c>
      <c r="F101" s="1">
        <f t="shared" si="11"/>
        <v>15</v>
      </c>
      <c r="G101" s="1">
        <f t="shared" si="8"/>
        <v>94</v>
      </c>
      <c r="H101" t="s">
        <v>72</v>
      </c>
      <c r="I101" t="s">
        <v>287</v>
      </c>
      <c r="J101" t="s">
        <v>44</v>
      </c>
      <c r="K101" t="s">
        <v>45</v>
      </c>
      <c r="L101" t="s">
        <v>88</v>
      </c>
      <c r="M101" t="s">
        <v>89</v>
      </c>
      <c r="N101" t="s">
        <v>302</v>
      </c>
      <c r="P101">
        <f t="shared" si="6"/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f t="shared" si="9"/>
        <v>0</v>
      </c>
      <c r="AC101">
        <f t="shared" si="10"/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f t="shared" si="7"/>
        <v>1</v>
      </c>
      <c r="AN101">
        <v>1</v>
      </c>
      <c r="AO101">
        <v>0</v>
      </c>
      <c r="AP101">
        <v>0</v>
      </c>
      <c r="AQ101">
        <v>0</v>
      </c>
    </row>
    <row r="102" spans="1:43" x14ac:dyDescent="0.45">
      <c r="A102">
        <v>4</v>
      </c>
      <c r="B102" t="s">
        <v>281</v>
      </c>
      <c r="C102" t="s">
        <v>296</v>
      </c>
      <c r="D102" t="s">
        <v>87</v>
      </c>
      <c r="E102" s="4">
        <v>43559</v>
      </c>
      <c r="F102" s="1">
        <f t="shared" si="11"/>
        <v>15</v>
      </c>
      <c r="G102" s="1">
        <f t="shared" si="8"/>
        <v>94</v>
      </c>
      <c r="H102" t="s">
        <v>72</v>
      </c>
      <c r="I102" t="s">
        <v>287</v>
      </c>
      <c r="J102" t="s">
        <v>44</v>
      </c>
      <c r="K102" t="s">
        <v>45</v>
      </c>
      <c r="L102" t="s">
        <v>90</v>
      </c>
      <c r="M102" t="s">
        <v>91</v>
      </c>
      <c r="N102" t="s">
        <v>302</v>
      </c>
      <c r="P102">
        <f t="shared" si="6"/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f t="shared" si="9"/>
        <v>0</v>
      </c>
      <c r="AC102">
        <f t="shared" si="10"/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f t="shared" si="7"/>
        <v>1</v>
      </c>
      <c r="AN102">
        <v>0</v>
      </c>
      <c r="AO102">
        <v>1</v>
      </c>
      <c r="AP102">
        <v>0</v>
      </c>
      <c r="AQ102">
        <v>0</v>
      </c>
    </row>
    <row r="103" spans="1:43" x14ac:dyDescent="0.45">
      <c r="A103">
        <v>4</v>
      </c>
      <c r="B103" t="s">
        <v>281</v>
      </c>
      <c r="C103" t="s">
        <v>296</v>
      </c>
      <c r="D103" t="s">
        <v>87</v>
      </c>
      <c r="E103" s="4">
        <v>43559</v>
      </c>
      <c r="F103" s="1">
        <f t="shared" si="11"/>
        <v>15</v>
      </c>
      <c r="G103" s="1">
        <f t="shared" si="8"/>
        <v>94</v>
      </c>
      <c r="H103" t="s">
        <v>72</v>
      </c>
      <c r="I103" t="s">
        <v>287</v>
      </c>
      <c r="J103" t="s">
        <v>44</v>
      </c>
      <c r="K103" t="s">
        <v>45</v>
      </c>
      <c r="L103" t="s">
        <v>90</v>
      </c>
      <c r="M103" t="s">
        <v>91</v>
      </c>
      <c r="N103" t="s">
        <v>302</v>
      </c>
      <c r="P103">
        <f t="shared" si="6"/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f t="shared" si="9"/>
        <v>0</v>
      </c>
      <c r="AC103">
        <f t="shared" si="10"/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f t="shared" si="7"/>
        <v>1</v>
      </c>
      <c r="AN103">
        <v>0</v>
      </c>
      <c r="AO103">
        <v>1</v>
      </c>
      <c r="AP103">
        <v>0</v>
      </c>
      <c r="AQ103">
        <v>0</v>
      </c>
    </row>
    <row r="104" spans="1:43" x14ac:dyDescent="0.45">
      <c r="A104">
        <v>4</v>
      </c>
      <c r="B104" t="s">
        <v>281</v>
      </c>
      <c r="C104" t="s">
        <v>296</v>
      </c>
      <c r="D104" t="s">
        <v>87</v>
      </c>
      <c r="E104" s="4">
        <v>43559</v>
      </c>
      <c r="F104" s="1">
        <f t="shared" si="11"/>
        <v>15</v>
      </c>
      <c r="G104" s="1">
        <f t="shared" si="8"/>
        <v>94</v>
      </c>
      <c r="H104" t="s">
        <v>72</v>
      </c>
      <c r="I104" t="s">
        <v>287</v>
      </c>
      <c r="J104" t="s">
        <v>44</v>
      </c>
      <c r="K104" t="s">
        <v>45</v>
      </c>
      <c r="L104" t="s">
        <v>90</v>
      </c>
      <c r="M104" t="s">
        <v>91</v>
      </c>
      <c r="N104" t="s">
        <v>302</v>
      </c>
      <c r="P104">
        <f t="shared" si="6"/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f t="shared" si="9"/>
        <v>0</v>
      </c>
      <c r="AC104">
        <f t="shared" si="10"/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f t="shared" si="7"/>
        <v>1</v>
      </c>
      <c r="AN104">
        <v>0</v>
      </c>
      <c r="AO104">
        <v>1</v>
      </c>
      <c r="AP104">
        <v>0</v>
      </c>
      <c r="AQ104">
        <v>0</v>
      </c>
    </row>
    <row r="105" spans="1:43" x14ac:dyDescent="0.45">
      <c r="A105">
        <v>4</v>
      </c>
      <c r="B105" t="s">
        <v>281</v>
      </c>
      <c r="C105" t="s">
        <v>296</v>
      </c>
      <c r="D105" t="s">
        <v>87</v>
      </c>
      <c r="E105" s="4">
        <v>43559</v>
      </c>
      <c r="F105" s="1">
        <f t="shared" si="11"/>
        <v>15</v>
      </c>
      <c r="G105" s="1">
        <f t="shared" si="8"/>
        <v>94</v>
      </c>
      <c r="H105" t="s">
        <v>72</v>
      </c>
      <c r="I105" t="s">
        <v>288</v>
      </c>
      <c r="J105" t="s">
        <v>44</v>
      </c>
      <c r="K105" t="s">
        <v>84</v>
      </c>
      <c r="L105" t="s">
        <v>97</v>
      </c>
      <c r="M105" t="s">
        <v>98</v>
      </c>
      <c r="N105" t="s">
        <v>52</v>
      </c>
      <c r="P105">
        <f t="shared" si="6"/>
        <v>2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f t="shared" si="9"/>
        <v>0</v>
      </c>
      <c r="AC105">
        <f t="shared" si="10"/>
        <v>2</v>
      </c>
      <c r="AD105">
        <v>2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f t="shared" si="7"/>
        <v>3</v>
      </c>
      <c r="AN105">
        <v>0</v>
      </c>
      <c r="AO105">
        <v>3</v>
      </c>
      <c r="AP105">
        <v>0</v>
      </c>
      <c r="AQ105">
        <v>0</v>
      </c>
    </row>
    <row r="106" spans="1:43" x14ac:dyDescent="0.45">
      <c r="A106">
        <v>4</v>
      </c>
      <c r="B106" t="s">
        <v>281</v>
      </c>
      <c r="C106" t="s">
        <v>296</v>
      </c>
      <c r="D106" t="s">
        <v>87</v>
      </c>
      <c r="E106" s="4">
        <v>43559</v>
      </c>
      <c r="F106" s="1">
        <f t="shared" si="11"/>
        <v>15</v>
      </c>
      <c r="G106" s="1">
        <f t="shared" si="8"/>
        <v>94</v>
      </c>
      <c r="H106" t="s">
        <v>72</v>
      </c>
      <c r="I106" t="s">
        <v>288</v>
      </c>
      <c r="J106" t="s">
        <v>44</v>
      </c>
      <c r="K106" t="s">
        <v>45</v>
      </c>
      <c r="L106" t="s">
        <v>88</v>
      </c>
      <c r="M106" t="s">
        <v>89</v>
      </c>
      <c r="N106" t="s">
        <v>302</v>
      </c>
      <c r="P106">
        <f t="shared" si="6"/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f t="shared" si="9"/>
        <v>0</v>
      </c>
      <c r="AC106">
        <f t="shared" si="10"/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f t="shared" si="7"/>
        <v>1</v>
      </c>
      <c r="AN106">
        <v>0</v>
      </c>
      <c r="AO106">
        <v>1</v>
      </c>
      <c r="AP106">
        <v>0</v>
      </c>
      <c r="AQ106">
        <v>0</v>
      </c>
    </row>
    <row r="107" spans="1:43" x14ac:dyDescent="0.45">
      <c r="A107">
        <v>4</v>
      </c>
      <c r="B107" t="s">
        <v>281</v>
      </c>
      <c r="C107" t="s">
        <v>296</v>
      </c>
      <c r="D107" t="s">
        <v>87</v>
      </c>
      <c r="E107" s="4">
        <v>43559</v>
      </c>
      <c r="F107" s="1">
        <f t="shared" si="11"/>
        <v>15</v>
      </c>
      <c r="G107" s="1">
        <f t="shared" si="8"/>
        <v>94</v>
      </c>
      <c r="H107" t="s">
        <v>72</v>
      </c>
      <c r="I107" t="s">
        <v>288</v>
      </c>
      <c r="J107" t="s">
        <v>44</v>
      </c>
      <c r="K107" t="s">
        <v>84</v>
      </c>
      <c r="L107" t="s">
        <v>97</v>
      </c>
      <c r="M107" t="s">
        <v>98</v>
      </c>
      <c r="N107" t="s">
        <v>52</v>
      </c>
      <c r="P107">
        <f t="shared" si="6"/>
        <v>2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f t="shared" si="9"/>
        <v>0</v>
      </c>
      <c r="AC107">
        <f t="shared" si="10"/>
        <v>2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f t="shared" si="7"/>
        <v>2</v>
      </c>
      <c r="AN107">
        <v>0</v>
      </c>
      <c r="AO107">
        <v>2</v>
      </c>
      <c r="AP107">
        <v>0</v>
      </c>
      <c r="AQ107">
        <v>0</v>
      </c>
    </row>
    <row r="108" spans="1:43" x14ac:dyDescent="0.45">
      <c r="A108">
        <v>4</v>
      </c>
      <c r="B108" t="s">
        <v>281</v>
      </c>
      <c r="C108" t="s">
        <v>296</v>
      </c>
      <c r="D108" t="s">
        <v>87</v>
      </c>
      <c r="E108" s="4">
        <v>43559</v>
      </c>
      <c r="F108" s="1">
        <f t="shared" si="11"/>
        <v>15</v>
      </c>
      <c r="G108" s="1">
        <f t="shared" si="8"/>
        <v>94</v>
      </c>
      <c r="H108" t="s">
        <v>72</v>
      </c>
      <c r="I108" t="s">
        <v>288</v>
      </c>
      <c r="J108" t="s">
        <v>44</v>
      </c>
      <c r="K108" t="s">
        <v>45</v>
      </c>
      <c r="L108" t="s">
        <v>90</v>
      </c>
      <c r="M108" t="s">
        <v>91</v>
      </c>
      <c r="N108" t="s">
        <v>52</v>
      </c>
      <c r="P108">
        <f t="shared" si="6"/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f t="shared" si="9"/>
        <v>0</v>
      </c>
      <c r="AC108">
        <f t="shared" si="10"/>
        <v>1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f t="shared" si="7"/>
        <v>1</v>
      </c>
      <c r="AN108">
        <v>1</v>
      </c>
      <c r="AO108">
        <v>0</v>
      </c>
      <c r="AP108">
        <v>0</v>
      </c>
      <c r="AQ108">
        <v>0</v>
      </c>
    </row>
    <row r="109" spans="1:43" x14ac:dyDescent="0.45">
      <c r="A109">
        <v>4</v>
      </c>
      <c r="B109" t="s">
        <v>281</v>
      </c>
      <c r="C109" t="s">
        <v>296</v>
      </c>
      <c r="D109" t="s">
        <v>87</v>
      </c>
      <c r="E109" s="4">
        <v>43559</v>
      </c>
      <c r="F109" s="1">
        <f t="shared" si="11"/>
        <v>15</v>
      </c>
      <c r="G109" s="1">
        <f t="shared" si="8"/>
        <v>94</v>
      </c>
      <c r="H109" t="s">
        <v>72</v>
      </c>
      <c r="I109" t="s">
        <v>288</v>
      </c>
      <c r="J109" t="s">
        <v>44</v>
      </c>
      <c r="K109" t="s">
        <v>45</v>
      </c>
      <c r="L109" t="s">
        <v>88</v>
      </c>
      <c r="M109" t="s">
        <v>89</v>
      </c>
      <c r="N109" t="s">
        <v>52</v>
      </c>
      <c r="P109">
        <f t="shared" si="6"/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f t="shared" si="9"/>
        <v>0</v>
      </c>
      <c r="AC109">
        <f t="shared" si="10"/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f t="shared" si="7"/>
        <v>1</v>
      </c>
      <c r="AN109">
        <v>1</v>
      </c>
      <c r="AO109">
        <v>0</v>
      </c>
      <c r="AP109">
        <v>0</v>
      </c>
      <c r="AQ109">
        <v>0</v>
      </c>
    </row>
    <row r="110" spans="1:43" x14ac:dyDescent="0.45">
      <c r="A110">
        <v>4</v>
      </c>
      <c r="B110" t="s">
        <v>281</v>
      </c>
      <c r="C110" t="s">
        <v>296</v>
      </c>
      <c r="D110" t="s">
        <v>87</v>
      </c>
      <c r="E110" s="4">
        <v>43559</v>
      </c>
      <c r="F110" s="1">
        <f t="shared" si="11"/>
        <v>15</v>
      </c>
      <c r="G110" s="1">
        <f t="shared" si="8"/>
        <v>94</v>
      </c>
      <c r="H110" t="s">
        <v>72</v>
      </c>
      <c r="I110" t="s">
        <v>288</v>
      </c>
      <c r="J110" t="s">
        <v>44</v>
      </c>
      <c r="K110" t="s">
        <v>45</v>
      </c>
      <c r="L110" t="s">
        <v>90</v>
      </c>
      <c r="M110" t="s">
        <v>91</v>
      </c>
      <c r="N110" t="s">
        <v>52</v>
      </c>
      <c r="P110">
        <f t="shared" si="6"/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f t="shared" si="9"/>
        <v>0</v>
      </c>
      <c r="AC110">
        <f t="shared" si="10"/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f t="shared" si="7"/>
        <v>1</v>
      </c>
      <c r="AN110">
        <v>0</v>
      </c>
      <c r="AO110">
        <v>1</v>
      </c>
      <c r="AP110">
        <v>0</v>
      </c>
      <c r="AQ110">
        <v>0</v>
      </c>
    </row>
    <row r="111" spans="1:43" x14ac:dyDescent="0.45">
      <c r="A111">
        <v>4</v>
      </c>
      <c r="B111" t="s">
        <v>281</v>
      </c>
      <c r="C111" t="s">
        <v>296</v>
      </c>
      <c r="D111" t="s">
        <v>87</v>
      </c>
      <c r="E111" s="4">
        <v>43559</v>
      </c>
      <c r="F111" s="1">
        <f t="shared" si="11"/>
        <v>15</v>
      </c>
      <c r="G111" s="1">
        <f t="shared" si="8"/>
        <v>94</v>
      </c>
      <c r="H111" t="s">
        <v>72</v>
      </c>
      <c r="I111" t="s">
        <v>288</v>
      </c>
      <c r="J111" t="s">
        <v>44</v>
      </c>
      <c r="K111" t="s">
        <v>45</v>
      </c>
      <c r="L111" t="s">
        <v>88</v>
      </c>
      <c r="M111" t="s">
        <v>89</v>
      </c>
      <c r="N111" t="s">
        <v>52</v>
      </c>
      <c r="P111">
        <f t="shared" si="6"/>
        <v>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f t="shared" si="9"/>
        <v>0</v>
      </c>
      <c r="AC111">
        <f t="shared" si="10"/>
        <v>2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f t="shared" si="7"/>
        <v>2</v>
      </c>
      <c r="AN111">
        <v>0</v>
      </c>
      <c r="AO111">
        <v>2</v>
      </c>
      <c r="AP111">
        <v>0</v>
      </c>
      <c r="AQ111">
        <v>0</v>
      </c>
    </row>
    <row r="112" spans="1:43" x14ac:dyDescent="0.45">
      <c r="A112">
        <v>4</v>
      </c>
      <c r="B112" t="s">
        <v>281</v>
      </c>
      <c r="C112" t="s">
        <v>296</v>
      </c>
      <c r="D112" t="s">
        <v>87</v>
      </c>
      <c r="E112" s="4">
        <v>43559</v>
      </c>
      <c r="F112" s="1">
        <f t="shared" si="11"/>
        <v>15</v>
      </c>
      <c r="G112" s="1">
        <f t="shared" si="8"/>
        <v>94</v>
      </c>
      <c r="H112" t="s">
        <v>72</v>
      </c>
      <c r="I112" t="s">
        <v>288</v>
      </c>
      <c r="J112" t="s">
        <v>44</v>
      </c>
      <c r="K112" t="s">
        <v>45</v>
      </c>
      <c r="L112" t="s">
        <v>90</v>
      </c>
      <c r="M112" t="s">
        <v>91</v>
      </c>
      <c r="N112" t="s">
        <v>52</v>
      </c>
      <c r="P112">
        <f t="shared" si="6"/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f t="shared" si="9"/>
        <v>0</v>
      </c>
      <c r="AC112">
        <f t="shared" si="10"/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f t="shared" si="7"/>
        <v>1</v>
      </c>
      <c r="AN112">
        <v>0</v>
      </c>
      <c r="AO112">
        <v>0</v>
      </c>
      <c r="AP112">
        <v>1</v>
      </c>
      <c r="AQ112">
        <v>0</v>
      </c>
    </row>
    <row r="113" spans="1:43" x14ac:dyDescent="0.45">
      <c r="A113">
        <v>4</v>
      </c>
      <c r="B113" t="s">
        <v>281</v>
      </c>
      <c r="C113" t="s">
        <v>296</v>
      </c>
      <c r="D113" t="s">
        <v>87</v>
      </c>
      <c r="E113" s="4">
        <v>43559</v>
      </c>
      <c r="F113" s="1">
        <f t="shared" si="11"/>
        <v>15</v>
      </c>
      <c r="G113" s="1">
        <f t="shared" si="8"/>
        <v>94</v>
      </c>
      <c r="H113" t="s">
        <v>72</v>
      </c>
      <c r="I113" t="s">
        <v>288</v>
      </c>
      <c r="J113" t="s">
        <v>44</v>
      </c>
      <c r="K113" t="s">
        <v>80</v>
      </c>
      <c r="L113" t="s">
        <v>80</v>
      </c>
      <c r="M113" t="s">
        <v>80</v>
      </c>
      <c r="N113" t="s">
        <v>52</v>
      </c>
      <c r="P113">
        <f t="shared" si="6"/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f t="shared" si="9"/>
        <v>0</v>
      </c>
      <c r="AC113">
        <f t="shared" si="10"/>
        <v>1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f t="shared" si="7"/>
        <v>1</v>
      </c>
      <c r="AN113">
        <v>0</v>
      </c>
      <c r="AO113">
        <v>1</v>
      </c>
      <c r="AP113">
        <v>0</v>
      </c>
      <c r="AQ113">
        <v>0</v>
      </c>
    </row>
    <row r="114" spans="1:43" x14ac:dyDescent="0.45">
      <c r="A114">
        <v>4</v>
      </c>
      <c r="B114" t="s">
        <v>281</v>
      </c>
      <c r="C114" t="s">
        <v>296</v>
      </c>
      <c r="D114" t="s">
        <v>87</v>
      </c>
      <c r="E114" s="4">
        <v>43559</v>
      </c>
      <c r="F114" s="1">
        <f t="shared" si="11"/>
        <v>15</v>
      </c>
      <c r="G114" s="1">
        <f t="shared" si="8"/>
        <v>94</v>
      </c>
      <c r="H114" t="s">
        <v>72</v>
      </c>
      <c r="I114" t="s">
        <v>288</v>
      </c>
      <c r="J114" t="s">
        <v>44</v>
      </c>
      <c r="K114" t="s">
        <v>80</v>
      </c>
      <c r="L114" t="s">
        <v>80</v>
      </c>
      <c r="M114" t="s">
        <v>80</v>
      </c>
      <c r="N114" t="s">
        <v>52</v>
      </c>
      <c r="P114">
        <f t="shared" si="6"/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f t="shared" si="9"/>
        <v>0</v>
      </c>
      <c r="AC114">
        <f t="shared" si="10"/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f t="shared" si="7"/>
        <v>1</v>
      </c>
      <c r="AN114">
        <v>0</v>
      </c>
      <c r="AO114">
        <v>1</v>
      </c>
      <c r="AP114">
        <v>0</v>
      </c>
      <c r="AQ114">
        <v>0</v>
      </c>
    </row>
    <row r="115" spans="1:43" x14ac:dyDescent="0.45">
      <c r="A115">
        <v>4</v>
      </c>
      <c r="B115" t="s">
        <v>281</v>
      </c>
      <c r="C115" t="s">
        <v>296</v>
      </c>
      <c r="D115" t="s">
        <v>87</v>
      </c>
      <c r="E115" s="4">
        <v>43559</v>
      </c>
      <c r="F115" s="1">
        <f t="shared" si="11"/>
        <v>15</v>
      </c>
      <c r="G115" s="1">
        <f t="shared" si="8"/>
        <v>94</v>
      </c>
      <c r="H115" t="s">
        <v>72</v>
      </c>
      <c r="I115" t="s">
        <v>289</v>
      </c>
      <c r="J115" t="s">
        <v>44</v>
      </c>
      <c r="P115">
        <f t="shared" si="6"/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f t="shared" si="9"/>
        <v>0</v>
      </c>
      <c r="AC115">
        <f t="shared" si="10"/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f t="shared" si="7"/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45">
      <c r="A116">
        <v>4</v>
      </c>
      <c r="B116" t="s">
        <v>281</v>
      </c>
      <c r="C116" t="s">
        <v>296</v>
      </c>
      <c r="D116" t="s">
        <v>87</v>
      </c>
      <c r="E116" s="4">
        <v>43559</v>
      </c>
      <c r="F116" s="1">
        <f t="shared" si="11"/>
        <v>15</v>
      </c>
      <c r="G116" s="1">
        <f t="shared" si="8"/>
        <v>94</v>
      </c>
      <c r="H116" t="s">
        <v>72</v>
      </c>
      <c r="I116" t="s">
        <v>290</v>
      </c>
      <c r="J116" t="s">
        <v>44</v>
      </c>
      <c r="K116" t="s">
        <v>80</v>
      </c>
      <c r="L116" t="s">
        <v>80</v>
      </c>
      <c r="M116" t="s">
        <v>80</v>
      </c>
      <c r="N116" t="s">
        <v>52</v>
      </c>
      <c r="P116">
        <f t="shared" si="6"/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f t="shared" si="9"/>
        <v>0</v>
      </c>
      <c r="AC116">
        <f t="shared" si="10"/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f t="shared" si="7"/>
        <v>1</v>
      </c>
      <c r="AN116">
        <v>0</v>
      </c>
      <c r="AO116">
        <v>1</v>
      </c>
      <c r="AP116">
        <v>0</v>
      </c>
      <c r="AQ116">
        <v>0</v>
      </c>
    </row>
    <row r="117" spans="1:43" x14ac:dyDescent="0.45">
      <c r="A117">
        <v>4</v>
      </c>
      <c r="B117" t="s">
        <v>281</v>
      </c>
      <c r="C117" t="s">
        <v>296</v>
      </c>
      <c r="D117" t="s">
        <v>87</v>
      </c>
      <c r="E117" s="4">
        <v>43559</v>
      </c>
      <c r="F117" s="1">
        <f t="shared" si="11"/>
        <v>15</v>
      </c>
      <c r="G117" s="1">
        <f t="shared" si="8"/>
        <v>94</v>
      </c>
      <c r="H117" t="s">
        <v>72</v>
      </c>
      <c r="I117" t="s">
        <v>290</v>
      </c>
      <c r="J117" t="s">
        <v>44</v>
      </c>
      <c r="K117" t="s">
        <v>84</v>
      </c>
      <c r="L117" t="s">
        <v>97</v>
      </c>
      <c r="M117" t="s">
        <v>308</v>
      </c>
      <c r="N117" t="s">
        <v>52</v>
      </c>
      <c r="P117">
        <f t="shared" si="6"/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f t="shared" si="9"/>
        <v>0</v>
      </c>
      <c r="AC117">
        <f t="shared" si="10"/>
        <v>1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f t="shared" si="7"/>
        <v>1</v>
      </c>
      <c r="AN117">
        <v>0</v>
      </c>
      <c r="AO117">
        <v>1</v>
      </c>
      <c r="AP117">
        <v>0</v>
      </c>
      <c r="AQ117">
        <v>0</v>
      </c>
    </row>
    <row r="118" spans="1:43" x14ac:dyDescent="0.45">
      <c r="A118">
        <v>4</v>
      </c>
      <c r="B118" t="s">
        <v>281</v>
      </c>
      <c r="C118" t="s">
        <v>296</v>
      </c>
      <c r="D118" t="s">
        <v>87</v>
      </c>
      <c r="E118" s="4">
        <v>43559</v>
      </c>
      <c r="F118" s="1">
        <f t="shared" si="11"/>
        <v>15</v>
      </c>
      <c r="G118" s="1">
        <f t="shared" si="8"/>
        <v>94</v>
      </c>
      <c r="H118" t="s">
        <v>72</v>
      </c>
      <c r="I118" t="s">
        <v>291</v>
      </c>
      <c r="J118" t="s">
        <v>44</v>
      </c>
      <c r="K118" t="s">
        <v>45</v>
      </c>
      <c r="L118" t="s">
        <v>88</v>
      </c>
      <c r="M118" t="s">
        <v>89</v>
      </c>
      <c r="N118" t="s">
        <v>302</v>
      </c>
      <c r="P118">
        <f t="shared" si="6"/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f t="shared" si="9"/>
        <v>0</v>
      </c>
      <c r="AC118">
        <f t="shared" si="10"/>
        <v>1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f t="shared" si="7"/>
        <v>1</v>
      </c>
      <c r="AN118">
        <v>0</v>
      </c>
      <c r="AO118">
        <v>1</v>
      </c>
      <c r="AP118">
        <v>0</v>
      </c>
      <c r="AQ118">
        <v>0</v>
      </c>
    </row>
    <row r="119" spans="1:43" x14ac:dyDescent="0.45">
      <c r="A119">
        <v>4</v>
      </c>
      <c r="B119" t="s">
        <v>281</v>
      </c>
      <c r="C119" t="s">
        <v>296</v>
      </c>
      <c r="D119" t="s">
        <v>87</v>
      </c>
      <c r="E119" s="4">
        <v>43559</v>
      </c>
      <c r="F119" s="1">
        <f t="shared" si="11"/>
        <v>15</v>
      </c>
      <c r="G119" s="1">
        <f t="shared" si="8"/>
        <v>94</v>
      </c>
      <c r="H119" t="s">
        <v>72</v>
      </c>
      <c r="I119" t="s">
        <v>287</v>
      </c>
      <c r="J119" t="s">
        <v>56</v>
      </c>
      <c r="P119">
        <f t="shared" si="6"/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f t="shared" si="9"/>
        <v>0</v>
      </c>
      <c r="AC119">
        <f t="shared" si="10"/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f t="shared" si="7"/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45">
      <c r="A120">
        <v>4</v>
      </c>
      <c r="B120" t="s">
        <v>281</v>
      </c>
      <c r="C120" t="s">
        <v>296</v>
      </c>
      <c r="D120" t="s">
        <v>87</v>
      </c>
      <c r="E120" s="4">
        <v>43559</v>
      </c>
      <c r="F120" s="1">
        <f t="shared" si="11"/>
        <v>15</v>
      </c>
      <c r="G120" s="1">
        <f t="shared" si="8"/>
        <v>94</v>
      </c>
      <c r="H120" t="s">
        <v>72</v>
      </c>
      <c r="I120" t="s">
        <v>288</v>
      </c>
      <c r="J120" t="s">
        <v>56</v>
      </c>
      <c r="P120">
        <f t="shared" si="6"/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f t="shared" si="9"/>
        <v>0</v>
      </c>
      <c r="AC120">
        <f t="shared" si="10"/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f t="shared" si="7"/>
        <v>0</v>
      </c>
      <c r="AN120">
        <v>0</v>
      </c>
      <c r="AO120">
        <v>0</v>
      </c>
      <c r="AP120">
        <v>0</v>
      </c>
      <c r="AQ120">
        <v>0</v>
      </c>
    </row>
    <row r="121" spans="1:43" x14ac:dyDescent="0.45">
      <c r="A121">
        <v>4</v>
      </c>
      <c r="B121" t="s">
        <v>281</v>
      </c>
      <c r="C121" t="s">
        <v>296</v>
      </c>
      <c r="D121" t="s">
        <v>87</v>
      </c>
      <c r="E121" s="4">
        <v>43559</v>
      </c>
      <c r="F121" s="1">
        <f t="shared" si="11"/>
        <v>15</v>
      </c>
      <c r="G121" s="1">
        <f t="shared" si="8"/>
        <v>94</v>
      </c>
      <c r="H121" t="s">
        <v>72</v>
      </c>
      <c r="I121" t="s">
        <v>289</v>
      </c>
      <c r="J121" t="s">
        <v>56</v>
      </c>
      <c r="P121">
        <f t="shared" si="6"/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f t="shared" si="9"/>
        <v>0</v>
      </c>
      <c r="AC121">
        <f t="shared" si="10"/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f t="shared" si="7"/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45">
      <c r="A122">
        <v>4</v>
      </c>
      <c r="B122" t="s">
        <v>281</v>
      </c>
      <c r="C122" t="s">
        <v>296</v>
      </c>
      <c r="D122" t="s">
        <v>87</v>
      </c>
      <c r="E122" s="4">
        <v>43559</v>
      </c>
      <c r="F122" s="1">
        <f t="shared" si="11"/>
        <v>15</v>
      </c>
      <c r="G122" s="1">
        <f t="shared" si="8"/>
        <v>94</v>
      </c>
      <c r="H122" t="s">
        <v>72</v>
      </c>
      <c r="I122" t="s">
        <v>290</v>
      </c>
      <c r="J122" t="s">
        <v>56</v>
      </c>
      <c r="P122">
        <f t="shared" si="6"/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f t="shared" si="9"/>
        <v>0</v>
      </c>
      <c r="AC122">
        <f t="shared" si="10"/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f t="shared" si="7"/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45">
      <c r="A123">
        <v>4</v>
      </c>
      <c r="B123" t="s">
        <v>281</v>
      </c>
      <c r="C123" t="s">
        <v>296</v>
      </c>
      <c r="D123" t="s">
        <v>87</v>
      </c>
      <c r="E123" s="4">
        <v>43559</v>
      </c>
      <c r="F123" s="1">
        <f t="shared" si="11"/>
        <v>15</v>
      </c>
      <c r="G123" s="1">
        <f t="shared" si="8"/>
        <v>94</v>
      </c>
      <c r="H123" t="s">
        <v>72</v>
      </c>
      <c r="I123" t="s">
        <v>291</v>
      </c>
      <c r="J123" t="s">
        <v>56</v>
      </c>
      <c r="P123">
        <f t="shared" si="6"/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f t="shared" si="9"/>
        <v>0</v>
      </c>
      <c r="AC123">
        <f t="shared" si="10"/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f t="shared" si="7"/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45">
      <c r="A124">
        <v>4</v>
      </c>
      <c r="B124" t="s">
        <v>281</v>
      </c>
      <c r="C124" t="s">
        <v>296</v>
      </c>
      <c r="D124" t="s">
        <v>99</v>
      </c>
      <c r="E124" s="4">
        <v>43559</v>
      </c>
      <c r="F124" s="1">
        <f t="shared" si="11"/>
        <v>15</v>
      </c>
      <c r="G124" s="1">
        <f t="shared" si="8"/>
        <v>94</v>
      </c>
      <c r="H124" t="s">
        <v>100</v>
      </c>
      <c r="I124" t="s">
        <v>287</v>
      </c>
      <c r="J124" t="s">
        <v>44</v>
      </c>
      <c r="K124" t="s">
        <v>45</v>
      </c>
      <c r="L124" t="s">
        <v>90</v>
      </c>
      <c r="M124" t="s">
        <v>91</v>
      </c>
      <c r="N124" t="s">
        <v>52</v>
      </c>
      <c r="P124">
        <f t="shared" si="6"/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f t="shared" si="9"/>
        <v>0</v>
      </c>
      <c r="AC124">
        <f t="shared" si="10"/>
        <v>1</v>
      </c>
      <c r="AD124">
        <v>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f t="shared" si="7"/>
        <v>2</v>
      </c>
      <c r="AN124">
        <v>0</v>
      </c>
      <c r="AO124">
        <v>2</v>
      </c>
      <c r="AP124">
        <v>0</v>
      </c>
      <c r="AQ124">
        <v>0</v>
      </c>
    </row>
    <row r="125" spans="1:43" x14ac:dyDescent="0.45">
      <c r="A125">
        <v>4</v>
      </c>
      <c r="B125" t="s">
        <v>281</v>
      </c>
      <c r="C125" t="s">
        <v>296</v>
      </c>
      <c r="D125" t="s">
        <v>99</v>
      </c>
      <c r="E125" s="4">
        <v>43559</v>
      </c>
      <c r="F125" s="1">
        <f t="shared" si="11"/>
        <v>15</v>
      </c>
      <c r="G125" s="1">
        <f t="shared" si="8"/>
        <v>94</v>
      </c>
      <c r="H125" t="s">
        <v>100</v>
      </c>
      <c r="I125" t="s">
        <v>287</v>
      </c>
      <c r="J125" t="s">
        <v>44</v>
      </c>
      <c r="K125" t="s">
        <v>45</v>
      </c>
      <c r="L125" t="s">
        <v>90</v>
      </c>
      <c r="M125" t="s">
        <v>91</v>
      </c>
      <c r="N125" t="s">
        <v>302</v>
      </c>
      <c r="P125">
        <f t="shared" si="6"/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f t="shared" si="9"/>
        <v>0</v>
      </c>
      <c r="AC125">
        <f t="shared" si="10"/>
        <v>1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f t="shared" si="7"/>
        <v>1</v>
      </c>
      <c r="AN125">
        <v>0</v>
      </c>
      <c r="AO125">
        <v>0</v>
      </c>
      <c r="AP125">
        <v>1</v>
      </c>
      <c r="AQ125">
        <v>0</v>
      </c>
    </row>
    <row r="126" spans="1:43" x14ac:dyDescent="0.45">
      <c r="A126">
        <v>4</v>
      </c>
      <c r="B126" t="s">
        <v>281</v>
      </c>
      <c r="C126" t="s">
        <v>296</v>
      </c>
      <c r="D126" t="s">
        <v>99</v>
      </c>
      <c r="E126" s="4">
        <v>43559</v>
      </c>
      <c r="F126" s="1">
        <f t="shared" si="11"/>
        <v>15</v>
      </c>
      <c r="G126" s="1">
        <f t="shared" si="8"/>
        <v>94</v>
      </c>
      <c r="H126" t="s">
        <v>100</v>
      </c>
      <c r="I126" t="s">
        <v>287</v>
      </c>
      <c r="J126" t="s">
        <v>44</v>
      </c>
      <c r="K126" t="s">
        <v>45</v>
      </c>
      <c r="L126" t="s">
        <v>90</v>
      </c>
      <c r="M126" t="s">
        <v>91</v>
      </c>
      <c r="N126" t="s">
        <v>302</v>
      </c>
      <c r="P126">
        <f t="shared" si="6"/>
        <v>2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f t="shared" si="9"/>
        <v>0</v>
      </c>
      <c r="AC126">
        <f t="shared" si="10"/>
        <v>2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f t="shared" si="7"/>
        <v>2</v>
      </c>
      <c r="AN126">
        <v>1</v>
      </c>
      <c r="AO126">
        <v>1</v>
      </c>
      <c r="AP126">
        <v>0</v>
      </c>
      <c r="AQ126">
        <v>0</v>
      </c>
    </row>
    <row r="127" spans="1:43" x14ac:dyDescent="0.45">
      <c r="A127">
        <v>4</v>
      </c>
      <c r="B127" t="s">
        <v>281</v>
      </c>
      <c r="C127" t="s">
        <v>296</v>
      </c>
      <c r="D127" t="s">
        <v>99</v>
      </c>
      <c r="E127" s="4">
        <v>43559</v>
      </c>
      <c r="F127" s="1">
        <f t="shared" si="11"/>
        <v>15</v>
      </c>
      <c r="G127" s="1">
        <f t="shared" si="8"/>
        <v>94</v>
      </c>
      <c r="H127" t="s">
        <v>100</v>
      </c>
      <c r="I127" t="s">
        <v>287</v>
      </c>
      <c r="J127" t="s">
        <v>44</v>
      </c>
      <c r="K127" t="s">
        <v>45</v>
      </c>
      <c r="L127" t="s">
        <v>90</v>
      </c>
      <c r="M127" t="s">
        <v>91</v>
      </c>
      <c r="N127" t="s">
        <v>302</v>
      </c>
      <c r="P127">
        <f t="shared" si="6"/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f t="shared" si="9"/>
        <v>0</v>
      </c>
      <c r="AC127">
        <f t="shared" si="10"/>
        <v>1</v>
      </c>
      <c r="AD127">
        <v>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f t="shared" si="7"/>
        <v>3</v>
      </c>
      <c r="AN127">
        <v>0</v>
      </c>
      <c r="AO127">
        <v>3</v>
      </c>
      <c r="AP127">
        <v>0</v>
      </c>
      <c r="AQ127">
        <v>0</v>
      </c>
    </row>
    <row r="128" spans="1:43" x14ac:dyDescent="0.45">
      <c r="A128">
        <v>4</v>
      </c>
      <c r="B128" t="s">
        <v>281</v>
      </c>
      <c r="C128" t="s">
        <v>296</v>
      </c>
      <c r="D128" t="s">
        <v>99</v>
      </c>
      <c r="E128" s="4">
        <v>43559</v>
      </c>
      <c r="F128" s="1">
        <f t="shared" si="11"/>
        <v>15</v>
      </c>
      <c r="G128" s="1">
        <f t="shared" si="8"/>
        <v>94</v>
      </c>
      <c r="H128" t="s">
        <v>100</v>
      </c>
      <c r="I128" t="s">
        <v>287</v>
      </c>
      <c r="J128" t="s">
        <v>44</v>
      </c>
      <c r="K128" t="s">
        <v>45</v>
      </c>
      <c r="L128" t="s">
        <v>90</v>
      </c>
      <c r="M128" t="s">
        <v>91</v>
      </c>
      <c r="N128" t="s">
        <v>52</v>
      </c>
      <c r="P128">
        <f t="shared" si="6"/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f t="shared" si="9"/>
        <v>0</v>
      </c>
      <c r="AC128">
        <f t="shared" si="10"/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f t="shared" si="7"/>
        <v>1</v>
      </c>
      <c r="AN128">
        <v>0</v>
      </c>
      <c r="AO128">
        <v>1</v>
      </c>
      <c r="AP128">
        <v>0</v>
      </c>
      <c r="AQ128">
        <v>0</v>
      </c>
    </row>
    <row r="129" spans="1:43" x14ac:dyDescent="0.45">
      <c r="A129">
        <v>4</v>
      </c>
      <c r="B129" t="s">
        <v>281</v>
      </c>
      <c r="C129" t="s">
        <v>296</v>
      </c>
      <c r="D129" t="s">
        <v>99</v>
      </c>
      <c r="E129" s="4">
        <v>43559</v>
      </c>
      <c r="F129" s="1">
        <f t="shared" si="11"/>
        <v>15</v>
      </c>
      <c r="G129" s="1">
        <f t="shared" si="8"/>
        <v>94</v>
      </c>
      <c r="H129" t="s">
        <v>100</v>
      </c>
      <c r="I129" t="s">
        <v>288</v>
      </c>
      <c r="J129" t="s">
        <v>44</v>
      </c>
      <c r="K129" t="s">
        <v>92</v>
      </c>
      <c r="L129" t="s">
        <v>93</v>
      </c>
      <c r="M129" t="s">
        <v>94</v>
      </c>
      <c r="N129" t="s">
        <v>52</v>
      </c>
      <c r="P129">
        <f t="shared" si="6"/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f t="shared" si="9"/>
        <v>0</v>
      </c>
      <c r="AC129">
        <f t="shared" si="10"/>
        <v>1</v>
      </c>
      <c r="AD129">
        <v>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f t="shared" si="7"/>
        <v>3</v>
      </c>
      <c r="AN129">
        <v>1</v>
      </c>
      <c r="AO129">
        <v>0</v>
      </c>
      <c r="AP129">
        <v>2</v>
      </c>
      <c r="AQ129">
        <v>0</v>
      </c>
    </row>
    <row r="130" spans="1:43" x14ac:dyDescent="0.45">
      <c r="A130">
        <v>4</v>
      </c>
      <c r="B130" t="s">
        <v>281</v>
      </c>
      <c r="C130" t="s">
        <v>296</v>
      </c>
      <c r="D130" t="s">
        <v>99</v>
      </c>
      <c r="E130" s="4">
        <v>43559</v>
      </c>
      <c r="F130" s="1">
        <f t="shared" si="11"/>
        <v>15</v>
      </c>
      <c r="G130" s="1">
        <f t="shared" si="8"/>
        <v>94</v>
      </c>
      <c r="H130" t="s">
        <v>100</v>
      </c>
      <c r="I130" t="s">
        <v>288</v>
      </c>
      <c r="J130" t="s">
        <v>44</v>
      </c>
      <c r="K130" t="s">
        <v>78</v>
      </c>
      <c r="L130" t="s">
        <v>95</v>
      </c>
      <c r="M130" t="s">
        <v>307</v>
      </c>
      <c r="N130" t="s">
        <v>52</v>
      </c>
      <c r="P130">
        <f t="shared" ref="P130:P193" si="12">SUM(Q130:X130)</f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f t="shared" si="9"/>
        <v>0</v>
      </c>
      <c r="AC130">
        <f t="shared" si="10"/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f t="shared" ref="AM130:AM192" si="13">SUM(AD130:AL130)</f>
        <v>1</v>
      </c>
      <c r="AN130">
        <v>0</v>
      </c>
      <c r="AO130">
        <v>1</v>
      </c>
      <c r="AP130">
        <v>0</v>
      </c>
      <c r="AQ130">
        <v>0</v>
      </c>
    </row>
    <row r="131" spans="1:43" x14ac:dyDescent="0.45">
      <c r="A131">
        <v>4</v>
      </c>
      <c r="B131" t="s">
        <v>281</v>
      </c>
      <c r="C131" t="s">
        <v>296</v>
      </c>
      <c r="D131" t="s">
        <v>99</v>
      </c>
      <c r="E131" s="4">
        <v>43559</v>
      </c>
      <c r="F131" s="1">
        <f t="shared" si="11"/>
        <v>15</v>
      </c>
      <c r="G131" s="1">
        <f t="shared" ref="G131:G194" si="14">E131-DATE(YEAR(E131),1,0)</f>
        <v>94</v>
      </c>
      <c r="H131" t="s">
        <v>100</v>
      </c>
      <c r="I131" t="s">
        <v>288</v>
      </c>
      <c r="J131" t="s">
        <v>44</v>
      </c>
      <c r="K131" t="s">
        <v>92</v>
      </c>
      <c r="L131" t="s">
        <v>93</v>
      </c>
      <c r="M131" t="s">
        <v>94</v>
      </c>
      <c r="N131" t="s">
        <v>52</v>
      </c>
      <c r="P131">
        <f t="shared" si="12"/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f t="shared" ref="AB131:AB194" si="15">AL131</f>
        <v>0</v>
      </c>
      <c r="AC131">
        <f t="shared" ref="AC131:AC194" si="16">SUM(Y131:AA131)</f>
        <v>1</v>
      </c>
      <c r="AD131">
        <v>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f t="shared" si="13"/>
        <v>2</v>
      </c>
      <c r="AN131">
        <v>1</v>
      </c>
      <c r="AO131">
        <v>1</v>
      </c>
      <c r="AP131">
        <v>0</v>
      </c>
      <c r="AQ131">
        <v>0</v>
      </c>
    </row>
    <row r="132" spans="1:43" x14ac:dyDescent="0.45">
      <c r="A132">
        <v>4</v>
      </c>
      <c r="B132" t="s">
        <v>281</v>
      </c>
      <c r="C132" t="s">
        <v>296</v>
      </c>
      <c r="D132" t="s">
        <v>99</v>
      </c>
      <c r="E132" s="4">
        <v>43559</v>
      </c>
      <c r="F132" s="1">
        <f t="shared" si="11"/>
        <v>15</v>
      </c>
      <c r="G132" s="1">
        <f t="shared" si="14"/>
        <v>94</v>
      </c>
      <c r="H132" t="s">
        <v>100</v>
      </c>
      <c r="I132" t="s">
        <v>288</v>
      </c>
      <c r="J132" t="s">
        <v>44</v>
      </c>
      <c r="K132" t="s">
        <v>45</v>
      </c>
      <c r="L132" t="s">
        <v>90</v>
      </c>
      <c r="M132" t="s">
        <v>91</v>
      </c>
      <c r="N132" t="s">
        <v>52</v>
      </c>
      <c r="P132">
        <f t="shared" si="12"/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f t="shared" si="15"/>
        <v>0</v>
      </c>
      <c r="AC132">
        <f t="shared" si="16"/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f t="shared" si="13"/>
        <v>1</v>
      </c>
      <c r="AN132">
        <v>0</v>
      </c>
      <c r="AO132">
        <v>1</v>
      </c>
      <c r="AP132">
        <v>0</v>
      </c>
      <c r="AQ132">
        <v>0</v>
      </c>
    </row>
    <row r="133" spans="1:43" x14ac:dyDescent="0.45">
      <c r="A133">
        <v>4</v>
      </c>
      <c r="B133" t="s">
        <v>281</v>
      </c>
      <c r="C133" t="s">
        <v>296</v>
      </c>
      <c r="D133" t="s">
        <v>99</v>
      </c>
      <c r="E133" s="4">
        <v>43559</v>
      </c>
      <c r="F133" s="1">
        <f t="shared" si="11"/>
        <v>15</v>
      </c>
      <c r="G133" s="1">
        <f t="shared" si="14"/>
        <v>94</v>
      </c>
      <c r="H133" t="s">
        <v>100</v>
      </c>
      <c r="I133" t="s">
        <v>288</v>
      </c>
      <c r="J133" t="s">
        <v>44</v>
      </c>
      <c r="K133" t="s">
        <v>45</v>
      </c>
      <c r="L133" t="s">
        <v>88</v>
      </c>
      <c r="M133" t="s">
        <v>89</v>
      </c>
      <c r="N133" t="s">
        <v>52</v>
      </c>
      <c r="P133">
        <f t="shared" si="12"/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f t="shared" si="15"/>
        <v>0</v>
      </c>
      <c r="AC133">
        <f t="shared" si="16"/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f t="shared" si="13"/>
        <v>1</v>
      </c>
      <c r="AN133">
        <v>0</v>
      </c>
      <c r="AO133">
        <v>1</v>
      </c>
      <c r="AP133">
        <v>0</v>
      </c>
      <c r="AQ133">
        <v>0</v>
      </c>
    </row>
    <row r="134" spans="1:43" x14ac:dyDescent="0.45">
      <c r="A134">
        <v>4</v>
      </c>
      <c r="B134" t="s">
        <v>281</v>
      </c>
      <c r="C134" t="s">
        <v>296</v>
      </c>
      <c r="D134" t="s">
        <v>99</v>
      </c>
      <c r="E134" s="4">
        <v>43559</v>
      </c>
      <c r="F134" s="1">
        <f t="shared" si="11"/>
        <v>15</v>
      </c>
      <c r="G134" s="1">
        <f t="shared" si="14"/>
        <v>94</v>
      </c>
      <c r="H134" t="s">
        <v>100</v>
      </c>
      <c r="I134" t="s">
        <v>288</v>
      </c>
      <c r="J134" t="s">
        <v>44</v>
      </c>
      <c r="K134" t="s">
        <v>45</v>
      </c>
      <c r="L134" t="s">
        <v>90</v>
      </c>
      <c r="M134" t="s">
        <v>91</v>
      </c>
      <c r="N134" t="s">
        <v>52</v>
      </c>
      <c r="P134">
        <f t="shared" si="12"/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f t="shared" si="15"/>
        <v>0</v>
      </c>
      <c r="AC134">
        <f t="shared" si="16"/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f t="shared" si="13"/>
        <v>1</v>
      </c>
      <c r="AN134">
        <v>0</v>
      </c>
      <c r="AO134">
        <v>0</v>
      </c>
      <c r="AP134">
        <v>1</v>
      </c>
      <c r="AQ134">
        <v>0</v>
      </c>
    </row>
    <row r="135" spans="1:43" x14ac:dyDescent="0.45">
      <c r="A135">
        <v>4</v>
      </c>
      <c r="B135" t="s">
        <v>281</v>
      </c>
      <c r="C135" t="s">
        <v>296</v>
      </c>
      <c r="D135" t="s">
        <v>99</v>
      </c>
      <c r="E135" s="4">
        <v>43559</v>
      </c>
      <c r="F135" s="1">
        <f t="shared" si="11"/>
        <v>15</v>
      </c>
      <c r="G135" s="1">
        <f t="shared" si="14"/>
        <v>94</v>
      </c>
      <c r="H135" t="s">
        <v>100</v>
      </c>
      <c r="I135" t="s">
        <v>289</v>
      </c>
      <c r="J135" t="s">
        <v>44</v>
      </c>
      <c r="K135" t="s">
        <v>45</v>
      </c>
      <c r="L135" t="s">
        <v>90</v>
      </c>
      <c r="M135" t="s">
        <v>91</v>
      </c>
      <c r="N135" t="s">
        <v>52</v>
      </c>
      <c r="P135">
        <f t="shared" si="12"/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f t="shared" si="15"/>
        <v>0</v>
      </c>
      <c r="AC135">
        <f t="shared" si="16"/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f t="shared" si="13"/>
        <v>1</v>
      </c>
      <c r="AN135">
        <v>0</v>
      </c>
      <c r="AO135">
        <v>0</v>
      </c>
      <c r="AP135">
        <v>1</v>
      </c>
      <c r="AQ135">
        <v>0</v>
      </c>
    </row>
    <row r="136" spans="1:43" x14ac:dyDescent="0.45">
      <c r="A136">
        <v>4</v>
      </c>
      <c r="B136" t="s">
        <v>281</v>
      </c>
      <c r="C136" t="s">
        <v>296</v>
      </c>
      <c r="D136" t="s">
        <v>99</v>
      </c>
      <c r="E136" s="4">
        <v>43559</v>
      </c>
      <c r="F136" s="1">
        <f t="shared" si="11"/>
        <v>15</v>
      </c>
      <c r="G136" s="1">
        <f t="shared" si="14"/>
        <v>94</v>
      </c>
      <c r="H136" t="s">
        <v>100</v>
      </c>
      <c r="I136" t="s">
        <v>289</v>
      </c>
      <c r="J136" t="s">
        <v>44</v>
      </c>
      <c r="K136" t="s">
        <v>45</v>
      </c>
      <c r="L136" t="s">
        <v>90</v>
      </c>
      <c r="M136" t="s">
        <v>91</v>
      </c>
      <c r="N136" t="s">
        <v>302</v>
      </c>
      <c r="P136">
        <f t="shared" si="12"/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f t="shared" si="15"/>
        <v>0</v>
      </c>
      <c r="AC136">
        <f t="shared" si="16"/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f t="shared" si="13"/>
        <v>1</v>
      </c>
      <c r="AN136">
        <v>0</v>
      </c>
      <c r="AO136">
        <v>0</v>
      </c>
      <c r="AP136">
        <v>1</v>
      </c>
      <c r="AQ136">
        <v>0</v>
      </c>
    </row>
    <row r="137" spans="1:43" x14ac:dyDescent="0.45">
      <c r="A137" s="7">
        <v>4</v>
      </c>
      <c r="B137" t="s">
        <v>281</v>
      </c>
      <c r="C137" t="s">
        <v>296</v>
      </c>
      <c r="D137" s="7" t="s">
        <v>99</v>
      </c>
      <c r="E137" s="8">
        <v>43559</v>
      </c>
      <c r="F137" s="1">
        <f t="shared" si="11"/>
        <v>15</v>
      </c>
      <c r="G137" s="1">
        <f t="shared" si="14"/>
        <v>94</v>
      </c>
      <c r="H137" s="7" t="s">
        <v>100</v>
      </c>
      <c r="I137" s="7" t="s">
        <v>289</v>
      </c>
      <c r="J137" s="7" t="s">
        <v>44</v>
      </c>
      <c r="K137" s="7" t="s">
        <v>45</v>
      </c>
      <c r="L137" s="7" t="s">
        <v>90</v>
      </c>
      <c r="M137" s="7" t="s">
        <v>91</v>
      </c>
      <c r="N137" s="7" t="s">
        <v>302</v>
      </c>
      <c r="O137" s="7"/>
      <c r="P137" s="7">
        <f t="shared" si="12"/>
        <v>1</v>
      </c>
      <c r="Q137" s="7">
        <v>1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1</v>
      </c>
      <c r="AA137" s="7">
        <v>0</v>
      </c>
      <c r="AB137">
        <f t="shared" si="15"/>
        <v>0</v>
      </c>
      <c r="AC137">
        <f t="shared" si="16"/>
        <v>1</v>
      </c>
      <c r="AD137" s="7">
        <v>2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f t="shared" si="13"/>
        <v>2</v>
      </c>
      <c r="AN137" s="7">
        <v>2</v>
      </c>
      <c r="AO137" s="7">
        <v>0</v>
      </c>
      <c r="AP137" s="7">
        <v>0</v>
      </c>
      <c r="AQ137" s="7">
        <v>0</v>
      </c>
    </row>
    <row r="138" spans="1:43" x14ac:dyDescent="0.45">
      <c r="A138">
        <v>4</v>
      </c>
      <c r="B138" t="s">
        <v>281</v>
      </c>
      <c r="C138" t="s">
        <v>296</v>
      </c>
      <c r="D138" t="s">
        <v>99</v>
      </c>
      <c r="E138" s="4">
        <v>43559</v>
      </c>
      <c r="F138" s="1">
        <f t="shared" si="11"/>
        <v>15</v>
      </c>
      <c r="G138" s="1">
        <f t="shared" si="14"/>
        <v>94</v>
      </c>
      <c r="H138" t="s">
        <v>100</v>
      </c>
      <c r="I138" t="s">
        <v>289</v>
      </c>
      <c r="J138" t="s">
        <v>44</v>
      </c>
      <c r="K138" t="s">
        <v>45</v>
      </c>
      <c r="L138" t="s">
        <v>90</v>
      </c>
      <c r="M138" t="s">
        <v>91</v>
      </c>
      <c r="N138" t="s">
        <v>302</v>
      </c>
      <c r="P138">
        <f t="shared" si="12"/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f t="shared" si="15"/>
        <v>0</v>
      </c>
      <c r="AC138">
        <f t="shared" si="16"/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f t="shared" si="13"/>
        <v>1</v>
      </c>
      <c r="AN138">
        <v>0</v>
      </c>
      <c r="AO138">
        <v>1</v>
      </c>
      <c r="AP138">
        <v>0</v>
      </c>
      <c r="AQ138">
        <v>0</v>
      </c>
    </row>
    <row r="139" spans="1:43" x14ac:dyDescent="0.45">
      <c r="A139">
        <v>4</v>
      </c>
      <c r="B139" t="s">
        <v>281</v>
      </c>
      <c r="C139" t="s">
        <v>296</v>
      </c>
      <c r="D139" t="s">
        <v>99</v>
      </c>
      <c r="E139" s="4">
        <v>43559</v>
      </c>
      <c r="F139" s="1">
        <f t="shared" si="11"/>
        <v>15</v>
      </c>
      <c r="G139" s="1">
        <f t="shared" si="14"/>
        <v>94</v>
      </c>
      <c r="H139" t="s">
        <v>100</v>
      </c>
      <c r="I139" t="s">
        <v>289</v>
      </c>
      <c r="J139" t="s">
        <v>44</v>
      </c>
      <c r="K139" t="s">
        <v>45</v>
      </c>
      <c r="L139" t="s">
        <v>90</v>
      </c>
      <c r="M139" t="s">
        <v>91</v>
      </c>
      <c r="N139" t="s">
        <v>52</v>
      </c>
      <c r="P139">
        <f t="shared" si="12"/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f t="shared" si="15"/>
        <v>0</v>
      </c>
      <c r="AC139">
        <f t="shared" si="16"/>
        <v>1</v>
      </c>
      <c r="AD139">
        <v>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f t="shared" si="13"/>
        <v>2</v>
      </c>
      <c r="AN139">
        <v>0</v>
      </c>
      <c r="AO139">
        <v>1</v>
      </c>
      <c r="AP139">
        <v>1</v>
      </c>
      <c r="AQ139">
        <v>0</v>
      </c>
    </row>
    <row r="140" spans="1:43" x14ac:dyDescent="0.45">
      <c r="A140">
        <v>4</v>
      </c>
      <c r="B140" t="s">
        <v>281</v>
      </c>
      <c r="C140" t="s">
        <v>296</v>
      </c>
      <c r="D140" t="s">
        <v>99</v>
      </c>
      <c r="E140" s="4">
        <v>43559</v>
      </c>
      <c r="F140" s="1">
        <f t="shared" si="11"/>
        <v>15</v>
      </c>
      <c r="G140" s="1">
        <f t="shared" si="14"/>
        <v>94</v>
      </c>
      <c r="H140" t="s">
        <v>100</v>
      </c>
      <c r="I140" t="s">
        <v>289</v>
      </c>
      <c r="J140" t="s">
        <v>44</v>
      </c>
      <c r="K140" t="s">
        <v>50</v>
      </c>
      <c r="L140" t="s">
        <v>65</v>
      </c>
      <c r="M140" t="s">
        <v>102</v>
      </c>
      <c r="N140" t="s">
        <v>52</v>
      </c>
      <c r="P140">
        <f t="shared" si="12"/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f t="shared" si="15"/>
        <v>0</v>
      </c>
      <c r="AC140">
        <f t="shared" si="16"/>
        <v>1</v>
      </c>
      <c r="AD140">
        <v>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f t="shared" si="13"/>
        <v>2</v>
      </c>
      <c r="AN140">
        <v>1</v>
      </c>
      <c r="AO140">
        <v>1</v>
      </c>
      <c r="AP140">
        <v>0</v>
      </c>
      <c r="AQ140">
        <v>0</v>
      </c>
    </row>
    <row r="141" spans="1:43" x14ac:dyDescent="0.45">
      <c r="A141">
        <v>4</v>
      </c>
      <c r="B141" t="s">
        <v>281</v>
      </c>
      <c r="C141" t="s">
        <v>296</v>
      </c>
      <c r="D141" t="s">
        <v>99</v>
      </c>
      <c r="E141" s="4">
        <v>43559</v>
      </c>
      <c r="F141" s="1">
        <f t="shared" si="11"/>
        <v>15</v>
      </c>
      <c r="G141" s="1">
        <f t="shared" si="14"/>
        <v>94</v>
      </c>
      <c r="H141" t="s">
        <v>100</v>
      </c>
      <c r="I141" t="s">
        <v>289</v>
      </c>
      <c r="J141" t="s">
        <v>44</v>
      </c>
      <c r="K141" t="s">
        <v>80</v>
      </c>
      <c r="L141" t="s">
        <v>80</v>
      </c>
      <c r="M141" t="s">
        <v>80</v>
      </c>
      <c r="N141" t="s">
        <v>52</v>
      </c>
      <c r="P141">
        <f t="shared" si="12"/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f t="shared" si="15"/>
        <v>0</v>
      </c>
      <c r="AC141">
        <f t="shared" si="16"/>
        <v>1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f t="shared" si="13"/>
        <v>2</v>
      </c>
      <c r="AN141">
        <v>1</v>
      </c>
      <c r="AO141">
        <v>1</v>
      </c>
      <c r="AP141">
        <v>0</v>
      </c>
      <c r="AQ141">
        <v>0</v>
      </c>
    </row>
    <row r="142" spans="1:43" x14ac:dyDescent="0.45">
      <c r="A142">
        <v>4</v>
      </c>
      <c r="B142" t="s">
        <v>281</v>
      </c>
      <c r="C142" t="s">
        <v>296</v>
      </c>
      <c r="D142" t="s">
        <v>99</v>
      </c>
      <c r="E142" s="4">
        <v>43559</v>
      </c>
      <c r="F142" s="1">
        <f t="shared" si="11"/>
        <v>15</v>
      </c>
      <c r="G142" s="1">
        <f t="shared" si="14"/>
        <v>94</v>
      </c>
      <c r="H142" t="s">
        <v>100</v>
      </c>
      <c r="I142" t="s">
        <v>289</v>
      </c>
      <c r="J142" t="s">
        <v>44</v>
      </c>
      <c r="K142" t="s">
        <v>45</v>
      </c>
      <c r="L142" t="s">
        <v>88</v>
      </c>
      <c r="M142" t="s">
        <v>89</v>
      </c>
      <c r="N142" t="s">
        <v>302</v>
      </c>
      <c r="P142">
        <f t="shared" si="12"/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f t="shared" si="15"/>
        <v>0</v>
      </c>
      <c r="AC142">
        <f t="shared" si="16"/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f t="shared" si="13"/>
        <v>1</v>
      </c>
      <c r="AN142">
        <v>0</v>
      </c>
      <c r="AO142">
        <v>1</v>
      </c>
      <c r="AP142">
        <v>0</v>
      </c>
      <c r="AQ142">
        <v>0</v>
      </c>
    </row>
    <row r="143" spans="1:43" x14ac:dyDescent="0.45">
      <c r="A143">
        <v>4</v>
      </c>
      <c r="B143" t="s">
        <v>281</v>
      </c>
      <c r="C143" t="s">
        <v>296</v>
      </c>
      <c r="D143" t="s">
        <v>99</v>
      </c>
      <c r="E143" s="4">
        <v>43559</v>
      </c>
      <c r="F143" s="1">
        <f t="shared" si="11"/>
        <v>15</v>
      </c>
      <c r="G143" s="1">
        <f t="shared" si="14"/>
        <v>94</v>
      </c>
      <c r="H143" t="s">
        <v>100</v>
      </c>
      <c r="I143" t="s">
        <v>289</v>
      </c>
      <c r="J143" t="s">
        <v>44</v>
      </c>
      <c r="K143" t="s">
        <v>45</v>
      </c>
      <c r="L143" t="s">
        <v>88</v>
      </c>
      <c r="M143" t="s">
        <v>89</v>
      </c>
      <c r="N143" t="s">
        <v>302</v>
      </c>
      <c r="P143">
        <f t="shared" si="12"/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f t="shared" si="15"/>
        <v>0</v>
      </c>
      <c r="AC143">
        <f t="shared" si="16"/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f t="shared" si="13"/>
        <v>1</v>
      </c>
      <c r="AN143">
        <v>0</v>
      </c>
      <c r="AO143">
        <v>1</v>
      </c>
      <c r="AP143">
        <v>0</v>
      </c>
      <c r="AQ143">
        <v>0</v>
      </c>
    </row>
    <row r="144" spans="1:43" x14ac:dyDescent="0.45">
      <c r="A144">
        <v>4</v>
      </c>
      <c r="B144" t="s">
        <v>281</v>
      </c>
      <c r="C144" t="s">
        <v>296</v>
      </c>
      <c r="D144" t="s">
        <v>99</v>
      </c>
      <c r="E144" s="4">
        <v>43559</v>
      </c>
      <c r="F144" s="1">
        <f t="shared" si="11"/>
        <v>15</v>
      </c>
      <c r="G144" s="1">
        <f t="shared" si="14"/>
        <v>94</v>
      </c>
      <c r="H144" t="s">
        <v>100</v>
      </c>
      <c r="I144" t="s">
        <v>289</v>
      </c>
      <c r="J144" t="s">
        <v>44</v>
      </c>
      <c r="K144" t="s">
        <v>45</v>
      </c>
      <c r="L144" t="s">
        <v>88</v>
      </c>
      <c r="M144" t="s">
        <v>89</v>
      </c>
      <c r="N144" t="s">
        <v>302</v>
      </c>
      <c r="P144">
        <f t="shared" si="12"/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f t="shared" si="15"/>
        <v>0</v>
      </c>
      <c r="AC144">
        <f t="shared" si="16"/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f t="shared" si="13"/>
        <v>1</v>
      </c>
      <c r="AN144">
        <v>0</v>
      </c>
      <c r="AO144">
        <v>1</v>
      </c>
      <c r="AP144">
        <v>0</v>
      </c>
      <c r="AQ144">
        <v>0</v>
      </c>
    </row>
    <row r="145" spans="1:44" x14ac:dyDescent="0.45">
      <c r="A145">
        <v>4</v>
      </c>
      <c r="B145" t="s">
        <v>281</v>
      </c>
      <c r="C145" t="s">
        <v>296</v>
      </c>
      <c r="D145" t="s">
        <v>99</v>
      </c>
      <c r="E145" s="4">
        <v>43559</v>
      </c>
      <c r="F145" s="1">
        <f t="shared" si="11"/>
        <v>15</v>
      </c>
      <c r="G145" s="1">
        <f t="shared" si="14"/>
        <v>94</v>
      </c>
      <c r="H145" t="s">
        <v>100</v>
      </c>
      <c r="I145" t="s">
        <v>289</v>
      </c>
      <c r="J145" t="s">
        <v>44</v>
      </c>
      <c r="K145" t="s">
        <v>45</v>
      </c>
      <c r="L145" t="s">
        <v>90</v>
      </c>
      <c r="M145" t="s">
        <v>91</v>
      </c>
      <c r="N145" t="s">
        <v>302</v>
      </c>
      <c r="P145">
        <f t="shared" si="12"/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f t="shared" si="15"/>
        <v>0</v>
      </c>
      <c r="AC145">
        <f t="shared" si="16"/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f t="shared" si="13"/>
        <v>1</v>
      </c>
      <c r="AN145">
        <v>0</v>
      </c>
      <c r="AO145">
        <v>1</v>
      </c>
      <c r="AP145">
        <v>0</v>
      </c>
      <c r="AQ145">
        <v>0</v>
      </c>
      <c r="AR145" t="s">
        <v>103</v>
      </c>
    </row>
    <row r="146" spans="1:44" x14ac:dyDescent="0.45">
      <c r="A146">
        <v>4</v>
      </c>
      <c r="B146" t="s">
        <v>281</v>
      </c>
      <c r="C146" t="s">
        <v>296</v>
      </c>
      <c r="D146" t="s">
        <v>99</v>
      </c>
      <c r="E146" s="4">
        <v>43559</v>
      </c>
      <c r="F146" s="1">
        <f t="shared" si="11"/>
        <v>15</v>
      </c>
      <c r="G146" s="1">
        <f t="shared" si="14"/>
        <v>94</v>
      </c>
      <c r="H146" t="s">
        <v>100</v>
      </c>
      <c r="I146" t="s">
        <v>290</v>
      </c>
      <c r="J146" t="s">
        <v>44</v>
      </c>
      <c r="K146" t="s">
        <v>92</v>
      </c>
      <c r="L146" t="s">
        <v>104</v>
      </c>
      <c r="M146" t="s">
        <v>105</v>
      </c>
      <c r="N146" t="s">
        <v>66</v>
      </c>
      <c r="P146">
        <f t="shared" si="12"/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f t="shared" si="15"/>
        <v>0</v>
      </c>
      <c r="AC146">
        <f t="shared" si="16"/>
        <v>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f t="shared" si="13"/>
        <v>1</v>
      </c>
      <c r="AN146">
        <v>0</v>
      </c>
      <c r="AO146">
        <v>0</v>
      </c>
      <c r="AP146">
        <v>1</v>
      </c>
      <c r="AQ146">
        <v>0</v>
      </c>
    </row>
    <row r="147" spans="1:44" x14ac:dyDescent="0.45">
      <c r="A147">
        <v>4</v>
      </c>
      <c r="B147" t="s">
        <v>281</v>
      </c>
      <c r="C147" t="s">
        <v>296</v>
      </c>
      <c r="D147" t="s">
        <v>99</v>
      </c>
      <c r="E147" s="4">
        <v>43559</v>
      </c>
      <c r="F147" s="1">
        <f t="shared" si="11"/>
        <v>15</v>
      </c>
      <c r="G147" s="1">
        <f t="shared" si="14"/>
        <v>94</v>
      </c>
      <c r="H147" t="s">
        <v>100</v>
      </c>
      <c r="I147" t="s">
        <v>290</v>
      </c>
      <c r="J147" t="s">
        <v>44</v>
      </c>
      <c r="K147" t="s">
        <v>92</v>
      </c>
      <c r="L147" t="s">
        <v>104</v>
      </c>
      <c r="M147" t="s">
        <v>105</v>
      </c>
      <c r="N147" t="s">
        <v>52</v>
      </c>
      <c r="P147">
        <f t="shared" si="12"/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f t="shared" si="15"/>
        <v>0</v>
      </c>
      <c r="AC147">
        <f t="shared" si="16"/>
        <v>1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f t="shared" si="13"/>
        <v>2</v>
      </c>
      <c r="AN147">
        <v>1</v>
      </c>
      <c r="AO147">
        <v>0</v>
      </c>
      <c r="AP147">
        <v>1</v>
      </c>
      <c r="AQ147">
        <v>0</v>
      </c>
    </row>
    <row r="148" spans="1:44" x14ac:dyDescent="0.45">
      <c r="A148">
        <v>4</v>
      </c>
      <c r="B148" t="s">
        <v>281</v>
      </c>
      <c r="C148" t="s">
        <v>296</v>
      </c>
      <c r="D148" t="s">
        <v>99</v>
      </c>
      <c r="E148" s="4">
        <v>43559</v>
      </c>
      <c r="F148" s="1">
        <f t="shared" si="11"/>
        <v>15</v>
      </c>
      <c r="G148" s="1">
        <f t="shared" si="14"/>
        <v>94</v>
      </c>
      <c r="H148" t="s">
        <v>100</v>
      </c>
      <c r="I148" t="s">
        <v>290</v>
      </c>
      <c r="J148" t="s">
        <v>44</v>
      </c>
      <c r="K148" t="s">
        <v>45</v>
      </c>
      <c r="L148" t="s">
        <v>90</v>
      </c>
      <c r="M148" t="s">
        <v>91</v>
      </c>
      <c r="N148" t="s">
        <v>302</v>
      </c>
      <c r="P148">
        <f t="shared" si="12"/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f t="shared" si="15"/>
        <v>0</v>
      </c>
      <c r="AC148">
        <f t="shared" si="16"/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f t="shared" si="13"/>
        <v>1</v>
      </c>
      <c r="AN148">
        <v>0</v>
      </c>
      <c r="AO148">
        <v>1</v>
      </c>
      <c r="AP148">
        <v>0</v>
      </c>
      <c r="AQ148">
        <v>0</v>
      </c>
    </row>
    <row r="149" spans="1:44" x14ac:dyDescent="0.45">
      <c r="A149">
        <v>4</v>
      </c>
      <c r="B149" t="s">
        <v>281</v>
      </c>
      <c r="C149" t="s">
        <v>296</v>
      </c>
      <c r="D149" t="s">
        <v>99</v>
      </c>
      <c r="E149" s="4">
        <v>43559</v>
      </c>
      <c r="F149" s="1">
        <f t="shared" si="11"/>
        <v>15</v>
      </c>
      <c r="G149" s="1">
        <f t="shared" si="14"/>
        <v>94</v>
      </c>
      <c r="H149" t="s">
        <v>100</v>
      </c>
      <c r="I149" t="s">
        <v>290</v>
      </c>
      <c r="J149" t="s">
        <v>44</v>
      </c>
      <c r="K149" t="s">
        <v>45</v>
      </c>
      <c r="L149" t="s">
        <v>90</v>
      </c>
      <c r="M149" t="s">
        <v>91</v>
      </c>
      <c r="N149" t="s">
        <v>302</v>
      </c>
      <c r="P149">
        <f t="shared" si="12"/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f t="shared" si="15"/>
        <v>0</v>
      </c>
      <c r="AC149">
        <f t="shared" si="16"/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f t="shared" si="13"/>
        <v>1</v>
      </c>
      <c r="AN149">
        <v>0</v>
      </c>
      <c r="AO149">
        <v>1</v>
      </c>
      <c r="AP149">
        <v>0</v>
      </c>
      <c r="AQ149">
        <v>0</v>
      </c>
    </row>
    <row r="150" spans="1:44" x14ac:dyDescent="0.45">
      <c r="A150">
        <v>4</v>
      </c>
      <c r="B150" t="s">
        <v>281</v>
      </c>
      <c r="C150" t="s">
        <v>296</v>
      </c>
      <c r="D150" t="s">
        <v>99</v>
      </c>
      <c r="E150" s="4">
        <v>43559</v>
      </c>
      <c r="F150" s="1">
        <f t="shared" si="11"/>
        <v>15</v>
      </c>
      <c r="G150" s="1">
        <f t="shared" si="14"/>
        <v>94</v>
      </c>
      <c r="H150" t="s">
        <v>100</v>
      </c>
      <c r="I150" t="s">
        <v>290</v>
      </c>
      <c r="J150" t="s">
        <v>44</v>
      </c>
      <c r="K150" t="s">
        <v>45</v>
      </c>
      <c r="L150" t="s">
        <v>88</v>
      </c>
      <c r="M150" t="s">
        <v>89</v>
      </c>
      <c r="N150" t="s">
        <v>302</v>
      </c>
      <c r="P150">
        <f t="shared" si="12"/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f t="shared" si="15"/>
        <v>0</v>
      </c>
      <c r="AC150">
        <f t="shared" si="16"/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f t="shared" si="13"/>
        <v>1</v>
      </c>
      <c r="AN150">
        <v>0</v>
      </c>
      <c r="AO150">
        <v>1</v>
      </c>
      <c r="AP150">
        <v>0</v>
      </c>
      <c r="AQ150">
        <v>0</v>
      </c>
    </row>
    <row r="151" spans="1:44" x14ac:dyDescent="0.45">
      <c r="A151">
        <v>4</v>
      </c>
      <c r="B151" t="s">
        <v>281</v>
      </c>
      <c r="C151" t="s">
        <v>296</v>
      </c>
      <c r="D151" t="s">
        <v>99</v>
      </c>
      <c r="E151" s="4">
        <v>43559</v>
      </c>
      <c r="F151" s="1">
        <f t="shared" si="11"/>
        <v>15</v>
      </c>
      <c r="G151" s="1">
        <f t="shared" si="14"/>
        <v>94</v>
      </c>
      <c r="H151" t="s">
        <v>100</v>
      </c>
      <c r="I151" t="s">
        <v>290</v>
      </c>
      <c r="J151" t="s">
        <v>44</v>
      </c>
      <c r="K151" t="s">
        <v>45</v>
      </c>
      <c r="L151" t="s">
        <v>88</v>
      </c>
      <c r="M151" t="s">
        <v>89</v>
      </c>
      <c r="N151" t="s">
        <v>302</v>
      </c>
      <c r="P151">
        <f t="shared" si="12"/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f t="shared" si="15"/>
        <v>0</v>
      </c>
      <c r="AC151">
        <f t="shared" si="16"/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f t="shared" si="13"/>
        <v>1</v>
      </c>
      <c r="AN151">
        <v>0</v>
      </c>
      <c r="AO151">
        <v>1</v>
      </c>
      <c r="AP151">
        <v>0</v>
      </c>
      <c r="AQ151">
        <v>0</v>
      </c>
    </row>
    <row r="152" spans="1:44" x14ac:dyDescent="0.45">
      <c r="A152" s="7">
        <v>4</v>
      </c>
      <c r="B152" t="s">
        <v>281</v>
      </c>
      <c r="C152" t="s">
        <v>296</v>
      </c>
      <c r="D152" s="7" t="s">
        <v>99</v>
      </c>
      <c r="E152" s="8">
        <v>43559</v>
      </c>
      <c r="F152" s="1">
        <f t="shared" si="11"/>
        <v>15</v>
      </c>
      <c r="G152" s="1">
        <f t="shared" si="14"/>
        <v>94</v>
      </c>
      <c r="H152" s="7" t="s">
        <v>100</v>
      </c>
      <c r="I152" s="7" t="s">
        <v>290</v>
      </c>
      <c r="J152" s="7" t="s">
        <v>44</v>
      </c>
      <c r="K152" s="7" t="s">
        <v>45</v>
      </c>
      <c r="L152" s="7" t="s">
        <v>90</v>
      </c>
      <c r="M152" s="7" t="s">
        <v>91</v>
      </c>
      <c r="N152" s="7" t="s">
        <v>302</v>
      </c>
      <c r="O152" s="7"/>
      <c r="P152" s="7">
        <f t="shared" si="12"/>
        <v>1</v>
      </c>
      <c r="Q152" s="7">
        <v>1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1</v>
      </c>
      <c r="Z152" s="7">
        <v>0</v>
      </c>
      <c r="AA152" s="7">
        <v>0</v>
      </c>
      <c r="AB152">
        <f t="shared" si="15"/>
        <v>0</v>
      </c>
      <c r="AC152">
        <f t="shared" si="16"/>
        <v>1</v>
      </c>
      <c r="AD152" s="7">
        <v>3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f t="shared" si="13"/>
        <v>3</v>
      </c>
      <c r="AN152" s="7">
        <v>0</v>
      </c>
      <c r="AO152" s="7">
        <v>3</v>
      </c>
      <c r="AP152" s="7">
        <v>0</v>
      </c>
      <c r="AQ152" s="7">
        <v>0</v>
      </c>
    </row>
    <row r="153" spans="1:44" x14ac:dyDescent="0.45">
      <c r="A153" s="7">
        <v>4</v>
      </c>
      <c r="B153" t="s">
        <v>281</v>
      </c>
      <c r="C153" t="s">
        <v>296</v>
      </c>
      <c r="D153" s="7" t="s">
        <v>99</v>
      </c>
      <c r="E153" s="8">
        <v>43559</v>
      </c>
      <c r="F153" s="1">
        <f t="shared" si="11"/>
        <v>15</v>
      </c>
      <c r="G153" s="1">
        <f t="shared" si="14"/>
        <v>94</v>
      </c>
      <c r="H153" s="7" t="s">
        <v>100</v>
      </c>
      <c r="I153" s="7" t="s">
        <v>290</v>
      </c>
      <c r="J153" s="7" t="s">
        <v>44</v>
      </c>
      <c r="K153" s="7" t="s">
        <v>45</v>
      </c>
      <c r="L153" s="7" t="s">
        <v>88</v>
      </c>
      <c r="M153" t="s">
        <v>89</v>
      </c>
      <c r="N153" s="7" t="s">
        <v>302</v>
      </c>
      <c r="O153" s="7"/>
      <c r="P153" s="7">
        <f t="shared" si="12"/>
        <v>1</v>
      </c>
      <c r="Q153" s="7">
        <v>1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1</v>
      </c>
      <c r="AA153" s="7">
        <v>0</v>
      </c>
      <c r="AB153">
        <f t="shared" si="15"/>
        <v>0</v>
      </c>
      <c r="AC153">
        <f t="shared" si="16"/>
        <v>1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f t="shared" si="13"/>
        <v>0</v>
      </c>
      <c r="AN153" s="7">
        <v>0</v>
      </c>
      <c r="AO153" s="7">
        <v>0</v>
      </c>
      <c r="AP153" s="7">
        <v>0</v>
      </c>
      <c r="AQ153" s="7">
        <v>1</v>
      </c>
    </row>
    <row r="154" spans="1:44" x14ac:dyDescent="0.45">
      <c r="A154">
        <v>4</v>
      </c>
      <c r="B154" t="s">
        <v>281</v>
      </c>
      <c r="C154" t="s">
        <v>296</v>
      </c>
      <c r="D154" t="s">
        <v>99</v>
      </c>
      <c r="E154" s="4">
        <v>43559</v>
      </c>
      <c r="F154" s="1">
        <f t="shared" si="11"/>
        <v>15</v>
      </c>
      <c r="G154" s="1">
        <f t="shared" si="14"/>
        <v>94</v>
      </c>
      <c r="H154" t="s">
        <v>100</v>
      </c>
      <c r="I154" t="s">
        <v>291</v>
      </c>
      <c r="J154" t="s">
        <v>44</v>
      </c>
      <c r="K154" t="s">
        <v>78</v>
      </c>
      <c r="L154" t="s">
        <v>95</v>
      </c>
      <c r="M154" t="s">
        <v>307</v>
      </c>
      <c r="N154" t="s">
        <v>52</v>
      </c>
      <c r="P154">
        <f t="shared" si="12"/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f t="shared" si="15"/>
        <v>0</v>
      </c>
      <c r="AC154">
        <f t="shared" si="16"/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f t="shared" si="13"/>
        <v>1</v>
      </c>
      <c r="AN154">
        <v>0</v>
      </c>
      <c r="AO154">
        <v>1</v>
      </c>
      <c r="AP154">
        <v>0</v>
      </c>
      <c r="AQ154">
        <v>0</v>
      </c>
    </row>
    <row r="155" spans="1:44" x14ac:dyDescent="0.45">
      <c r="A155">
        <v>4</v>
      </c>
      <c r="B155" t="s">
        <v>281</v>
      </c>
      <c r="C155" t="s">
        <v>296</v>
      </c>
      <c r="D155" t="s">
        <v>99</v>
      </c>
      <c r="E155" s="4">
        <v>43559</v>
      </c>
      <c r="F155" s="1">
        <f t="shared" si="11"/>
        <v>15</v>
      </c>
      <c r="G155" s="1">
        <f t="shared" si="14"/>
        <v>94</v>
      </c>
      <c r="H155" t="s">
        <v>100</v>
      </c>
      <c r="I155" t="s">
        <v>291</v>
      </c>
      <c r="J155" t="s">
        <v>44</v>
      </c>
      <c r="K155" t="s">
        <v>45</v>
      </c>
      <c r="L155" t="s">
        <v>88</v>
      </c>
      <c r="M155" t="s">
        <v>89</v>
      </c>
      <c r="N155" t="s">
        <v>302</v>
      </c>
      <c r="P155">
        <f t="shared" si="12"/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f t="shared" si="15"/>
        <v>0</v>
      </c>
      <c r="AC155">
        <f t="shared" si="16"/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f t="shared" si="13"/>
        <v>1</v>
      </c>
      <c r="AN155">
        <v>0</v>
      </c>
      <c r="AO155">
        <v>1</v>
      </c>
      <c r="AP155">
        <v>0</v>
      </c>
      <c r="AQ155">
        <v>0</v>
      </c>
    </row>
    <row r="156" spans="1:44" x14ac:dyDescent="0.45">
      <c r="A156">
        <v>4</v>
      </c>
      <c r="B156" t="s">
        <v>281</v>
      </c>
      <c r="C156" t="s">
        <v>296</v>
      </c>
      <c r="D156" t="s">
        <v>99</v>
      </c>
      <c r="E156" s="4">
        <v>43559</v>
      </c>
      <c r="F156" s="1">
        <f t="shared" si="11"/>
        <v>15</v>
      </c>
      <c r="G156" s="1">
        <f t="shared" si="14"/>
        <v>94</v>
      </c>
      <c r="H156" t="s">
        <v>100</v>
      </c>
      <c r="I156" t="s">
        <v>291</v>
      </c>
      <c r="J156" t="s">
        <v>44</v>
      </c>
      <c r="K156" t="s">
        <v>45</v>
      </c>
      <c r="L156" t="s">
        <v>88</v>
      </c>
      <c r="M156" t="s">
        <v>89</v>
      </c>
      <c r="N156" t="s">
        <v>302</v>
      </c>
      <c r="P156">
        <f t="shared" si="12"/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f t="shared" si="15"/>
        <v>0</v>
      </c>
      <c r="AC156">
        <f t="shared" si="16"/>
        <v>1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f t="shared" si="13"/>
        <v>1</v>
      </c>
      <c r="AN156">
        <v>0</v>
      </c>
      <c r="AO156">
        <v>1</v>
      </c>
      <c r="AP156">
        <v>0</v>
      </c>
      <c r="AQ156">
        <v>0</v>
      </c>
    </row>
    <row r="157" spans="1:44" x14ac:dyDescent="0.45">
      <c r="A157">
        <v>4</v>
      </c>
      <c r="B157" t="s">
        <v>281</v>
      </c>
      <c r="C157" t="s">
        <v>296</v>
      </c>
      <c r="D157" t="s">
        <v>99</v>
      </c>
      <c r="E157" s="4">
        <v>43559</v>
      </c>
      <c r="F157" s="1">
        <f t="shared" si="11"/>
        <v>15</v>
      </c>
      <c r="G157" s="1">
        <f t="shared" si="14"/>
        <v>94</v>
      </c>
      <c r="H157" t="s">
        <v>100</v>
      </c>
      <c r="I157" t="s">
        <v>291</v>
      </c>
      <c r="J157" t="s">
        <v>44</v>
      </c>
      <c r="K157" t="s">
        <v>45</v>
      </c>
      <c r="L157" t="s">
        <v>90</v>
      </c>
      <c r="M157" t="s">
        <v>91</v>
      </c>
      <c r="N157" t="s">
        <v>302</v>
      </c>
      <c r="P157">
        <f t="shared" si="12"/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f t="shared" si="15"/>
        <v>0</v>
      </c>
      <c r="AC157">
        <f t="shared" si="16"/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f t="shared" si="13"/>
        <v>1</v>
      </c>
      <c r="AN157">
        <v>0</v>
      </c>
      <c r="AO157">
        <v>1</v>
      </c>
      <c r="AP157">
        <v>0</v>
      </c>
      <c r="AQ157">
        <v>0</v>
      </c>
    </row>
    <row r="158" spans="1:44" x14ac:dyDescent="0.45">
      <c r="A158">
        <v>4</v>
      </c>
      <c r="B158" t="s">
        <v>281</v>
      </c>
      <c r="C158" t="s">
        <v>296</v>
      </c>
      <c r="D158" t="s">
        <v>99</v>
      </c>
      <c r="E158" s="4">
        <v>43559</v>
      </c>
      <c r="F158" s="1">
        <f t="shared" si="11"/>
        <v>15</v>
      </c>
      <c r="G158" s="1">
        <f t="shared" si="14"/>
        <v>94</v>
      </c>
      <c r="H158" t="s">
        <v>100</v>
      </c>
      <c r="I158" t="s">
        <v>291</v>
      </c>
      <c r="J158" t="s">
        <v>44</v>
      </c>
      <c r="K158" t="s">
        <v>45</v>
      </c>
      <c r="L158" t="s">
        <v>90</v>
      </c>
      <c r="M158" t="s">
        <v>91</v>
      </c>
      <c r="N158" t="s">
        <v>302</v>
      </c>
      <c r="P158">
        <f t="shared" si="12"/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f t="shared" si="15"/>
        <v>0</v>
      </c>
      <c r="AC158">
        <f t="shared" si="16"/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f t="shared" si="13"/>
        <v>1</v>
      </c>
      <c r="AN158">
        <v>0</v>
      </c>
      <c r="AO158">
        <v>1</v>
      </c>
      <c r="AP158">
        <v>0</v>
      </c>
      <c r="AQ158">
        <v>0</v>
      </c>
    </row>
    <row r="159" spans="1:44" x14ac:dyDescent="0.45">
      <c r="A159" s="7">
        <v>4</v>
      </c>
      <c r="B159" t="s">
        <v>281</v>
      </c>
      <c r="C159" t="s">
        <v>296</v>
      </c>
      <c r="D159" s="7" t="s">
        <v>99</v>
      </c>
      <c r="E159" s="8">
        <v>43559</v>
      </c>
      <c r="F159" s="1">
        <f t="shared" si="11"/>
        <v>15</v>
      </c>
      <c r="G159" s="1">
        <f t="shared" si="14"/>
        <v>94</v>
      </c>
      <c r="H159" s="7" t="s">
        <v>100</v>
      </c>
      <c r="I159" s="7" t="s">
        <v>291</v>
      </c>
      <c r="J159" s="7" t="s">
        <v>44</v>
      </c>
      <c r="K159" s="7" t="s">
        <v>45</v>
      </c>
      <c r="L159" s="7" t="s">
        <v>88</v>
      </c>
      <c r="M159" t="s">
        <v>89</v>
      </c>
      <c r="N159" s="7" t="s">
        <v>302</v>
      </c>
      <c r="O159" s="7"/>
      <c r="P159" s="7">
        <f t="shared" si="12"/>
        <v>1</v>
      </c>
      <c r="Q159" s="7">
        <v>1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1</v>
      </c>
      <c r="Z159" s="7">
        <v>0</v>
      </c>
      <c r="AA159" s="7">
        <v>0</v>
      </c>
      <c r="AB159">
        <f t="shared" si="15"/>
        <v>0</v>
      </c>
      <c r="AC159">
        <f t="shared" si="16"/>
        <v>1</v>
      </c>
      <c r="AD159" s="7">
        <v>2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f t="shared" si="13"/>
        <v>2</v>
      </c>
      <c r="AN159" s="7">
        <v>1</v>
      </c>
      <c r="AO159" s="7">
        <v>1</v>
      </c>
      <c r="AP159" s="7">
        <v>0</v>
      </c>
      <c r="AQ159" s="7">
        <v>0</v>
      </c>
    </row>
    <row r="160" spans="1:44" x14ac:dyDescent="0.45">
      <c r="A160">
        <v>4</v>
      </c>
      <c r="B160" t="s">
        <v>281</v>
      </c>
      <c r="C160" t="s">
        <v>296</v>
      </c>
      <c r="D160" t="s">
        <v>99</v>
      </c>
      <c r="E160" s="4">
        <v>43559</v>
      </c>
      <c r="F160" s="1">
        <f t="shared" si="11"/>
        <v>15</v>
      </c>
      <c r="G160" s="1">
        <f t="shared" si="14"/>
        <v>94</v>
      </c>
      <c r="H160" t="s">
        <v>100</v>
      </c>
      <c r="I160" t="s">
        <v>291</v>
      </c>
      <c r="J160" t="s">
        <v>44</v>
      </c>
      <c r="K160" t="s">
        <v>45</v>
      </c>
      <c r="L160" t="s">
        <v>90</v>
      </c>
      <c r="M160" t="s">
        <v>91</v>
      </c>
      <c r="N160" t="s">
        <v>302</v>
      </c>
      <c r="P160">
        <f t="shared" si="12"/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f t="shared" si="15"/>
        <v>0</v>
      </c>
      <c r="AC160">
        <f t="shared" si="16"/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f t="shared" si="13"/>
        <v>1</v>
      </c>
      <c r="AN160">
        <v>0</v>
      </c>
      <c r="AO160">
        <v>1</v>
      </c>
      <c r="AP160">
        <v>0</v>
      </c>
      <c r="AQ160">
        <v>0</v>
      </c>
    </row>
    <row r="161" spans="1:44" x14ac:dyDescent="0.45">
      <c r="A161">
        <v>4</v>
      </c>
      <c r="B161" t="s">
        <v>281</v>
      </c>
      <c r="C161" t="s">
        <v>296</v>
      </c>
      <c r="D161" t="s">
        <v>99</v>
      </c>
      <c r="E161" s="4">
        <v>43559</v>
      </c>
      <c r="F161" s="1">
        <f t="shared" ref="F161:F224" si="17">DAYS360($E$32,E161)</f>
        <v>15</v>
      </c>
      <c r="G161" s="1">
        <f t="shared" si="14"/>
        <v>94</v>
      </c>
      <c r="H161" t="s">
        <v>100</v>
      </c>
      <c r="I161" t="s">
        <v>291</v>
      </c>
      <c r="J161" t="s">
        <v>44</v>
      </c>
      <c r="K161" t="s">
        <v>45</v>
      </c>
      <c r="L161" t="s">
        <v>88</v>
      </c>
      <c r="M161" t="s">
        <v>89</v>
      </c>
      <c r="N161" t="s">
        <v>302</v>
      </c>
      <c r="P161">
        <f t="shared" si="12"/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f t="shared" si="15"/>
        <v>0</v>
      </c>
      <c r="AC161">
        <f t="shared" si="16"/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f t="shared" si="13"/>
        <v>1</v>
      </c>
      <c r="AN161">
        <v>0</v>
      </c>
      <c r="AO161">
        <v>1</v>
      </c>
      <c r="AP161">
        <v>0</v>
      </c>
      <c r="AQ161">
        <v>0</v>
      </c>
    </row>
    <row r="162" spans="1:44" x14ac:dyDescent="0.45">
      <c r="A162">
        <v>4</v>
      </c>
      <c r="B162" t="s">
        <v>281</v>
      </c>
      <c r="C162" t="s">
        <v>296</v>
      </c>
      <c r="D162" t="s">
        <v>99</v>
      </c>
      <c r="E162" s="4">
        <v>43559</v>
      </c>
      <c r="F162" s="1">
        <f t="shared" si="17"/>
        <v>15</v>
      </c>
      <c r="G162" s="1">
        <f t="shared" si="14"/>
        <v>94</v>
      </c>
      <c r="H162" t="s">
        <v>100</v>
      </c>
      <c r="I162" t="s">
        <v>291</v>
      </c>
      <c r="J162" t="s">
        <v>44</v>
      </c>
      <c r="K162" t="s">
        <v>45</v>
      </c>
      <c r="L162" t="s">
        <v>88</v>
      </c>
      <c r="M162" t="s">
        <v>89</v>
      </c>
      <c r="N162" t="s">
        <v>302</v>
      </c>
      <c r="P162">
        <f t="shared" si="12"/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f t="shared" si="15"/>
        <v>0</v>
      </c>
      <c r="AC162">
        <f t="shared" si="16"/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f t="shared" si="13"/>
        <v>1</v>
      </c>
      <c r="AN162">
        <v>0</v>
      </c>
      <c r="AO162">
        <v>1</v>
      </c>
      <c r="AP162">
        <v>0</v>
      </c>
      <c r="AQ162">
        <v>0</v>
      </c>
    </row>
    <row r="163" spans="1:44" x14ac:dyDescent="0.45">
      <c r="A163">
        <v>4</v>
      </c>
      <c r="B163" t="s">
        <v>281</v>
      </c>
      <c r="C163" t="s">
        <v>296</v>
      </c>
      <c r="D163" t="s">
        <v>99</v>
      </c>
      <c r="E163" s="4">
        <v>43559</v>
      </c>
      <c r="F163" s="1">
        <f t="shared" si="17"/>
        <v>15</v>
      </c>
      <c r="G163" s="1">
        <f t="shared" si="14"/>
        <v>94</v>
      </c>
      <c r="H163" t="s">
        <v>100</v>
      </c>
      <c r="I163" t="s">
        <v>291</v>
      </c>
      <c r="J163" t="s">
        <v>44</v>
      </c>
      <c r="K163" t="s">
        <v>45</v>
      </c>
      <c r="L163" t="s">
        <v>90</v>
      </c>
      <c r="M163" t="s">
        <v>91</v>
      </c>
      <c r="N163" t="s">
        <v>302</v>
      </c>
      <c r="P163">
        <f t="shared" si="12"/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f t="shared" si="15"/>
        <v>0</v>
      </c>
      <c r="AC163">
        <f t="shared" si="16"/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f t="shared" si="13"/>
        <v>1</v>
      </c>
      <c r="AN163">
        <v>0</v>
      </c>
      <c r="AO163">
        <v>1</v>
      </c>
      <c r="AP163">
        <v>0</v>
      </c>
      <c r="AQ163">
        <v>0</v>
      </c>
    </row>
    <row r="164" spans="1:44" x14ac:dyDescent="0.45">
      <c r="A164">
        <v>4</v>
      </c>
      <c r="B164" t="s">
        <v>281</v>
      </c>
      <c r="C164" t="s">
        <v>296</v>
      </c>
      <c r="D164" t="s">
        <v>99</v>
      </c>
      <c r="E164" s="4">
        <v>43559</v>
      </c>
      <c r="F164" s="1">
        <f t="shared" si="17"/>
        <v>15</v>
      </c>
      <c r="G164" s="1">
        <f t="shared" si="14"/>
        <v>94</v>
      </c>
      <c r="H164" t="s">
        <v>100</v>
      </c>
      <c r="I164" t="s">
        <v>291</v>
      </c>
      <c r="J164" t="s">
        <v>44</v>
      </c>
      <c r="K164" t="s">
        <v>92</v>
      </c>
      <c r="L164" t="s">
        <v>93</v>
      </c>
      <c r="M164" t="s">
        <v>94</v>
      </c>
      <c r="N164" t="s">
        <v>52</v>
      </c>
      <c r="P164">
        <f t="shared" si="12"/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f t="shared" si="15"/>
        <v>0</v>
      </c>
      <c r="AC164">
        <f t="shared" si="16"/>
        <v>1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f t="shared" si="13"/>
        <v>1</v>
      </c>
      <c r="AN164">
        <v>0</v>
      </c>
      <c r="AO164">
        <v>1</v>
      </c>
      <c r="AP164">
        <v>0</v>
      </c>
      <c r="AQ164">
        <v>0</v>
      </c>
    </row>
    <row r="165" spans="1:44" x14ac:dyDescent="0.45">
      <c r="A165">
        <v>4</v>
      </c>
      <c r="B165" t="s">
        <v>281</v>
      </c>
      <c r="C165" t="s">
        <v>296</v>
      </c>
      <c r="D165" t="s">
        <v>99</v>
      </c>
      <c r="E165" s="4">
        <v>43559</v>
      </c>
      <c r="F165" s="1">
        <f t="shared" si="17"/>
        <v>15</v>
      </c>
      <c r="G165" s="1">
        <f t="shared" si="14"/>
        <v>94</v>
      </c>
      <c r="H165" t="s">
        <v>100</v>
      </c>
      <c r="I165" t="s">
        <v>291</v>
      </c>
      <c r="J165" t="s">
        <v>44</v>
      </c>
      <c r="K165" t="s">
        <v>45</v>
      </c>
      <c r="L165" t="s">
        <v>88</v>
      </c>
      <c r="M165" t="s">
        <v>89</v>
      </c>
      <c r="N165" t="s">
        <v>302</v>
      </c>
      <c r="P165">
        <f t="shared" si="12"/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f t="shared" si="15"/>
        <v>0</v>
      </c>
      <c r="AC165">
        <f t="shared" si="16"/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f t="shared" si="13"/>
        <v>1</v>
      </c>
      <c r="AN165">
        <v>0</v>
      </c>
      <c r="AO165">
        <v>1</v>
      </c>
      <c r="AP165">
        <v>0</v>
      </c>
      <c r="AQ165">
        <v>0</v>
      </c>
    </row>
    <row r="166" spans="1:44" x14ac:dyDescent="0.45">
      <c r="A166">
        <v>4</v>
      </c>
      <c r="B166" t="s">
        <v>281</v>
      </c>
      <c r="C166" t="s">
        <v>296</v>
      </c>
      <c r="D166" t="s">
        <v>99</v>
      </c>
      <c r="E166" s="4">
        <v>43559</v>
      </c>
      <c r="F166" s="1">
        <f t="shared" si="17"/>
        <v>15</v>
      </c>
      <c r="G166" s="1">
        <f t="shared" si="14"/>
        <v>94</v>
      </c>
      <c r="H166" t="s">
        <v>100</v>
      </c>
      <c r="I166" t="s">
        <v>291</v>
      </c>
      <c r="J166" t="s">
        <v>44</v>
      </c>
      <c r="K166" t="s">
        <v>45</v>
      </c>
      <c r="L166" t="s">
        <v>88</v>
      </c>
      <c r="M166" t="s">
        <v>89</v>
      </c>
      <c r="N166" t="s">
        <v>302</v>
      </c>
      <c r="P166">
        <f t="shared" si="12"/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f t="shared" si="15"/>
        <v>0</v>
      </c>
      <c r="AC166">
        <f t="shared" si="16"/>
        <v>1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f t="shared" si="13"/>
        <v>1</v>
      </c>
      <c r="AN166">
        <v>0</v>
      </c>
      <c r="AO166">
        <v>1</v>
      </c>
      <c r="AP166">
        <v>0</v>
      </c>
      <c r="AQ166">
        <v>0</v>
      </c>
    </row>
    <row r="167" spans="1:44" x14ac:dyDescent="0.45">
      <c r="A167">
        <v>4</v>
      </c>
      <c r="B167" t="s">
        <v>281</v>
      </c>
      <c r="C167" t="s">
        <v>296</v>
      </c>
      <c r="D167" t="s">
        <v>99</v>
      </c>
      <c r="E167" s="4">
        <v>43559</v>
      </c>
      <c r="F167" s="1">
        <f t="shared" si="17"/>
        <v>15</v>
      </c>
      <c r="G167" s="1">
        <f t="shared" si="14"/>
        <v>94</v>
      </c>
      <c r="H167" t="s">
        <v>100</v>
      </c>
      <c r="I167" t="s">
        <v>291</v>
      </c>
      <c r="J167" t="s">
        <v>44</v>
      </c>
      <c r="K167" t="s">
        <v>45</v>
      </c>
      <c r="L167" t="s">
        <v>90</v>
      </c>
      <c r="M167" t="s">
        <v>91</v>
      </c>
      <c r="N167" t="s">
        <v>302</v>
      </c>
      <c r="P167">
        <f t="shared" si="12"/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f t="shared" si="15"/>
        <v>0</v>
      </c>
      <c r="AC167">
        <f t="shared" si="16"/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f t="shared" si="13"/>
        <v>1</v>
      </c>
      <c r="AN167">
        <v>0</v>
      </c>
      <c r="AO167">
        <v>1</v>
      </c>
      <c r="AP167">
        <v>0</v>
      </c>
      <c r="AQ167">
        <v>0</v>
      </c>
    </row>
    <row r="168" spans="1:44" x14ac:dyDescent="0.45">
      <c r="A168">
        <v>4</v>
      </c>
      <c r="B168" t="s">
        <v>281</v>
      </c>
      <c r="C168" t="s">
        <v>296</v>
      </c>
      <c r="D168" t="s">
        <v>99</v>
      </c>
      <c r="E168" s="4">
        <v>43559</v>
      </c>
      <c r="F168" s="1">
        <f t="shared" si="17"/>
        <v>15</v>
      </c>
      <c r="G168" s="1">
        <f t="shared" si="14"/>
        <v>94</v>
      </c>
      <c r="H168" t="s">
        <v>100</v>
      </c>
      <c r="I168" t="s">
        <v>291</v>
      </c>
      <c r="J168" t="s">
        <v>44</v>
      </c>
      <c r="K168" t="s">
        <v>45</v>
      </c>
      <c r="L168" t="s">
        <v>88</v>
      </c>
      <c r="M168" t="s">
        <v>89</v>
      </c>
      <c r="N168" t="s">
        <v>302</v>
      </c>
      <c r="P168">
        <f t="shared" si="12"/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f t="shared" si="15"/>
        <v>0</v>
      </c>
      <c r="AC168">
        <f t="shared" si="16"/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f t="shared" si="13"/>
        <v>1</v>
      </c>
      <c r="AN168">
        <v>0</v>
      </c>
      <c r="AO168">
        <v>1</v>
      </c>
      <c r="AP168">
        <v>0</v>
      </c>
      <c r="AQ168">
        <v>0</v>
      </c>
      <c r="AR168" t="s">
        <v>103</v>
      </c>
    </row>
    <row r="169" spans="1:44" x14ac:dyDescent="0.45">
      <c r="A169">
        <v>4</v>
      </c>
      <c r="B169" t="s">
        <v>281</v>
      </c>
      <c r="C169" t="s">
        <v>296</v>
      </c>
      <c r="D169" t="s">
        <v>99</v>
      </c>
      <c r="E169" s="4">
        <v>43559</v>
      </c>
      <c r="F169" s="1">
        <f t="shared" si="17"/>
        <v>15</v>
      </c>
      <c r="G169" s="1">
        <f t="shared" si="14"/>
        <v>94</v>
      </c>
      <c r="H169" t="s">
        <v>100</v>
      </c>
      <c r="I169" t="s">
        <v>291</v>
      </c>
      <c r="J169" t="s">
        <v>44</v>
      </c>
      <c r="K169" t="s">
        <v>45</v>
      </c>
      <c r="L169" t="s">
        <v>90</v>
      </c>
      <c r="M169" t="s">
        <v>91</v>
      </c>
      <c r="N169" t="s">
        <v>302</v>
      </c>
      <c r="P169">
        <f t="shared" si="12"/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f t="shared" si="15"/>
        <v>0</v>
      </c>
      <c r="AC169">
        <f t="shared" si="16"/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f t="shared" si="13"/>
        <v>1</v>
      </c>
      <c r="AN169">
        <v>0</v>
      </c>
      <c r="AO169">
        <v>1</v>
      </c>
      <c r="AP169">
        <v>0</v>
      </c>
      <c r="AQ169">
        <v>0</v>
      </c>
      <c r="AR169" t="s">
        <v>103</v>
      </c>
    </row>
    <row r="170" spans="1:44" x14ac:dyDescent="0.45">
      <c r="A170">
        <v>4</v>
      </c>
      <c r="B170" t="s">
        <v>281</v>
      </c>
      <c r="C170" t="s">
        <v>296</v>
      </c>
      <c r="D170" t="s">
        <v>99</v>
      </c>
      <c r="E170" s="4">
        <v>43559</v>
      </c>
      <c r="F170" s="1">
        <f t="shared" si="17"/>
        <v>15</v>
      </c>
      <c r="G170" s="1">
        <f t="shared" si="14"/>
        <v>94</v>
      </c>
      <c r="H170" t="s">
        <v>100</v>
      </c>
      <c r="I170" t="s">
        <v>291</v>
      </c>
      <c r="J170" t="s">
        <v>44</v>
      </c>
      <c r="K170" t="s">
        <v>45</v>
      </c>
      <c r="L170" t="s">
        <v>90</v>
      </c>
      <c r="M170" t="s">
        <v>91</v>
      </c>
      <c r="N170" t="s">
        <v>302</v>
      </c>
      <c r="P170">
        <f t="shared" si="12"/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f t="shared" si="15"/>
        <v>0</v>
      </c>
      <c r="AC170">
        <f t="shared" si="16"/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f t="shared" si="13"/>
        <v>1</v>
      </c>
      <c r="AN170">
        <v>0</v>
      </c>
      <c r="AO170">
        <v>1</v>
      </c>
      <c r="AP170">
        <v>0</v>
      </c>
      <c r="AQ170">
        <v>0</v>
      </c>
      <c r="AR170" t="s">
        <v>103</v>
      </c>
    </row>
    <row r="171" spans="1:44" x14ac:dyDescent="0.45">
      <c r="A171">
        <v>4</v>
      </c>
      <c r="B171" t="s">
        <v>281</v>
      </c>
      <c r="C171" t="s">
        <v>296</v>
      </c>
      <c r="D171" t="s">
        <v>99</v>
      </c>
      <c r="E171" s="4">
        <v>43559</v>
      </c>
      <c r="F171" s="1">
        <f t="shared" si="17"/>
        <v>15</v>
      </c>
      <c r="G171" s="1">
        <f t="shared" si="14"/>
        <v>94</v>
      </c>
      <c r="H171" t="s">
        <v>100</v>
      </c>
      <c r="I171" t="s">
        <v>291</v>
      </c>
      <c r="J171" t="s">
        <v>44</v>
      </c>
      <c r="K171" t="s">
        <v>45</v>
      </c>
      <c r="L171" t="s">
        <v>90</v>
      </c>
      <c r="M171" t="s">
        <v>91</v>
      </c>
      <c r="N171" t="s">
        <v>302</v>
      </c>
      <c r="P171">
        <f t="shared" si="12"/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f t="shared" si="15"/>
        <v>0</v>
      </c>
      <c r="AC171">
        <f t="shared" si="16"/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f t="shared" si="13"/>
        <v>1</v>
      </c>
      <c r="AN171">
        <v>0</v>
      </c>
      <c r="AO171">
        <v>1</v>
      </c>
      <c r="AP171">
        <v>0</v>
      </c>
      <c r="AQ171">
        <v>0</v>
      </c>
    </row>
    <row r="172" spans="1:44" x14ac:dyDescent="0.45">
      <c r="A172">
        <v>4</v>
      </c>
      <c r="B172" t="s">
        <v>281</v>
      </c>
      <c r="C172" t="s">
        <v>296</v>
      </c>
      <c r="D172" t="s">
        <v>99</v>
      </c>
      <c r="E172" s="4">
        <v>43559</v>
      </c>
      <c r="F172" s="1">
        <f t="shared" si="17"/>
        <v>15</v>
      </c>
      <c r="G172" s="1">
        <f t="shared" si="14"/>
        <v>94</v>
      </c>
      <c r="H172" t="s">
        <v>100</v>
      </c>
      <c r="I172" t="s">
        <v>291</v>
      </c>
      <c r="J172" t="s">
        <v>44</v>
      </c>
      <c r="K172" t="s">
        <v>45</v>
      </c>
      <c r="L172" t="s">
        <v>90</v>
      </c>
      <c r="M172" t="s">
        <v>91</v>
      </c>
      <c r="N172" t="s">
        <v>302</v>
      </c>
      <c r="P172">
        <f t="shared" si="12"/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f t="shared" si="15"/>
        <v>0</v>
      </c>
      <c r="AC172">
        <f t="shared" si="16"/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f t="shared" si="13"/>
        <v>1</v>
      </c>
      <c r="AN172">
        <v>0</v>
      </c>
      <c r="AO172">
        <v>1</v>
      </c>
      <c r="AP172">
        <v>0</v>
      </c>
      <c r="AQ172">
        <v>0</v>
      </c>
      <c r="AR172" t="s">
        <v>103</v>
      </c>
    </row>
    <row r="173" spans="1:44" x14ac:dyDescent="0.45">
      <c r="A173">
        <v>4</v>
      </c>
      <c r="B173" t="s">
        <v>281</v>
      </c>
      <c r="C173" t="s">
        <v>296</v>
      </c>
      <c r="D173" t="s">
        <v>99</v>
      </c>
      <c r="E173" s="4">
        <v>43559</v>
      </c>
      <c r="F173" s="1">
        <f t="shared" si="17"/>
        <v>15</v>
      </c>
      <c r="G173" s="1">
        <f t="shared" si="14"/>
        <v>94</v>
      </c>
      <c r="H173" t="s">
        <v>100</v>
      </c>
      <c r="I173" t="s">
        <v>291</v>
      </c>
      <c r="J173" t="s">
        <v>44</v>
      </c>
      <c r="K173" t="s">
        <v>45</v>
      </c>
      <c r="L173" t="s">
        <v>88</v>
      </c>
      <c r="M173" t="s">
        <v>89</v>
      </c>
      <c r="N173" t="s">
        <v>302</v>
      </c>
      <c r="P173">
        <f t="shared" si="12"/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f t="shared" si="15"/>
        <v>0</v>
      </c>
      <c r="AC173">
        <f t="shared" si="16"/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f t="shared" si="13"/>
        <v>1</v>
      </c>
      <c r="AN173">
        <v>0</v>
      </c>
      <c r="AO173">
        <v>1</v>
      </c>
      <c r="AP173">
        <v>0</v>
      </c>
      <c r="AQ173">
        <v>0</v>
      </c>
      <c r="AR173" t="s">
        <v>103</v>
      </c>
    </row>
    <row r="174" spans="1:44" x14ac:dyDescent="0.45">
      <c r="A174">
        <v>4</v>
      </c>
      <c r="B174" t="s">
        <v>281</v>
      </c>
      <c r="C174" t="s">
        <v>296</v>
      </c>
      <c r="D174" t="s">
        <v>99</v>
      </c>
      <c r="E174" s="4">
        <v>43559</v>
      </c>
      <c r="F174" s="1">
        <f t="shared" si="17"/>
        <v>15</v>
      </c>
      <c r="G174" s="1">
        <f t="shared" si="14"/>
        <v>94</v>
      </c>
      <c r="H174" t="s">
        <v>100</v>
      </c>
      <c r="I174" t="s">
        <v>291</v>
      </c>
      <c r="J174" t="s">
        <v>44</v>
      </c>
      <c r="K174" t="s">
        <v>45</v>
      </c>
      <c r="L174" t="s">
        <v>90</v>
      </c>
      <c r="M174" t="s">
        <v>91</v>
      </c>
      <c r="N174" t="s">
        <v>302</v>
      </c>
      <c r="P174">
        <f t="shared" si="12"/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f t="shared" si="15"/>
        <v>0</v>
      </c>
      <c r="AC174">
        <f t="shared" si="16"/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f t="shared" si="13"/>
        <v>1</v>
      </c>
      <c r="AN174">
        <v>0</v>
      </c>
      <c r="AO174">
        <v>0</v>
      </c>
      <c r="AP174">
        <v>1</v>
      </c>
      <c r="AQ174">
        <v>0</v>
      </c>
    </row>
    <row r="175" spans="1:44" x14ac:dyDescent="0.45">
      <c r="A175">
        <v>4</v>
      </c>
      <c r="B175" t="s">
        <v>281</v>
      </c>
      <c r="C175" t="s">
        <v>296</v>
      </c>
      <c r="D175" t="s">
        <v>99</v>
      </c>
      <c r="E175" s="4">
        <v>43559</v>
      </c>
      <c r="F175" s="1">
        <f t="shared" si="17"/>
        <v>15</v>
      </c>
      <c r="G175" s="1">
        <f t="shared" si="14"/>
        <v>94</v>
      </c>
      <c r="H175" t="s">
        <v>100</v>
      </c>
      <c r="I175" t="s">
        <v>287</v>
      </c>
      <c r="J175" t="s">
        <v>56</v>
      </c>
      <c r="P175">
        <f t="shared" si="12"/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f t="shared" si="15"/>
        <v>0</v>
      </c>
      <c r="AC175">
        <f t="shared" si="16"/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f t="shared" si="13"/>
        <v>0</v>
      </c>
      <c r="AN175">
        <v>0</v>
      </c>
      <c r="AO175">
        <v>0</v>
      </c>
      <c r="AP175">
        <v>0</v>
      </c>
      <c r="AQ175">
        <v>0</v>
      </c>
    </row>
    <row r="176" spans="1:44" x14ac:dyDescent="0.45">
      <c r="A176">
        <v>4</v>
      </c>
      <c r="B176" t="s">
        <v>281</v>
      </c>
      <c r="C176" t="s">
        <v>296</v>
      </c>
      <c r="D176" t="s">
        <v>99</v>
      </c>
      <c r="E176" s="4">
        <v>43559</v>
      </c>
      <c r="F176" s="1">
        <f t="shared" si="17"/>
        <v>15</v>
      </c>
      <c r="G176" s="1">
        <f t="shared" si="14"/>
        <v>94</v>
      </c>
      <c r="H176" t="s">
        <v>100</v>
      </c>
      <c r="I176" t="s">
        <v>288</v>
      </c>
      <c r="J176" t="s">
        <v>56</v>
      </c>
      <c r="P176">
        <f t="shared" si="12"/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f t="shared" si="15"/>
        <v>0</v>
      </c>
      <c r="AC176">
        <f t="shared" si="16"/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f t="shared" si="13"/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45">
      <c r="A177">
        <v>4</v>
      </c>
      <c r="B177" t="s">
        <v>281</v>
      </c>
      <c r="C177" t="s">
        <v>296</v>
      </c>
      <c r="D177" t="s">
        <v>99</v>
      </c>
      <c r="E177" s="4">
        <v>43559</v>
      </c>
      <c r="F177" s="1">
        <f t="shared" si="17"/>
        <v>15</v>
      </c>
      <c r="G177" s="1">
        <f t="shared" si="14"/>
        <v>94</v>
      </c>
      <c r="H177" t="s">
        <v>100</v>
      </c>
      <c r="I177" t="s">
        <v>289</v>
      </c>
      <c r="J177" t="s">
        <v>56</v>
      </c>
      <c r="P177">
        <f t="shared" si="12"/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f t="shared" si="15"/>
        <v>0</v>
      </c>
      <c r="AC177">
        <f t="shared" si="16"/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f t="shared" si="13"/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45">
      <c r="A178">
        <v>4</v>
      </c>
      <c r="B178" t="s">
        <v>281</v>
      </c>
      <c r="C178" t="s">
        <v>296</v>
      </c>
      <c r="D178" t="s">
        <v>99</v>
      </c>
      <c r="E178" s="4">
        <v>43559</v>
      </c>
      <c r="F178" s="1">
        <f t="shared" si="17"/>
        <v>15</v>
      </c>
      <c r="G178" s="1">
        <f t="shared" si="14"/>
        <v>94</v>
      </c>
      <c r="H178" t="s">
        <v>100</v>
      </c>
      <c r="I178" t="s">
        <v>290</v>
      </c>
      <c r="J178" t="s">
        <v>56</v>
      </c>
      <c r="P178">
        <f t="shared" si="12"/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f t="shared" si="15"/>
        <v>0</v>
      </c>
      <c r="AC178">
        <f t="shared" si="16"/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f t="shared" si="13"/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45">
      <c r="A179">
        <v>4</v>
      </c>
      <c r="B179" t="s">
        <v>281</v>
      </c>
      <c r="C179" t="s">
        <v>296</v>
      </c>
      <c r="D179" t="s">
        <v>99</v>
      </c>
      <c r="E179" s="4">
        <v>43559</v>
      </c>
      <c r="F179" s="1">
        <f t="shared" si="17"/>
        <v>15</v>
      </c>
      <c r="G179" s="1">
        <f t="shared" si="14"/>
        <v>94</v>
      </c>
      <c r="H179" t="s">
        <v>100</v>
      </c>
      <c r="I179" t="s">
        <v>291</v>
      </c>
      <c r="J179" t="s">
        <v>56</v>
      </c>
      <c r="P179">
        <f t="shared" si="12"/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f t="shared" si="15"/>
        <v>0</v>
      </c>
      <c r="AC179">
        <f t="shared" si="16"/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f t="shared" si="13"/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45">
      <c r="A180">
        <v>4</v>
      </c>
      <c r="B180" t="s">
        <v>282</v>
      </c>
      <c r="C180" t="s">
        <v>297</v>
      </c>
      <c r="D180" t="s">
        <v>41</v>
      </c>
      <c r="E180" s="4">
        <v>43565</v>
      </c>
      <c r="F180" s="1">
        <f t="shared" si="17"/>
        <v>21</v>
      </c>
      <c r="G180" s="1">
        <f t="shared" si="14"/>
        <v>100</v>
      </c>
      <c r="H180" t="s">
        <v>42</v>
      </c>
      <c r="I180" t="s">
        <v>287</v>
      </c>
      <c r="J180" t="s">
        <v>44</v>
      </c>
      <c r="P180">
        <f t="shared" si="12"/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f t="shared" si="15"/>
        <v>0</v>
      </c>
      <c r="AC180">
        <f t="shared" si="16"/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f t="shared" si="13"/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45">
      <c r="A181">
        <v>4</v>
      </c>
      <c r="B181" t="s">
        <v>282</v>
      </c>
      <c r="C181" t="s">
        <v>297</v>
      </c>
      <c r="D181" t="s">
        <v>41</v>
      </c>
      <c r="E181" s="4">
        <v>43565</v>
      </c>
      <c r="F181" s="1">
        <f t="shared" si="17"/>
        <v>21</v>
      </c>
      <c r="G181" s="1">
        <f t="shared" si="14"/>
        <v>100</v>
      </c>
      <c r="H181" t="s">
        <v>42</v>
      </c>
      <c r="I181" t="s">
        <v>288</v>
      </c>
      <c r="J181" t="s">
        <v>44</v>
      </c>
      <c r="P181">
        <f t="shared" si="12"/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f t="shared" si="15"/>
        <v>0</v>
      </c>
      <c r="AC181">
        <f t="shared" si="16"/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f t="shared" si="13"/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45">
      <c r="A182">
        <v>4</v>
      </c>
      <c r="B182" t="s">
        <v>282</v>
      </c>
      <c r="C182" t="s">
        <v>297</v>
      </c>
      <c r="D182" t="s">
        <v>41</v>
      </c>
      <c r="E182" s="4">
        <v>43565</v>
      </c>
      <c r="F182" s="1">
        <f t="shared" si="17"/>
        <v>21</v>
      </c>
      <c r="G182" s="1">
        <f t="shared" si="14"/>
        <v>100</v>
      </c>
      <c r="H182" t="s">
        <v>42</v>
      </c>
      <c r="I182" t="s">
        <v>289</v>
      </c>
      <c r="J182" t="s">
        <v>44</v>
      </c>
      <c r="K182" t="s">
        <v>45</v>
      </c>
      <c r="L182" t="s">
        <v>106</v>
      </c>
      <c r="M182" t="s">
        <v>321</v>
      </c>
      <c r="N182" t="s">
        <v>302</v>
      </c>
      <c r="P182">
        <f t="shared" si="12"/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f t="shared" si="15"/>
        <v>0</v>
      </c>
      <c r="AC182">
        <f t="shared" si="16"/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f t="shared" si="13"/>
        <v>1</v>
      </c>
      <c r="AN182">
        <v>0</v>
      </c>
      <c r="AO182">
        <v>1</v>
      </c>
      <c r="AP182">
        <v>0</v>
      </c>
      <c r="AQ182">
        <v>0</v>
      </c>
    </row>
    <row r="183" spans="1:43" x14ac:dyDescent="0.45">
      <c r="A183">
        <v>4</v>
      </c>
      <c r="B183" t="s">
        <v>282</v>
      </c>
      <c r="C183" t="s">
        <v>297</v>
      </c>
      <c r="D183" t="s">
        <v>41</v>
      </c>
      <c r="E183" s="4">
        <v>43565</v>
      </c>
      <c r="F183" s="1">
        <f t="shared" si="17"/>
        <v>21</v>
      </c>
      <c r="G183" s="1">
        <f t="shared" si="14"/>
        <v>100</v>
      </c>
      <c r="H183" t="s">
        <v>42</v>
      </c>
      <c r="I183" t="s">
        <v>290</v>
      </c>
      <c r="J183" t="s">
        <v>44</v>
      </c>
      <c r="P183">
        <f t="shared" si="12"/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f t="shared" si="15"/>
        <v>0</v>
      </c>
      <c r="AC183">
        <f t="shared" si="16"/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f t="shared" si="13"/>
        <v>0</v>
      </c>
      <c r="AN183">
        <v>0</v>
      </c>
      <c r="AO183">
        <v>0</v>
      </c>
      <c r="AP183">
        <v>0</v>
      </c>
      <c r="AQ183">
        <v>0</v>
      </c>
    </row>
    <row r="184" spans="1:43" x14ac:dyDescent="0.45">
      <c r="A184">
        <v>4</v>
      </c>
      <c r="B184" t="s">
        <v>282</v>
      </c>
      <c r="C184" t="s">
        <v>297</v>
      </c>
      <c r="D184" t="s">
        <v>41</v>
      </c>
      <c r="E184" s="4">
        <v>43565</v>
      </c>
      <c r="F184" s="1">
        <f t="shared" si="17"/>
        <v>21</v>
      </c>
      <c r="G184" s="1">
        <f t="shared" si="14"/>
        <v>100</v>
      </c>
      <c r="H184" t="s">
        <v>42</v>
      </c>
      <c r="I184" t="s">
        <v>291</v>
      </c>
      <c r="J184" t="s">
        <v>44</v>
      </c>
      <c r="P184">
        <f t="shared" si="12"/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f t="shared" si="15"/>
        <v>0</v>
      </c>
      <c r="AC184">
        <f t="shared" si="16"/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f t="shared" si="13"/>
        <v>0</v>
      </c>
      <c r="AN184">
        <v>0</v>
      </c>
      <c r="AO184">
        <v>0</v>
      </c>
      <c r="AP184">
        <v>0</v>
      </c>
      <c r="AQ184">
        <v>0</v>
      </c>
    </row>
    <row r="185" spans="1:43" x14ac:dyDescent="0.45">
      <c r="A185">
        <v>4</v>
      </c>
      <c r="B185" t="s">
        <v>282</v>
      </c>
      <c r="C185" t="s">
        <v>297</v>
      </c>
      <c r="D185" t="s">
        <v>41</v>
      </c>
      <c r="E185" s="4">
        <v>43565</v>
      </c>
      <c r="F185" s="1">
        <f t="shared" si="17"/>
        <v>21</v>
      </c>
      <c r="G185" s="1">
        <f t="shared" si="14"/>
        <v>100</v>
      </c>
      <c r="H185" t="s">
        <v>42</v>
      </c>
      <c r="I185" t="s">
        <v>287</v>
      </c>
      <c r="J185" t="s">
        <v>56</v>
      </c>
      <c r="P185">
        <f t="shared" si="12"/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f t="shared" si="15"/>
        <v>0</v>
      </c>
      <c r="AC185">
        <f t="shared" si="16"/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f t="shared" si="13"/>
        <v>0</v>
      </c>
      <c r="AN185">
        <v>0</v>
      </c>
      <c r="AO185">
        <v>0</v>
      </c>
      <c r="AP185">
        <v>0</v>
      </c>
      <c r="AQ185">
        <v>0</v>
      </c>
    </row>
    <row r="186" spans="1:43" x14ac:dyDescent="0.45">
      <c r="A186">
        <v>4</v>
      </c>
      <c r="B186" t="s">
        <v>282</v>
      </c>
      <c r="C186" t="s">
        <v>297</v>
      </c>
      <c r="D186" t="s">
        <v>41</v>
      </c>
      <c r="E186" s="4">
        <v>43565</v>
      </c>
      <c r="F186" s="1">
        <f t="shared" si="17"/>
        <v>21</v>
      </c>
      <c r="G186" s="1">
        <f t="shared" si="14"/>
        <v>100</v>
      </c>
      <c r="H186" t="s">
        <v>42</v>
      </c>
      <c r="I186" t="s">
        <v>288</v>
      </c>
      <c r="J186" t="s">
        <v>56</v>
      </c>
      <c r="P186">
        <f t="shared" si="12"/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f t="shared" si="15"/>
        <v>0</v>
      </c>
      <c r="AC186">
        <f t="shared" si="16"/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f t="shared" si="13"/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45">
      <c r="A187">
        <v>4</v>
      </c>
      <c r="B187" t="s">
        <v>282</v>
      </c>
      <c r="C187" t="s">
        <v>297</v>
      </c>
      <c r="D187" t="s">
        <v>41</v>
      </c>
      <c r="E187" s="4">
        <v>43565</v>
      </c>
      <c r="F187" s="1">
        <f t="shared" si="17"/>
        <v>21</v>
      </c>
      <c r="G187" s="1">
        <f t="shared" si="14"/>
        <v>100</v>
      </c>
      <c r="H187" t="s">
        <v>42</v>
      </c>
      <c r="I187" t="s">
        <v>289</v>
      </c>
      <c r="J187" t="s">
        <v>56</v>
      </c>
      <c r="P187">
        <f t="shared" si="12"/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f t="shared" si="15"/>
        <v>0</v>
      </c>
      <c r="AC187">
        <f t="shared" si="16"/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f t="shared" si="13"/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45">
      <c r="A188">
        <v>4</v>
      </c>
      <c r="B188" t="s">
        <v>282</v>
      </c>
      <c r="C188" t="s">
        <v>297</v>
      </c>
      <c r="D188" t="s">
        <v>41</v>
      </c>
      <c r="E188" s="4">
        <v>43565</v>
      </c>
      <c r="F188" s="1">
        <f t="shared" si="17"/>
        <v>21</v>
      </c>
      <c r="G188" s="1">
        <f t="shared" si="14"/>
        <v>100</v>
      </c>
      <c r="H188" t="s">
        <v>42</v>
      </c>
      <c r="I188" t="s">
        <v>290</v>
      </c>
      <c r="J188" t="s">
        <v>56</v>
      </c>
      <c r="P188">
        <f t="shared" si="12"/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f t="shared" si="15"/>
        <v>0</v>
      </c>
      <c r="AC188">
        <f t="shared" si="16"/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f t="shared" si="13"/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45">
      <c r="A189">
        <v>4</v>
      </c>
      <c r="B189" t="s">
        <v>282</v>
      </c>
      <c r="C189" t="s">
        <v>297</v>
      </c>
      <c r="D189" t="s">
        <v>41</v>
      </c>
      <c r="E189" s="4">
        <v>43565</v>
      </c>
      <c r="F189" s="1">
        <f t="shared" si="17"/>
        <v>21</v>
      </c>
      <c r="G189" s="1">
        <f t="shared" si="14"/>
        <v>100</v>
      </c>
      <c r="H189" t="s">
        <v>42</v>
      </c>
      <c r="I189" t="s">
        <v>291</v>
      </c>
      <c r="J189" t="s">
        <v>56</v>
      </c>
      <c r="P189">
        <f t="shared" si="12"/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f t="shared" si="15"/>
        <v>0</v>
      </c>
      <c r="AC189">
        <f t="shared" si="16"/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f t="shared" si="13"/>
        <v>0</v>
      </c>
      <c r="AN189">
        <v>0</v>
      </c>
      <c r="AO189">
        <v>0</v>
      </c>
      <c r="AP189">
        <v>0</v>
      </c>
      <c r="AQ189">
        <v>0</v>
      </c>
    </row>
    <row r="190" spans="1:43" x14ac:dyDescent="0.45">
      <c r="A190">
        <v>4</v>
      </c>
      <c r="B190" t="s">
        <v>282</v>
      </c>
      <c r="C190" t="s">
        <v>298</v>
      </c>
      <c r="D190" t="s">
        <v>61</v>
      </c>
      <c r="E190" s="4">
        <v>43565</v>
      </c>
      <c r="F190" s="1">
        <f t="shared" si="17"/>
        <v>21</v>
      </c>
      <c r="G190" s="1">
        <f t="shared" si="14"/>
        <v>100</v>
      </c>
      <c r="H190" t="s">
        <v>42</v>
      </c>
      <c r="I190" t="s">
        <v>287</v>
      </c>
      <c r="J190" t="s">
        <v>44</v>
      </c>
      <c r="K190" t="s">
        <v>45</v>
      </c>
      <c r="L190" t="s">
        <v>321</v>
      </c>
      <c r="M190" t="s">
        <v>321</v>
      </c>
      <c r="N190" t="s">
        <v>302</v>
      </c>
      <c r="P190">
        <f t="shared" si="12"/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f t="shared" si="15"/>
        <v>0</v>
      </c>
      <c r="AC190">
        <f t="shared" si="16"/>
        <v>1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f t="shared" si="13"/>
        <v>1</v>
      </c>
      <c r="AN190">
        <v>0</v>
      </c>
      <c r="AO190">
        <v>1</v>
      </c>
      <c r="AP190">
        <v>0</v>
      </c>
      <c r="AQ190">
        <v>0</v>
      </c>
    </row>
    <row r="191" spans="1:43" x14ac:dyDescent="0.45">
      <c r="A191">
        <v>4</v>
      </c>
      <c r="B191" t="s">
        <v>282</v>
      </c>
      <c r="C191" t="s">
        <v>298</v>
      </c>
      <c r="D191" t="s">
        <v>61</v>
      </c>
      <c r="E191" s="4">
        <v>43565</v>
      </c>
      <c r="F191" s="1">
        <f t="shared" si="17"/>
        <v>21</v>
      </c>
      <c r="G191" s="1">
        <f t="shared" si="14"/>
        <v>100</v>
      </c>
      <c r="H191" t="s">
        <v>42</v>
      </c>
      <c r="I191" t="s">
        <v>287</v>
      </c>
      <c r="J191" t="s">
        <v>44</v>
      </c>
      <c r="K191" t="s">
        <v>45</v>
      </c>
      <c r="L191" t="s">
        <v>321</v>
      </c>
      <c r="M191" t="s">
        <v>321</v>
      </c>
      <c r="N191" t="s">
        <v>302</v>
      </c>
      <c r="P191">
        <f t="shared" si="12"/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f t="shared" si="15"/>
        <v>0</v>
      </c>
      <c r="AC191">
        <f t="shared" si="16"/>
        <v>1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f t="shared" si="13"/>
        <v>1</v>
      </c>
      <c r="AN191">
        <v>0</v>
      </c>
      <c r="AO191">
        <v>1</v>
      </c>
      <c r="AP191">
        <v>0</v>
      </c>
      <c r="AQ191">
        <v>0</v>
      </c>
    </row>
    <row r="192" spans="1:43" x14ac:dyDescent="0.45">
      <c r="A192">
        <v>4</v>
      </c>
      <c r="B192" t="s">
        <v>282</v>
      </c>
      <c r="C192" t="s">
        <v>298</v>
      </c>
      <c r="D192" t="s">
        <v>61</v>
      </c>
      <c r="E192" s="4">
        <v>43565</v>
      </c>
      <c r="F192" s="1">
        <f t="shared" si="17"/>
        <v>21</v>
      </c>
      <c r="G192" s="1">
        <f t="shared" si="14"/>
        <v>100</v>
      </c>
      <c r="H192" t="s">
        <v>42</v>
      </c>
      <c r="I192" t="s">
        <v>288</v>
      </c>
      <c r="J192" t="s">
        <v>44</v>
      </c>
      <c r="P192">
        <f t="shared" si="12"/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f t="shared" si="15"/>
        <v>0</v>
      </c>
      <c r="AC192">
        <f t="shared" si="16"/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f t="shared" si="13"/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45">
      <c r="A193" s="7">
        <v>4</v>
      </c>
      <c r="B193" t="s">
        <v>282</v>
      </c>
      <c r="C193" t="s">
        <v>298</v>
      </c>
      <c r="D193" s="7" t="s">
        <v>61</v>
      </c>
      <c r="E193" s="8">
        <v>43565</v>
      </c>
      <c r="F193" s="1">
        <f t="shared" si="17"/>
        <v>21</v>
      </c>
      <c r="G193" s="1">
        <f t="shared" si="14"/>
        <v>100</v>
      </c>
      <c r="H193" s="7" t="s">
        <v>42</v>
      </c>
      <c r="I193" s="7" t="s">
        <v>289</v>
      </c>
      <c r="J193" s="7" t="s">
        <v>44</v>
      </c>
      <c r="K193" s="7" t="s">
        <v>45</v>
      </c>
      <c r="L193" s="7" t="s">
        <v>321</v>
      </c>
      <c r="M193" s="7" t="s">
        <v>321</v>
      </c>
      <c r="N193" s="7" t="s">
        <v>302</v>
      </c>
      <c r="O193" s="7"/>
      <c r="P193" s="7">
        <f t="shared" si="12"/>
        <v>1</v>
      </c>
      <c r="Q193" s="7">
        <v>1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1</v>
      </c>
      <c r="Z193" s="7">
        <v>0</v>
      </c>
      <c r="AA193" s="7">
        <v>0</v>
      </c>
      <c r="AB193">
        <f t="shared" si="15"/>
        <v>0</v>
      </c>
      <c r="AC193">
        <f t="shared" si="16"/>
        <v>1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f>SUM(AD193:AL193)</f>
        <v>0</v>
      </c>
      <c r="AN193" s="7">
        <v>0</v>
      </c>
      <c r="AO193" s="7">
        <v>0</v>
      </c>
      <c r="AP193" s="7">
        <v>0</v>
      </c>
      <c r="AQ193" s="7">
        <v>1</v>
      </c>
    </row>
    <row r="194" spans="1:43" x14ac:dyDescent="0.45">
      <c r="A194">
        <v>4</v>
      </c>
      <c r="B194" t="s">
        <v>282</v>
      </c>
      <c r="C194" t="s">
        <v>298</v>
      </c>
      <c r="D194" t="s">
        <v>61</v>
      </c>
      <c r="E194" s="4">
        <v>43565</v>
      </c>
      <c r="F194" s="1">
        <f t="shared" si="17"/>
        <v>21</v>
      </c>
      <c r="G194" s="1">
        <f t="shared" si="14"/>
        <v>100</v>
      </c>
      <c r="H194" t="s">
        <v>42</v>
      </c>
      <c r="I194" t="s">
        <v>289</v>
      </c>
      <c r="J194" t="s">
        <v>44</v>
      </c>
      <c r="K194" t="s">
        <v>45</v>
      </c>
      <c r="L194" t="s">
        <v>321</v>
      </c>
      <c r="M194" t="s">
        <v>321</v>
      </c>
      <c r="N194" t="s">
        <v>302</v>
      </c>
      <c r="P194">
        <f t="shared" ref="P194:P257" si="18">SUM(Q194:X194)</f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f t="shared" si="15"/>
        <v>0</v>
      </c>
      <c r="AC194">
        <f t="shared" si="16"/>
        <v>1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f t="shared" ref="AM194:AM257" si="19">SUM(AD194:AL194)</f>
        <v>1</v>
      </c>
      <c r="AN194">
        <v>0</v>
      </c>
      <c r="AO194">
        <v>1</v>
      </c>
      <c r="AP194">
        <v>0</v>
      </c>
      <c r="AQ194">
        <v>0</v>
      </c>
    </row>
    <row r="195" spans="1:43" x14ac:dyDescent="0.45">
      <c r="A195">
        <v>4</v>
      </c>
      <c r="B195" t="s">
        <v>282</v>
      </c>
      <c r="C195" t="s">
        <v>298</v>
      </c>
      <c r="D195" t="s">
        <v>61</v>
      </c>
      <c r="E195" s="4">
        <v>43565</v>
      </c>
      <c r="F195" s="1">
        <f t="shared" si="17"/>
        <v>21</v>
      </c>
      <c r="G195" s="1">
        <f t="shared" ref="G195:G258" si="20">E195-DATE(YEAR(E195),1,0)</f>
        <v>100</v>
      </c>
      <c r="H195" t="s">
        <v>42</v>
      </c>
      <c r="I195" t="s">
        <v>290</v>
      </c>
      <c r="J195" t="s">
        <v>44</v>
      </c>
      <c r="K195" t="s">
        <v>45</v>
      </c>
      <c r="L195" t="s">
        <v>321</v>
      </c>
      <c r="M195" t="s">
        <v>321</v>
      </c>
      <c r="N195" t="s">
        <v>302</v>
      </c>
      <c r="P195">
        <f t="shared" si="18"/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f t="shared" ref="AB195:AB258" si="21">AL195</f>
        <v>0</v>
      </c>
      <c r="AC195">
        <f t="shared" ref="AC195:AC258" si="22">SUM(Y195:AA195)</f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f t="shared" si="19"/>
        <v>1</v>
      </c>
      <c r="AN195">
        <v>0</v>
      </c>
      <c r="AO195">
        <v>1</v>
      </c>
      <c r="AP195">
        <v>0</v>
      </c>
      <c r="AQ195">
        <v>0</v>
      </c>
    </row>
    <row r="196" spans="1:43" x14ac:dyDescent="0.45">
      <c r="A196">
        <v>4</v>
      </c>
      <c r="B196" t="s">
        <v>282</v>
      </c>
      <c r="C196" t="s">
        <v>298</v>
      </c>
      <c r="D196" t="s">
        <v>61</v>
      </c>
      <c r="E196" s="4">
        <v>43565</v>
      </c>
      <c r="F196" s="1">
        <f t="shared" si="17"/>
        <v>21</v>
      </c>
      <c r="G196" s="1">
        <f t="shared" si="20"/>
        <v>100</v>
      </c>
      <c r="H196" t="s">
        <v>42</v>
      </c>
      <c r="I196" t="s">
        <v>290</v>
      </c>
      <c r="J196" t="s">
        <v>44</v>
      </c>
      <c r="K196" t="s">
        <v>45</v>
      </c>
      <c r="L196" t="s">
        <v>321</v>
      </c>
      <c r="M196" t="s">
        <v>321</v>
      </c>
      <c r="N196" t="s">
        <v>302</v>
      </c>
      <c r="P196">
        <f t="shared" si="18"/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f t="shared" si="21"/>
        <v>0</v>
      </c>
      <c r="AC196">
        <f t="shared" si="22"/>
        <v>2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f t="shared" si="19"/>
        <v>1</v>
      </c>
      <c r="AN196">
        <v>0</v>
      </c>
      <c r="AO196">
        <v>1</v>
      </c>
      <c r="AP196">
        <v>0</v>
      </c>
      <c r="AQ196">
        <v>0</v>
      </c>
    </row>
    <row r="197" spans="1:43" x14ac:dyDescent="0.45">
      <c r="A197">
        <v>4</v>
      </c>
      <c r="B197" t="s">
        <v>282</v>
      </c>
      <c r="C197" t="s">
        <v>298</v>
      </c>
      <c r="D197" t="s">
        <v>61</v>
      </c>
      <c r="E197" s="4">
        <v>43565</v>
      </c>
      <c r="F197" s="1">
        <f t="shared" si="17"/>
        <v>21</v>
      </c>
      <c r="G197" s="1">
        <f t="shared" si="20"/>
        <v>100</v>
      </c>
      <c r="H197" t="s">
        <v>42</v>
      </c>
      <c r="I197" t="s">
        <v>290</v>
      </c>
      <c r="J197" t="s">
        <v>44</v>
      </c>
      <c r="K197" t="s">
        <v>45</v>
      </c>
      <c r="L197" t="s">
        <v>321</v>
      </c>
      <c r="M197" t="s">
        <v>321</v>
      </c>
      <c r="N197" t="s">
        <v>52</v>
      </c>
      <c r="P197">
        <f t="shared" si="18"/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f t="shared" si="21"/>
        <v>0</v>
      </c>
      <c r="AC197">
        <f t="shared" si="22"/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f t="shared" si="19"/>
        <v>1</v>
      </c>
      <c r="AN197">
        <v>0</v>
      </c>
      <c r="AO197">
        <v>1</v>
      </c>
      <c r="AP197">
        <v>0</v>
      </c>
      <c r="AQ197">
        <v>0</v>
      </c>
    </row>
    <row r="198" spans="1:43" x14ac:dyDescent="0.45">
      <c r="A198">
        <v>4</v>
      </c>
      <c r="B198" t="s">
        <v>282</v>
      </c>
      <c r="C198" t="s">
        <v>298</v>
      </c>
      <c r="D198" t="s">
        <v>61</v>
      </c>
      <c r="E198" s="4">
        <v>43565</v>
      </c>
      <c r="F198" s="1">
        <f t="shared" si="17"/>
        <v>21</v>
      </c>
      <c r="G198" s="1">
        <f t="shared" si="20"/>
        <v>100</v>
      </c>
      <c r="H198" t="s">
        <v>42</v>
      </c>
      <c r="I198" t="s">
        <v>290</v>
      </c>
      <c r="J198" t="s">
        <v>44</v>
      </c>
      <c r="K198" t="s">
        <v>45</v>
      </c>
      <c r="L198" t="s">
        <v>106</v>
      </c>
      <c r="M198" t="s">
        <v>107</v>
      </c>
      <c r="N198" t="s">
        <v>302</v>
      </c>
      <c r="P198">
        <f t="shared" si="18"/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f t="shared" si="21"/>
        <v>0</v>
      </c>
      <c r="AC198">
        <f t="shared" si="22"/>
        <v>1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f t="shared" si="19"/>
        <v>1</v>
      </c>
      <c r="AN198">
        <v>0</v>
      </c>
      <c r="AO198">
        <v>1</v>
      </c>
      <c r="AP198">
        <v>0</v>
      </c>
      <c r="AQ198">
        <v>0</v>
      </c>
    </row>
    <row r="199" spans="1:43" x14ac:dyDescent="0.45">
      <c r="A199">
        <v>4</v>
      </c>
      <c r="B199" t="s">
        <v>282</v>
      </c>
      <c r="C199" t="s">
        <v>298</v>
      </c>
      <c r="D199" t="s">
        <v>61</v>
      </c>
      <c r="E199" s="4">
        <v>43565</v>
      </c>
      <c r="F199" s="1">
        <f t="shared" si="17"/>
        <v>21</v>
      </c>
      <c r="G199" s="1">
        <f t="shared" si="20"/>
        <v>100</v>
      </c>
      <c r="H199" t="s">
        <v>42</v>
      </c>
      <c r="I199" t="s">
        <v>290</v>
      </c>
      <c r="J199" t="s">
        <v>44</v>
      </c>
      <c r="K199" t="s">
        <v>45</v>
      </c>
      <c r="L199" t="s">
        <v>321</v>
      </c>
      <c r="M199" t="s">
        <v>321</v>
      </c>
      <c r="N199" t="s">
        <v>302</v>
      </c>
      <c r="P199">
        <f t="shared" si="18"/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f t="shared" si="21"/>
        <v>0</v>
      </c>
      <c r="AC199">
        <f t="shared" si="22"/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f t="shared" si="19"/>
        <v>1</v>
      </c>
      <c r="AN199">
        <v>0</v>
      </c>
      <c r="AO199">
        <v>1</v>
      </c>
      <c r="AP199">
        <v>0</v>
      </c>
      <c r="AQ199">
        <v>0</v>
      </c>
    </row>
    <row r="200" spans="1:43" x14ac:dyDescent="0.45">
      <c r="A200">
        <v>4</v>
      </c>
      <c r="B200" t="s">
        <v>282</v>
      </c>
      <c r="C200" t="s">
        <v>298</v>
      </c>
      <c r="D200" t="s">
        <v>61</v>
      </c>
      <c r="E200" s="4">
        <v>43565</v>
      </c>
      <c r="F200" s="1">
        <f t="shared" si="17"/>
        <v>21</v>
      </c>
      <c r="G200" s="1">
        <f t="shared" si="20"/>
        <v>100</v>
      </c>
      <c r="H200" t="s">
        <v>42</v>
      </c>
      <c r="I200" t="s">
        <v>290</v>
      </c>
      <c r="J200" t="s">
        <v>44</v>
      </c>
      <c r="K200" t="s">
        <v>45</v>
      </c>
      <c r="L200" t="s">
        <v>321</v>
      </c>
      <c r="M200" t="s">
        <v>321</v>
      </c>
      <c r="N200" t="s">
        <v>302</v>
      </c>
      <c r="P200">
        <f t="shared" si="18"/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f t="shared" si="21"/>
        <v>0</v>
      </c>
      <c r="AC200">
        <f t="shared" si="22"/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f t="shared" si="19"/>
        <v>1</v>
      </c>
      <c r="AN200">
        <v>0</v>
      </c>
      <c r="AO200">
        <v>1</v>
      </c>
      <c r="AP200">
        <v>0</v>
      </c>
      <c r="AQ200">
        <v>0</v>
      </c>
    </row>
    <row r="201" spans="1:43" x14ac:dyDescent="0.45">
      <c r="A201">
        <v>4</v>
      </c>
      <c r="B201" t="s">
        <v>282</v>
      </c>
      <c r="C201" t="s">
        <v>298</v>
      </c>
      <c r="D201" t="s">
        <v>61</v>
      </c>
      <c r="E201" s="4">
        <v>43565</v>
      </c>
      <c r="F201" s="1">
        <f t="shared" si="17"/>
        <v>21</v>
      </c>
      <c r="G201" s="1">
        <f t="shared" si="20"/>
        <v>100</v>
      </c>
      <c r="H201" t="s">
        <v>42</v>
      </c>
      <c r="I201" t="s">
        <v>290</v>
      </c>
      <c r="J201" t="s">
        <v>44</v>
      </c>
      <c r="K201" t="s">
        <v>45</v>
      </c>
      <c r="L201" t="s">
        <v>90</v>
      </c>
      <c r="M201" t="s">
        <v>321</v>
      </c>
      <c r="N201" t="s">
        <v>302</v>
      </c>
      <c r="P201">
        <f t="shared" si="18"/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f t="shared" si="21"/>
        <v>0</v>
      </c>
      <c r="AC201">
        <f t="shared" si="22"/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f t="shared" si="19"/>
        <v>1</v>
      </c>
      <c r="AN201">
        <v>0</v>
      </c>
      <c r="AO201">
        <v>1</v>
      </c>
      <c r="AP201">
        <v>0</v>
      </c>
      <c r="AQ201">
        <v>0</v>
      </c>
    </row>
    <row r="202" spans="1:43" x14ac:dyDescent="0.45">
      <c r="A202">
        <v>4</v>
      </c>
      <c r="B202" t="s">
        <v>282</v>
      </c>
      <c r="C202" t="s">
        <v>298</v>
      </c>
      <c r="D202" t="s">
        <v>61</v>
      </c>
      <c r="E202" s="4">
        <v>43565</v>
      </c>
      <c r="F202" s="1">
        <f t="shared" si="17"/>
        <v>21</v>
      </c>
      <c r="G202" s="1">
        <f t="shared" si="20"/>
        <v>100</v>
      </c>
      <c r="H202" t="s">
        <v>42</v>
      </c>
      <c r="I202" t="s">
        <v>290</v>
      </c>
      <c r="J202" t="s">
        <v>44</v>
      </c>
      <c r="K202" t="s">
        <v>45</v>
      </c>
      <c r="L202" t="s">
        <v>321</v>
      </c>
      <c r="M202" t="s">
        <v>321</v>
      </c>
      <c r="N202" t="s">
        <v>302</v>
      </c>
      <c r="P202">
        <f t="shared" si="18"/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f t="shared" si="21"/>
        <v>0</v>
      </c>
      <c r="AC202">
        <f t="shared" si="22"/>
        <v>1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f t="shared" si="19"/>
        <v>1</v>
      </c>
      <c r="AN202">
        <v>0</v>
      </c>
      <c r="AO202">
        <v>0</v>
      </c>
      <c r="AP202">
        <v>1</v>
      </c>
      <c r="AQ202">
        <v>0</v>
      </c>
    </row>
    <row r="203" spans="1:43" x14ac:dyDescent="0.45">
      <c r="A203">
        <v>4</v>
      </c>
      <c r="B203" t="s">
        <v>282</v>
      </c>
      <c r="C203" t="s">
        <v>298</v>
      </c>
      <c r="D203" t="s">
        <v>61</v>
      </c>
      <c r="E203" s="4">
        <v>43565</v>
      </c>
      <c r="F203" s="1">
        <f t="shared" si="17"/>
        <v>21</v>
      </c>
      <c r="G203" s="1">
        <f t="shared" si="20"/>
        <v>100</v>
      </c>
      <c r="H203" t="s">
        <v>42</v>
      </c>
      <c r="I203" t="s">
        <v>290</v>
      </c>
      <c r="J203" t="s">
        <v>44</v>
      </c>
      <c r="K203" t="s">
        <v>45</v>
      </c>
      <c r="L203" t="s">
        <v>321</v>
      </c>
      <c r="M203" t="s">
        <v>321</v>
      </c>
      <c r="N203" t="s">
        <v>302</v>
      </c>
      <c r="P203">
        <f t="shared" si="18"/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f t="shared" si="21"/>
        <v>0</v>
      </c>
      <c r="AC203">
        <f t="shared" si="22"/>
        <v>1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f t="shared" si="19"/>
        <v>1</v>
      </c>
      <c r="AN203">
        <v>0</v>
      </c>
      <c r="AO203">
        <v>1</v>
      </c>
      <c r="AP203">
        <v>0</v>
      </c>
      <c r="AQ203">
        <v>0</v>
      </c>
    </row>
    <row r="204" spans="1:43" x14ac:dyDescent="0.45">
      <c r="A204">
        <v>4</v>
      </c>
      <c r="B204" t="s">
        <v>282</v>
      </c>
      <c r="C204" t="s">
        <v>298</v>
      </c>
      <c r="D204" t="s">
        <v>61</v>
      </c>
      <c r="E204" s="4">
        <v>43565</v>
      </c>
      <c r="F204" s="1">
        <f t="shared" si="17"/>
        <v>21</v>
      </c>
      <c r="G204" s="1">
        <f t="shared" si="20"/>
        <v>100</v>
      </c>
      <c r="H204" t="s">
        <v>42</v>
      </c>
      <c r="I204" t="s">
        <v>290</v>
      </c>
      <c r="J204" t="s">
        <v>44</v>
      </c>
      <c r="K204" t="s">
        <v>45</v>
      </c>
      <c r="L204" t="s">
        <v>90</v>
      </c>
      <c r="M204" t="s">
        <v>321</v>
      </c>
      <c r="N204" t="s">
        <v>302</v>
      </c>
      <c r="P204">
        <f t="shared" si="18"/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f t="shared" si="21"/>
        <v>0</v>
      </c>
      <c r="AC204">
        <f t="shared" si="22"/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f t="shared" si="19"/>
        <v>1</v>
      </c>
      <c r="AN204">
        <v>0</v>
      </c>
      <c r="AO204">
        <v>1</v>
      </c>
      <c r="AP204">
        <v>0</v>
      </c>
      <c r="AQ204">
        <v>0</v>
      </c>
    </row>
    <row r="205" spans="1:43" x14ac:dyDescent="0.45">
      <c r="A205">
        <v>4</v>
      </c>
      <c r="B205" t="s">
        <v>282</v>
      </c>
      <c r="C205" t="s">
        <v>298</v>
      </c>
      <c r="D205" t="s">
        <v>61</v>
      </c>
      <c r="E205" s="4">
        <v>43565</v>
      </c>
      <c r="F205" s="1">
        <f t="shared" si="17"/>
        <v>21</v>
      </c>
      <c r="G205" s="1">
        <f t="shared" si="20"/>
        <v>100</v>
      </c>
      <c r="H205" t="s">
        <v>42</v>
      </c>
      <c r="I205" t="s">
        <v>290</v>
      </c>
      <c r="J205" t="s">
        <v>44</v>
      </c>
      <c r="K205" t="s">
        <v>45</v>
      </c>
      <c r="L205" t="s">
        <v>321</v>
      </c>
      <c r="M205" t="s">
        <v>321</v>
      </c>
      <c r="N205" t="s">
        <v>302</v>
      </c>
      <c r="P205">
        <f t="shared" si="18"/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f t="shared" si="21"/>
        <v>0</v>
      </c>
      <c r="AC205">
        <f t="shared" si="22"/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f t="shared" si="19"/>
        <v>1</v>
      </c>
      <c r="AN205">
        <v>0</v>
      </c>
      <c r="AO205">
        <v>1</v>
      </c>
      <c r="AP205">
        <v>0</v>
      </c>
      <c r="AQ205">
        <v>0</v>
      </c>
    </row>
    <row r="206" spans="1:43" x14ac:dyDescent="0.45">
      <c r="A206">
        <v>4</v>
      </c>
      <c r="B206" t="s">
        <v>282</v>
      </c>
      <c r="C206" t="s">
        <v>298</v>
      </c>
      <c r="D206" t="s">
        <v>61</v>
      </c>
      <c r="E206" s="4">
        <v>43565</v>
      </c>
      <c r="F206" s="1">
        <f t="shared" si="17"/>
        <v>21</v>
      </c>
      <c r="G206" s="1">
        <f t="shared" si="20"/>
        <v>100</v>
      </c>
      <c r="H206" t="s">
        <v>42</v>
      </c>
      <c r="I206" t="s">
        <v>291</v>
      </c>
      <c r="J206" t="s">
        <v>44</v>
      </c>
      <c r="P206">
        <f t="shared" si="18"/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f t="shared" si="21"/>
        <v>0</v>
      </c>
      <c r="AC206">
        <f t="shared" si="22"/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f t="shared" si="19"/>
        <v>0</v>
      </c>
      <c r="AN206">
        <v>0</v>
      </c>
      <c r="AO206">
        <v>0</v>
      </c>
      <c r="AP206">
        <v>0</v>
      </c>
      <c r="AQ206">
        <v>0</v>
      </c>
    </row>
    <row r="207" spans="1:43" x14ac:dyDescent="0.45">
      <c r="A207">
        <v>4</v>
      </c>
      <c r="B207" t="s">
        <v>282</v>
      </c>
      <c r="C207" t="s">
        <v>298</v>
      </c>
      <c r="D207" t="s">
        <v>61</v>
      </c>
      <c r="E207" s="4">
        <v>43565</v>
      </c>
      <c r="F207" s="1">
        <f t="shared" si="17"/>
        <v>21</v>
      </c>
      <c r="G207" s="1">
        <f t="shared" si="20"/>
        <v>100</v>
      </c>
      <c r="H207" t="s">
        <v>42</v>
      </c>
      <c r="I207" t="s">
        <v>287</v>
      </c>
      <c r="J207" t="s">
        <v>56</v>
      </c>
      <c r="P207">
        <f t="shared" si="18"/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f t="shared" si="21"/>
        <v>0</v>
      </c>
      <c r="AC207">
        <f t="shared" si="22"/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f t="shared" si="19"/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45">
      <c r="A208">
        <v>4</v>
      </c>
      <c r="B208" t="s">
        <v>282</v>
      </c>
      <c r="C208" t="s">
        <v>298</v>
      </c>
      <c r="D208" t="s">
        <v>61</v>
      </c>
      <c r="E208" s="4">
        <v>43565</v>
      </c>
      <c r="F208" s="1">
        <f t="shared" si="17"/>
        <v>21</v>
      </c>
      <c r="G208" s="1">
        <f t="shared" si="20"/>
        <v>100</v>
      </c>
      <c r="H208" t="s">
        <v>42</v>
      </c>
      <c r="I208" t="s">
        <v>288</v>
      </c>
      <c r="J208" t="s">
        <v>56</v>
      </c>
      <c r="P208">
        <f t="shared" si="18"/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f t="shared" si="21"/>
        <v>0</v>
      </c>
      <c r="AC208">
        <f t="shared" si="22"/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f t="shared" si="19"/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45">
      <c r="A209">
        <v>4</v>
      </c>
      <c r="B209" t="s">
        <v>282</v>
      </c>
      <c r="C209" t="s">
        <v>298</v>
      </c>
      <c r="D209" t="s">
        <v>61</v>
      </c>
      <c r="E209" s="4">
        <v>43565</v>
      </c>
      <c r="F209" s="1">
        <f t="shared" si="17"/>
        <v>21</v>
      </c>
      <c r="G209" s="1">
        <f t="shared" si="20"/>
        <v>100</v>
      </c>
      <c r="H209" t="s">
        <v>42</v>
      </c>
      <c r="I209" t="s">
        <v>289</v>
      </c>
      <c r="J209" t="s">
        <v>56</v>
      </c>
      <c r="P209">
        <f t="shared" si="18"/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f t="shared" si="21"/>
        <v>0</v>
      </c>
      <c r="AC209">
        <f t="shared" si="22"/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f t="shared" si="19"/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45">
      <c r="A210">
        <v>4</v>
      </c>
      <c r="B210" t="s">
        <v>282</v>
      </c>
      <c r="C210" t="s">
        <v>298</v>
      </c>
      <c r="D210" t="s">
        <v>61</v>
      </c>
      <c r="E210" s="4">
        <v>43565</v>
      </c>
      <c r="F210" s="1">
        <f t="shared" si="17"/>
        <v>21</v>
      </c>
      <c r="G210" s="1">
        <f t="shared" si="20"/>
        <v>100</v>
      </c>
      <c r="H210" t="s">
        <v>42</v>
      </c>
      <c r="I210" t="s">
        <v>290</v>
      </c>
      <c r="J210" t="s">
        <v>56</v>
      </c>
      <c r="P210">
        <f t="shared" si="18"/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f t="shared" si="21"/>
        <v>0</v>
      </c>
      <c r="AC210">
        <f t="shared" si="22"/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f t="shared" si="19"/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45">
      <c r="A211">
        <v>4</v>
      </c>
      <c r="B211" t="s">
        <v>282</v>
      </c>
      <c r="C211" t="s">
        <v>298</v>
      </c>
      <c r="D211" t="s">
        <v>61</v>
      </c>
      <c r="E211" s="4">
        <v>43565</v>
      </c>
      <c r="F211" s="1">
        <f t="shared" si="17"/>
        <v>21</v>
      </c>
      <c r="G211" s="1">
        <f t="shared" si="20"/>
        <v>100</v>
      </c>
      <c r="H211" t="s">
        <v>42</v>
      </c>
      <c r="I211" t="s">
        <v>291</v>
      </c>
      <c r="J211" t="s">
        <v>56</v>
      </c>
      <c r="P211">
        <f t="shared" si="18"/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f t="shared" si="21"/>
        <v>0</v>
      </c>
      <c r="AC211">
        <f t="shared" si="22"/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f t="shared" si="19"/>
        <v>0</v>
      </c>
      <c r="AN211">
        <v>0</v>
      </c>
      <c r="AO211">
        <v>0</v>
      </c>
      <c r="AP211">
        <v>0</v>
      </c>
      <c r="AQ211">
        <v>0</v>
      </c>
    </row>
    <row r="212" spans="1:43" x14ac:dyDescent="0.45">
      <c r="A212">
        <v>4</v>
      </c>
      <c r="B212" t="s">
        <v>283</v>
      </c>
      <c r="C212" t="s">
        <v>301</v>
      </c>
      <c r="D212" t="s">
        <v>77</v>
      </c>
      <c r="E212" s="4">
        <v>43581</v>
      </c>
      <c r="F212" s="1">
        <f t="shared" si="17"/>
        <v>37</v>
      </c>
      <c r="G212" s="1">
        <f t="shared" si="20"/>
        <v>116</v>
      </c>
      <c r="H212" t="s">
        <v>72</v>
      </c>
      <c r="I212" t="s">
        <v>287</v>
      </c>
      <c r="J212" t="s">
        <v>56</v>
      </c>
      <c r="P212">
        <f t="shared" si="18"/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f t="shared" si="21"/>
        <v>0</v>
      </c>
      <c r="AC212">
        <f t="shared" si="22"/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f t="shared" si="19"/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45">
      <c r="A213">
        <v>4</v>
      </c>
      <c r="B213" t="s">
        <v>283</v>
      </c>
      <c r="C213" t="s">
        <v>301</v>
      </c>
      <c r="D213" t="s">
        <v>77</v>
      </c>
      <c r="E213" s="4">
        <v>43581</v>
      </c>
      <c r="F213" s="1">
        <f t="shared" si="17"/>
        <v>37</v>
      </c>
      <c r="G213" s="1">
        <f t="shared" si="20"/>
        <v>116</v>
      </c>
      <c r="H213" t="s">
        <v>72</v>
      </c>
      <c r="I213" t="s">
        <v>288</v>
      </c>
      <c r="J213" t="s">
        <v>56</v>
      </c>
      <c r="P213">
        <f t="shared" si="18"/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f t="shared" si="21"/>
        <v>0</v>
      </c>
      <c r="AC213">
        <f t="shared" si="22"/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f t="shared" si="19"/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45">
      <c r="A214">
        <v>4</v>
      </c>
      <c r="B214" t="s">
        <v>283</v>
      </c>
      <c r="C214" t="s">
        <v>301</v>
      </c>
      <c r="D214" t="s">
        <v>77</v>
      </c>
      <c r="E214" s="4">
        <v>43581</v>
      </c>
      <c r="F214" s="1">
        <f t="shared" si="17"/>
        <v>37</v>
      </c>
      <c r="G214" s="1">
        <f t="shared" si="20"/>
        <v>116</v>
      </c>
      <c r="H214" t="s">
        <v>72</v>
      </c>
      <c r="I214" t="s">
        <v>289</v>
      </c>
      <c r="J214" t="s">
        <v>56</v>
      </c>
      <c r="P214">
        <f t="shared" si="18"/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f t="shared" si="21"/>
        <v>0</v>
      </c>
      <c r="AC214">
        <f t="shared" si="22"/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f t="shared" si="19"/>
        <v>0</v>
      </c>
      <c r="AN214">
        <v>0</v>
      </c>
      <c r="AO214">
        <v>0</v>
      </c>
      <c r="AP214">
        <v>0</v>
      </c>
      <c r="AQ214">
        <v>0</v>
      </c>
    </row>
    <row r="215" spans="1:43" x14ac:dyDescent="0.45">
      <c r="A215">
        <v>4</v>
      </c>
      <c r="B215" t="s">
        <v>283</v>
      </c>
      <c r="C215" t="s">
        <v>301</v>
      </c>
      <c r="D215" t="s">
        <v>77</v>
      </c>
      <c r="E215" s="4">
        <v>43581</v>
      </c>
      <c r="F215" s="1">
        <f t="shared" si="17"/>
        <v>37</v>
      </c>
      <c r="G215" s="1">
        <f t="shared" si="20"/>
        <v>116</v>
      </c>
      <c r="H215" t="s">
        <v>72</v>
      </c>
      <c r="I215" t="s">
        <v>290</v>
      </c>
      <c r="J215" t="s">
        <v>56</v>
      </c>
      <c r="P215">
        <f t="shared" si="18"/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f t="shared" si="21"/>
        <v>0</v>
      </c>
      <c r="AC215">
        <f t="shared" si="22"/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f t="shared" si="19"/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45">
      <c r="A216">
        <v>4</v>
      </c>
      <c r="B216" t="s">
        <v>283</v>
      </c>
      <c r="C216" t="s">
        <v>301</v>
      </c>
      <c r="D216" t="s">
        <v>77</v>
      </c>
      <c r="E216" s="4">
        <v>43581</v>
      </c>
      <c r="F216" s="1">
        <f t="shared" si="17"/>
        <v>37</v>
      </c>
      <c r="G216" s="1">
        <f t="shared" si="20"/>
        <v>116</v>
      </c>
      <c r="H216" t="s">
        <v>72</v>
      </c>
      <c r="I216" t="s">
        <v>291</v>
      </c>
      <c r="J216" t="s">
        <v>56</v>
      </c>
      <c r="P216">
        <f t="shared" si="18"/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f t="shared" si="21"/>
        <v>0</v>
      </c>
      <c r="AC216">
        <f t="shared" si="22"/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f t="shared" si="19"/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45">
      <c r="A217">
        <v>4</v>
      </c>
      <c r="B217" t="s">
        <v>283</v>
      </c>
      <c r="C217" t="s">
        <v>301</v>
      </c>
      <c r="D217" t="s">
        <v>77</v>
      </c>
      <c r="E217" s="4">
        <v>43581</v>
      </c>
      <c r="F217" s="1">
        <f t="shared" si="17"/>
        <v>37</v>
      </c>
      <c r="G217" s="1">
        <f t="shared" si="20"/>
        <v>116</v>
      </c>
      <c r="H217" t="s">
        <v>72</v>
      </c>
      <c r="I217" t="s">
        <v>287</v>
      </c>
      <c r="J217" t="s">
        <v>44</v>
      </c>
      <c r="K217" t="s">
        <v>45</v>
      </c>
      <c r="L217" t="s">
        <v>321</v>
      </c>
      <c r="M217" t="s">
        <v>321</v>
      </c>
      <c r="N217" t="s">
        <v>52</v>
      </c>
      <c r="P217">
        <f t="shared" si="18"/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0</v>
      </c>
      <c r="AA217">
        <v>0</v>
      </c>
      <c r="AB217">
        <f t="shared" si="21"/>
        <v>0</v>
      </c>
      <c r="AC217">
        <f t="shared" si="22"/>
        <v>2</v>
      </c>
      <c r="AD217">
        <v>2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f t="shared" si="19"/>
        <v>2</v>
      </c>
      <c r="AN217">
        <v>1</v>
      </c>
      <c r="AO217">
        <v>0</v>
      </c>
      <c r="AP217">
        <v>1</v>
      </c>
      <c r="AQ217">
        <v>0</v>
      </c>
    </row>
    <row r="218" spans="1:43" x14ac:dyDescent="0.45">
      <c r="A218">
        <v>4</v>
      </c>
      <c r="B218" t="s">
        <v>283</v>
      </c>
      <c r="C218" t="s">
        <v>301</v>
      </c>
      <c r="D218" t="s">
        <v>77</v>
      </c>
      <c r="E218" s="4">
        <v>43581</v>
      </c>
      <c r="F218" s="1">
        <f t="shared" si="17"/>
        <v>37</v>
      </c>
      <c r="G218" s="1">
        <f t="shared" si="20"/>
        <v>116</v>
      </c>
      <c r="H218" t="s">
        <v>72</v>
      </c>
      <c r="I218" t="s">
        <v>287</v>
      </c>
      <c r="J218" t="s">
        <v>44</v>
      </c>
      <c r="K218" t="s">
        <v>50</v>
      </c>
      <c r="L218" t="s">
        <v>51</v>
      </c>
      <c r="M218" t="s">
        <v>304</v>
      </c>
      <c r="N218" t="s">
        <v>52</v>
      </c>
      <c r="P218">
        <f t="shared" si="18"/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f t="shared" si="21"/>
        <v>0</v>
      </c>
      <c r="AC218">
        <f t="shared" si="22"/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f t="shared" si="19"/>
        <v>1</v>
      </c>
      <c r="AN218">
        <v>0</v>
      </c>
      <c r="AO218">
        <v>0</v>
      </c>
      <c r="AP218">
        <v>1</v>
      </c>
      <c r="AQ218">
        <v>0</v>
      </c>
    </row>
    <row r="219" spans="1:43" x14ac:dyDescent="0.45">
      <c r="A219">
        <v>4</v>
      </c>
      <c r="B219" t="s">
        <v>283</v>
      </c>
      <c r="C219" t="s">
        <v>301</v>
      </c>
      <c r="D219" t="s">
        <v>77</v>
      </c>
      <c r="E219" s="4">
        <v>43581</v>
      </c>
      <c r="F219" s="1">
        <f t="shared" si="17"/>
        <v>37</v>
      </c>
      <c r="G219" s="1">
        <f t="shared" si="20"/>
        <v>116</v>
      </c>
      <c r="H219" t="s">
        <v>72</v>
      </c>
      <c r="I219" t="s">
        <v>287</v>
      </c>
      <c r="J219" t="s">
        <v>44</v>
      </c>
      <c r="K219" t="s">
        <v>45</v>
      </c>
      <c r="L219" t="s">
        <v>321</v>
      </c>
      <c r="M219" t="s">
        <v>321</v>
      </c>
      <c r="N219" t="s">
        <v>52</v>
      </c>
      <c r="P219">
        <f t="shared" si="18"/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f t="shared" si="21"/>
        <v>0</v>
      </c>
      <c r="AC219">
        <f t="shared" si="22"/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f t="shared" si="19"/>
        <v>1</v>
      </c>
      <c r="AN219">
        <v>0</v>
      </c>
      <c r="AO219">
        <v>0</v>
      </c>
      <c r="AP219">
        <v>1</v>
      </c>
      <c r="AQ219">
        <v>0</v>
      </c>
    </row>
    <row r="220" spans="1:43" x14ac:dyDescent="0.45">
      <c r="A220">
        <v>4</v>
      </c>
      <c r="B220" t="s">
        <v>283</v>
      </c>
      <c r="C220" t="s">
        <v>301</v>
      </c>
      <c r="D220" t="s">
        <v>77</v>
      </c>
      <c r="E220" s="4">
        <v>43581</v>
      </c>
      <c r="F220" s="1">
        <f t="shared" si="17"/>
        <v>37</v>
      </c>
      <c r="G220" s="1">
        <f t="shared" si="20"/>
        <v>116</v>
      </c>
      <c r="H220" t="s">
        <v>72</v>
      </c>
      <c r="I220" t="s">
        <v>287</v>
      </c>
      <c r="J220" t="s">
        <v>44</v>
      </c>
      <c r="K220" t="s">
        <v>45</v>
      </c>
      <c r="L220" t="s">
        <v>321</v>
      </c>
      <c r="M220" t="s">
        <v>321</v>
      </c>
      <c r="N220" t="s">
        <v>52</v>
      </c>
      <c r="P220">
        <f t="shared" si="18"/>
        <v>2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f t="shared" si="21"/>
        <v>0</v>
      </c>
      <c r="AC220">
        <f t="shared" si="22"/>
        <v>2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f t="shared" si="19"/>
        <v>2</v>
      </c>
      <c r="AN220">
        <v>0</v>
      </c>
      <c r="AO220">
        <v>0</v>
      </c>
      <c r="AP220">
        <v>2</v>
      </c>
      <c r="AQ220">
        <v>0</v>
      </c>
    </row>
    <row r="221" spans="1:43" x14ac:dyDescent="0.45">
      <c r="A221">
        <v>4</v>
      </c>
      <c r="B221" t="s">
        <v>283</v>
      </c>
      <c r="C221" t="s">
        <v>301</v>
      </c>
      <c r="D221" t="s">
        <v>77</v>
      </c>
      <c r="E221" s="4">
        <v>43581</v>
      </c>
      <c r="F221" s="1">
        <f t="shared" si="17"/>
        <v>37</v>
      </c>
      <c r="G221" s="1">
        <f t="shared" si="20"/>
        <v>116</v>
      </c>
      <c r="H221" t="s">
        <v>72</v>
      </c>
      <c r="I221" t="s">
        <v>288</v>
      </c>
      <c r="J221" t="s">
        <v>44</v>
      </c>
      <c r="K221" t="s">
        <v>108</v>
      </c>
      <c r="L221" t="s">
        <v>109</v>
      </c>
      <c r="M221" t="s">
        <v>110</v>
      </c>
      <c r="N221" t="s">
        <v>52</v>
      </c>
      <c r="P221">
        <f t="shared" si="18"/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>
        <v>0</v>
      </c>
      <c r="AA221">
        <v>0</v>
      </c>
      <c r="AB221">
        <f t="shared" si="21"/>
        <v>0</v>
      </c>
      <c r="AC221">
        <f t="shared" si="22"/>
        <v>2</v>
      </c>
      <c r="AD221">
        <v>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f t="shared" si="19"/>
        <v>2</v>
      </c>
      <c r="AN221">
        <v>0</v>
      </c>
      <c r="AO221">
        <v>0</v>
      </c>
      <c r="AP221">
        <v>2</v>
      </c>
      <c r="AQ221">
        <v>0</v>
      </c>
    </row>
    <row r="222" spans="1:43" x14ac:dyDescent="0.45">
      <c r="A222">
        <v>4</v>
      </c>
      <c r="B222" t="s">
        <v>283</v>
      </c>
      <c r="C222" t="s">
        <v>301</v>
      </c>
      <c r="D222" t="s">
        <v>77</v>
      </c>
      <c r="E222" s="4">
        <v>43581</v>
      </c>
      <c r="F222" s="1">
        <f t="shared" si="17"/>
        <v>37</v>
      </c>
      <c r="G222" s="1">
        <f t="shared" si="20"/>
        <v>116</v>
      </c>
      <c r="H222" t="s">
        <v>72</v>
      </c>
      <c r="I222" t="s">
        <v>288</v>
      </c>
      <c r="J222" t="s">
        <v>44</v>
      </c>
      <c r="K222" t="s">
        <v>84</v>
      </c>
      <c r="L222" t="s">
        <v>111</v>
      </c>
      <c r="M222" t="s">
        <v>309</v>
      </c>
      <c r="N222" t="s">
        <v>52</v>
      </c>
      <c r="P222">
        <f t="shared" si="18"/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0</v>
      </c>
      <c r="AA222">
        <v>0</v>
      </c>
      <c r="AB222">
        <f t="shared" si="21"/>
        <v>0</v>
      </c>
      <c r="AC222">
        <f t="shared" si="22"/>
        <v>2</v>
      </c>
      <c r="AD222">
        <v>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f t="shared" si="19"/>
        <v>2</v>
      </c>
      <c r="AN222">
        <v>0</v>
      </c>
      <c r="AO222">
        <v>0</v>
      </c>
      <c r="AP222">
        <v>2</v>
      </c>
      <c r="AQ222">
        <v>0</v>
      </c>
    </row>
    <row r="223" spans="1:43" x14ac:dyDescent="0.45">
      <c r="A223">
        <v>4</v>
      </c>
      <c r="B223" t="s">
        <v>283</v>
      </c>
      <c r="C223" t="s">
        <v>301</v>
      </c>
      <c r="D223" t="s">
        <v>77</v>
      </c>
      <c r="E223" s="4">
        <v>43581</v>
      </c>
      <c r="F223" s="1">
        <f t="shared" si="17"/>
        <v>37</v>
      </c>
      <c r="G223" s="1">
        <f t="shared" si="20"/>
        <v>116</v>
      </c>
      <c r="H223" t="s">
        <v>72</v>
      </c>
      <c r="I223" t="s">
        <v>288</v>
      </c>
      <c r="J223" t="s">
        <v>44</v>
      </c>
      <c r="K223" t="s">
        <v>84</v>
      </c>
      <c r="L223" t="s">
        <v>112</v>
      </c>
      <c r="M223" t="s">
        <v>113</v>
      </c>
      <c r="N223" t="s">
        <v>52</v>
      </c>
      <c r="P223">
        <f t="shared" si="18"/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f t="shared" si="21"/>
        <v>0</v>
      </c>
      <c r="AC223">
        <f t="shared" si="22"/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f t="shared" si="19"/>
        <v>1</v>
      </c>
      <c r="AN223">
        <v>0</v>
      </c>
      <c r="AO223">
        <v>0</v>
      </c>
      <c r="AP223">
        <v>1</v>
      </c>
      <c r="AQ223">
        <v>0</v>
      </c>
    </row>
    <row r="224" spans="1:43" x14ac:dyDescent="0.45">
      <c r="A224">
        <v>4</v>
      </c>
      <c r="B224" t="s">
        <v>283</v>
      </c>
      <c r="C224" t="s">
        <v>301</v>
      </c>
      <c r="D224" t="s">
        <v>77</v>
      </c>
      <c r="E224" s="4">
        <v>43581</v>
      </c>
      <c r="F224" s="1">
        <f t="shared" si="17"/>
        <v>37</v>
      </c>
      <c r="G224" s="1">
        <f t="shared" si="20"/>
        <v>116</v>
      </c>
      <c r="H224" t="s">
        <v>72</v>
      </c>
      <c r="I224" t="s">
        <v>288</v>
      </c>
      <c r="J224" t="s">
        <v>44</v>
      </c>
      <c r="K224" t="s">
        <v>50</v>
      </c>
      <c r="L224" t="s">
        <v>51</v>
      </c>
      <c r="M224" t="s">
        <v>304</v>
      </c>
      <c r="N224" t="s">
        <v>52</v>
      </c>
      <c r="P224">
        <f t="shared" si="18"/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0</v>
      </c>
      <c r="AA224">
        <v>0</v>
      </c>
      <c r="AB224">
        <f t="shared" si="21"/>
        <v>0</v>
      </c>
      <c r="AC224">
        <f t="shared" si="22"/>
        <v>2</v>
      </c>
      <c r="AD224">
        <v>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f t="shared" si="19"/>
        <v>2</v>
      </c>
      <c r="AN224">
        <v>0</v>
      </c>
      <c r="AO224">
        <v>1</v>
      </c>
      <c r="AP224">
        <v>1</v>
      </c>
      <c r="AQ224">
        <v>0</v>
      </c>
    </row>
    <row r="225" spans="1:43" x14ac:dyDescent="0.45">
      <c r="A225">
        <v>4</v>
      </c>
      <c r="B225" t="s">
        <v>283</v>
      </c>
      <c r="C225" t="s">
        <v>301</v>
      </c>
      <c r="D225" t="s">
        <v>77</v>
      </c>
      <c r="E225" s="4">
        <v>43581</v>
      </c>
      <c r="F225" s="1">
        <f t="shared" ref="F225:F288" si="23">DAYS360($E$32,E225)</f>
        <v>37</v>
      </c>
      <c r="G225" s="1">
        <f t="shared" si="20"/>
        <v>116</v>
      </c>
      <c r="H225" t="s">
        <v>72</v>
      </c>
      <c r="I225" t="s">
        <v>288</v>
      </c>
      <c r="J225" t="s">
        <v>44</v>
      </c>
      <c r="K225" t="s">
        <v>108</v>
      </c>
      <c r="L225" t="s">
        <v>109</v>
      </c>
      <c r="M225" t="s">
        <v>110</v>
      </c>
      <c r="N225" t="s">
        <v>52</v>
      </c>
      <c r="P225">
        <f t="shared" si="18"/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>
        <v>0</v>
      </c>
      <c r="AA225">
        <v>0</v>
      </c>
      <c r="AB225">
        <f t="shared" si="21"/>
        <v>0</v>
      </c>
      <c r="AC225">
        <f t="shared" si="22"/>
        <v>2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f t="shared" si="19"/>
        <v>2</v>
      </c>
      <c r="AN225">
        <v>0</v>
      </c>
      <c r="AO225">
        <v>0</v>
      </c>
      <c r="AP225">
        <v>2</v>
      </c>
      <c r="AQ225">
        <v>0</v>
      </c>
    </row>
    <row r="226" spans="1:43" x14ac:dyDescent="0.45">
      <c r="A226">
        <v>4</v>
      </c>
      <c r="B226" t="s">
        <v>283</v>
      </c>
      <c r="C226" t="s">
        <v>301</v>
      </c>
      <c r="D226" t="s">
        <v>77</v>
      </c>
      <c r="E226" s="4">
        <v>43581</v>
      </c>
      <c r="F226" s="1">
        <f t="shared" si="23"/>
        <v>37</v>
      </c>
      <c r="G226" s="1">
        <f t="shared" si="20"/>
        <v>116</v>
      </c>
      <c r="H226" t="s">
        <v>72</v>
      </c>
      <c r="I226" t="s">
        <v>289</v>
      </c>
      <c r="J226" t="s">
        <v>44</v>
      </c>
      <c r="K226" t="s">
        <v>50</v>
      </c>
      <c r="L226" t="s">
        <v>324</v>
      </c>
      <c r="M226" t="s">
        <v>324</v>
      </c>
      <c r="N226" t="s">
        <v>52</v>
      </c>
      <c r="P226">
        <f t="shared" si="18"/>
        <v>2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</v>
      </c>
      <c r="Z226">
        <v>0</v>
      </c>
      <c r="AA226">
        <v>0</v>
      </c>
      <c r="AB226">
        <f t="shared" si="21"/>
        <v>0</v>
      </c>
      <c r="AC226">
        <f t="shared" si="22"/>
        <v>5</v>
      </c>
      <c r="AD226">
        <v>2</v>
      </c>
      <c r="AE226">
        <v>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f t="shared" si="19"/>
        <v>5</v>
      </c>
      <c r="AN226">
        <v>0</v>
      </c>
      <c r="AO226">
        <v>2</v>
      </c>
      <c r="AP226">
        <v>3</v>
      </c>
      <c r="AQ226">
        <v>0</v>
      </c>
    </row>
    <row r="227" spans="1:43" x14ac:dyDescent="0.45">
      <c r="A227" s="7">
        <v>4</v>
      </c>
      <c r="B227" t="s">
        <v>283</v>
      </c>
      <c r="C227" t="s">
        <v>301</v>
      </c>
      <c r="D227" s="7" t="s">
        <v>77</v>
      </c>
      <c r="E227" s="8">
        <v>43581</v>
      </c>
      <c r="F227" s="1">
        <f t="shared" si="23"/>
        <v>37</v>
      </c>
      <c r="G227" s="1">
        <f t="shared" si="20"/>
        <v>116</v>
      </c>
      <c r="H227" s="7" t="s">
        <v>72</v>
      </c>
      <c r="I227" s="7" t="s">
        <v>289</v>
      </c>
      <c r="J227" s="7" t="s">
        <v>44</v>
      </c>
      <c r="K227" s="7" t="s">
        <v>50</v>
      </c>
      <c r="L227" t="s">
        <v>324</v>
      </c>
      <c r="M227" t="s">
        <v>324</v>
      </c>
      <c r="N227" s="7" t="s">
        <v>52</v>
      </c>
      <c r="O227" s="7"/>
      <c r="P227" s="7">
        <f t="shared" si="18"/>
        <v>1</v>
      </c>
      <c r="Q227" s="7">
        <v>1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1</v>
      </c>
      <c r="AA227" s="7">
        <v>0</v>
      </c>
      <c r="AB227">
        <f t="shared" si="21"/>
        <v>0</v>
      </c>
      <c r="AC227">
        <f t="shared" si="22"/>
        <v>1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f t="shared" si="19"/>
        <v>0</v>
      </c>
      <c r="AN227" s="7">
        <v>0</v>
      </c>
      <c r="AO227" s="7">
        <v>0</v>
      </c>
      <c r="AP227" s="7">
        <v>0</v>
      </c>
      <c r="AQ227" s="7">
        <v>1</v>
      </c>
    </row>
    <row r="228" spans="1:43" x14ac:dyDescent="0.45">
      <c r="A228">
        <v>4</v>
      </c>
      <c r="B228" t="s">
        <v>283</v>
      </c>
      <c r="C228" t="s">
        <v>301</v>
      </c>
      <c r="D228" t="s">
        <v>77</v>
      </c>
      <c r="E228" s="4">
        <v>43581</v>
      </c>
      <c r="F228" s="1">
        <f t="shared" si="23"/>
        <v>37</v>
      </c>
      <c r="G228" s="1">
        <f t="shared" si="20"/>
        <v>116</v>
      </c>
      <c r="H228" t="s">
        <v>72</v>
      </c>
      <c r="I228" t="s">
        <v>289</v>
      </c>
      <c r="J228" t="s">
        <v>44</v>
      </c>
      <c r="K228" t="s">
        <v>50</v>
      </c>
      <c r="L228" t="s">
        <v>51</v>
      </c>
      <c r="M228" t="s">
        <v>304</v>
      </c>
      <c r="N228" t="s">
        <v>52</v>
      </c>
      <c r="P228">
        <f t="shared" si="18"/>
        <v>2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f t="shared" si="21"/>
        <v>0</v>
      </c>
      <c r="AC228">
        <f t="shared" si="22"/>
        <v>2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f t="shared" si="19"/>
        <v>2</v>
      </c>
      <c r="AN228">
        <v>0</v>
      </c>
      <c r="AO228">
        <v>1</v>
      </c>
      <c r="AP228">
        <v>1</v>
      </c>
      <c r="AQ228">
        <v>0</v>
      </c>
    </row>
    <row r="229" spans="1:43" x14ac:dyDescent="0.45">
      <c r="A229">
        <v>4</v>
      </c>
      <c r="B229" t="s">
        <v>283</v>
      </c>
      <c r="C229" t="s">
        <v>301</v>
      </c>
      <c r="D229" t="s">
        <v>77</v>
      </c>
      <c r="E229" s="4">
        <v>43581</v>
      </c>
      <c r="F229" s="1">
        <f t="shared" si="23"/>
        <v>37</v>
      </c>
      <c r="G229" s="1">
        <f t="shared" si="20"/>
        <v>116</v>
      </c>
      <c r="H229" t="s">
        <v>72</v>
      </c>
      <c r="I229" t="s">
        <v>289</v>
      </c>
      <c r="J229" t="s">
        <v>44</v>
      </c>
      <c r="K229" t="s">
        <v>108</v>
      </c>
      <c r="L229" t="s">
        <v>115</v>
      </c>
      <c r="M229" t="s">
        <v>310</v>
      </c>
      <c r="N229" t="s">
        <v>52</v>
      </c>
      <c r="P229">
        <f t="shared" si="18"/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f t="shared" si="21"/>
        <v>0</v>
      </c>
      <c r="AC229">
        <f t="shared" si="22"/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f t="shared" si="19"/>
        <v>1</v>
      </c>
      <c r="AN229">
        <v>0</v>
      </c>
      <c r="AO229">
        <v>0</v>
      </c>
      <c r="AP229">
        <v>1</v>
      </c>
      <c r="AQ229">
        <v>0</v>
      </c>
    </row>
    <row r="230" spans="1:43" x14ac:dyDescent="0.45">
      <c r="A230">
        <v>4</v>
      </c>
      <c r="B230" t="s">
        <v>283</v>
      </c>
      <c r="C230" t="s">
        <v>301</v>
      </c>
      <c r="D230" t="s">
        <v>77</v>
      </c>
      <c r="E230" s="4">
        <v>43581</v>
      </c>
      <c r="F230" s="1">
        <f t="shared" si="23"/>
        <v>37</v>
      </c>
      <c r="G230" s="1">
        <f t="shared" si="20"/>
        <v>116</v>
      </c>
      <c r="H230" t="s">
        <v>72</v>
      </c>
      <c r="I230" t="s">
        <v>290</v>
      </c>
      <c r="J230" t="s">
        <v>44</v>
      </c>
      <c r="K230" t="s">
        <v>116</v>
      </c>
      <c r="L230" t="s">
        <v>117</v>
      </c>
      <c r="M230" t="s">
        <v>118</v>
      </c>
      <c r="N230" t="s">
        <v>52</v>
      </c>
      <c r="P230">
        <f t="shared" si="18"/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f t="shared" si="21"/>
        <v>0</v>
      </c>
      <c r="AC230">
        <f t="shared" si="22"/>
        <v>1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f t="shared" si="19"/>
        <v>1</v>
      </c>
      <c r="AN230">
        <v>0</v>
      </c>
      <c r="AO230">
        <v>0</v>
      </c>
      <c r="AP230">
        <v>1</v>
      </c>
      <c r="AQ230">
        <v>0</v>
      </c>
    </row>
    <row r="231" spans="1:43" x14ac:dyDescent="0.45">
      <c r="A231">
        <v>4</v>
      </c>
      <c r="B231" t="s">
        <v>283</v>
      </c>
      <c r="C231" t="s">
        <v>301</v>
      </c>
      <c r="D231" t="s">
        <v>77</v>
      </c>
      <c r="E231" s="4">
        <v>43581</v>
      </c>
      <c r="F231" s="1">
        <f t="shared" si="23"/>
        <v>37</v>
      </c>
      <c r="G231" s="1">
        <f t="shared" si="20"/>
        <v>116</v>
      </c>
      <c r="H231" t="s">
        <v>72</v>
      </c>
      <c r="I231" t="s">
        <v>290</v>
      </c>
      <c r="J231" t="s">
        <v>44</v>
      </c>
      <c r="K231" t="s">
        <v>84</v>
      </c>
      <c r="L231" t="s">
        <v>111</v>
      </c>
      <c r="M231" t="s">
        <v>309</v>
      </c>
      <c r="N231" t="s">
        <v>52</v>
      </c>
      <c r="P231">
        <f t="shared" si="18"/>
        <v>2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f t="shared" si="21"/>
        <v>0</v>
      </c>
      <c r="AC231">
        <f t="shared" si="22"/>
        <v>2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f t="shared" si="19"/>
        <v>2</v>
      </c>
      <c r="AN231">
        <v>0</v>
      </c>
      <c r="AO231">
        <v>0</v>
      </c>
      <c r="AP231">
        <v>2</v>
      </c>
      <c r="AQ231">
        <v>0</v>
      </c>
    </row>
    <row r="232" spans="1:43" x14ac:dyDescent="0.45">
      <c r="A232">
        <v>4</v>
      </c>
      <c r="B232" t="s">
        <v>283</v>
      </c>
      <c r="C232" t="s">
        <v>301</v>
      </c>
      <c r="D232" t="s">
        <v>77</v>
      </c>
      <c r="E232" s="4">
        <v>43581</v>
      </c>
      <c r="F232" s="1">
        <f t="shared" si="23"/>
        <v>37</v>
      </c>
      <c r="G232" s="1">
        <f t="shared" si="20"/>
        <v>116</v>
      </c>
      <c r="H232" t="s">
        <v>72</v>
      </c>
      <c r="I232" t="s">
        <v>290</v>
      </c>
      <c r="J232" t="s">
        <v>44</v>
      </c>
      <c r="K232" t="s">
        <v>116</v>
      </c>
      <c r="L232" t="s">
        <v>117</v>
      </c>
      <c r="M232" t="s">
        <v>118</v>
      </c>
      <c r="N232" t="s">
        <v>52</v>
      </c>
      <c r="P232">
        <f t="shared" si="18"/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f t="shared" si="21"/>
        <v>0</v>
      </c>
      <c r="AC232">
        <f t="shared" si="22"/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f t="shared" si="19"/>
        <v>1</v>
      </c>
      <c r="AN232">
        <v>0</v>
      </c>
      <c r="AO232">
        <v>1</v>
      </c>
      <c r="AP232">
        <v>0</v>
      </c>
      <c r="AQ232">
        <v>0</v>
      </c>
    </row>
    <row r="233" spans="1:43" x14ac:dyDescent="0.45">
      <c r="A233">
        <v>4</v>
      </c>
      <c r="B233" t="s">
        <v>283</v>
      </c>
      <c r="C233" t="s">
        <v>301</v>
      </c>
      <c r="D233" t="s">
        <v>77</v>
      </c>
      <c r="E233" s="4">
        <v>43581</v>
      </c>
      <c r="F233" s="1">
        <f t="shared" si="23"/>
        <v>37</v>
      </c>
      <c r="G233" s="1">
        <f t="shared" si="20"/>
        <v>116</v>
      </c>
      <c r="H233" t="s">
        <v>72</v>
      </c>
      <c r="I233" t="s">
        <v>291</v>
      </c>
      <c r="J233" t="s">
        <v>44</v>
      </c>
      <c r="P233">
        <f t="shared" si="18"/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f t="shared" si="21"/>
        <v>0</v>
      </c>
      <c r="AC233">
        <f t="shared" si="22"/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f t="shared" si="19"/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45">
      <c r="A234">
        <v>4</v>
      </c>
      <c r="B234" t="s">
        <v>280</v>
      </c>
      <c r="C234" t="s">
        <v>295</v>
      </c>
      <c r="D234" t="s">
        <v>63</v>
      </c>
      <c r="E234" s="4">
        <v>43585</v>
      </c>
      <c r="F234" s="1">
        <f t="shared" si="23"/>
        <v>41</v>
      </c>
      <c r="G234" s="1">
        <f t="shared" si="20"/>
        <v>120</v>
      </c>
      <c r="H234" t="s">
        <v>64</v>
      </c>
      <c r="I234" t="s">
        <v>287</v>
      </c>
      <c r="J234" t="s">
        <v>44</v>
      </c>
      <c r="P234">
        <f t="shared" si="18"/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f t="shared" si="21"/>
        <v>0</v>
      </c>
      <c r="AC234">
        <f t="shared" si="22"/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f t="shared" si="19"/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45">
      <c r="A235">
        <v>4</v>
      </c>
      <c r="B235" t="s">
        <v>280</v>
      </c>
      <c r="C235" t="s">
        <v>295</v>
      </c>
      <c r="D235" t="s">
        <v>63</v>
      </c>
      <c r="E235" s="4">
        <v>43585</v>
      </c>
      <c r="F235" s="1">
        <f t="shared" si="23"/>
        <v>41</v>
      </c>
      <c r="G235" s="1">
        <f t="shared" si="20"/>
        <v>120</v>
      </c>
      <c r="H235" t="s">
        <v>64</v>
      </c>
      <c r="I235" t="s">
        <v>288</v>
      </c>
      <c r="J235" t="s">
        <v>44</v>
      </c>
      <c r="P235">
        <f t="shared" si="18"/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f t="shared" si="21"/>
        <v>0</v>
      </c>
      <c r="AC235">
        <f t="shared" si="22"/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f t="shared" si="19"/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45">
      <c r="A236">
        <v>4</v>
      </c>
      <c r="B236" t="s">
        <v>280</v>
      </c>
      <c r="C236" t="s">
        <v>295</v>
      </c>
      <c r="D236" t="s">
        <v>63</v>
      </c>
      <c r="E236" s="4">
        <v>43585</v>
      </c>
      <c r="F236" s="1">
        <f t="shared" si="23"/>
        <v>41</v>
      </c>
      <c r="G236" s="1">
        <f t="shared" si="20"/>
        <v>120</v>
      </c>
      <c r="H236" t="s">
        <v>64</v>
      </c>
      <c r="I236" t="s">
        <v>289</v>
      </c>
      <c r="J236" t="s">
        <v>44</v>
      </c>
      <c r="P236">
        <f t="shared" si="18"/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f t="shared" si="21"/>
        <v>0</v>
      </c>
      <c r="AC236">
        <f t="shared" si="22"/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f t="shared" si="19"/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45">
      <c r="A237">
        <v>4</v>
      </c>
      <c r="B237" t="s">
        <v>280</v>
      </c>
      <c r="C237" t="s">
        <v>295</v>
      </c>
      <c r="D237" t="s">
        <v>63</v>
      </c>
      <c r="E237" s="4">
        <v>43585</v>
      </c>
      <c r="F237" s="1">
        <f t="shared" si="23"/>
        <v>41</v>
      </c>
      <c r="G237" s="1">
        <f t="shared" si="20"/>
        <v>120</v>
      </c>
      <c r="H237" t="s">
        <v>64</v>
      </c>
      <c r="I237" t="s">
        <v>290</v>
      </c>
      <c r="J237" t="s">
        <v>44</v>
      </c>
      <c r="P237">
        <f t="shared" si="18"/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f t="shared" si="21"/>
        <v>0</v>
      </c>
      <c r="AC237">
        <f t="shared" si="22"/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f t="shared" si="19"/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45">
      <c r="A238">
        <v>4</v>
      </c>
      <c r="B238" t="s">
        <v>280</v>
      </c>
      <c r="C238" t="s">
        <v>295</v>
      </c>
      <c r="D238" t="s">
        <v>63</v>
      </c>
      <c r="E238" s="4">
        <v>43585</v>
      </c>
      <c r="F238" s="1">
        <f t="shared" si="23"/>
        <v>41</v>
      </c>
      <c r="G238" s="1">
        <f t="shared" si="20"/>
        <v>120</v>
      </c>
      <c r="H238" t="s">
        <v>64</v>
      </c>
      <c r="I238" t="s">
        <v>291</v>
      </c>
      <c r="J238" t="s">
        <v>44</v>
      </c>
      <c r="P238">
        <f t="shared" si="18"/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f t="shared" si="21"/>
        <v>0</v>
      </c>
      <c r="AC238">
        <f t="shared" si="22"/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f t="shared" si="19"/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45">
      <c r="A239">
        <v>4</v>
      </c>
      <c r="B239" t="s">
        <v>280</v>
      </c>
      <c r="C239" t="s">
        <v>295</v>
      </c>
      <c r="D239" t="s">
        <v>63</v>
      </c>
      <c r="E239" s="4">
        <v>43585</v>
      </c>
      <c r="F239" s="1">
        <f t="shared" si="23"/>
        <v>41</v>
      </c>
      <c r="G239" s="1">
        <f t="shared" si="20"/>
        <v>120</v>
      </c>
      <c r="H239" t="s">
        <v>64</v>
      </c>
      <c r="I239" t="s">
        <v>287</v>
      </c>
      <c r="J239" t="s">
        <v>56</v>
      </c>
      <c r="P239">
        <f t="shared" si="18"/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f t="shared" si="21"/>
        <v>0</v>
      </c>
      <c r="AC239">
        <f t="shared" si="22"/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f t="shared" si="19"/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45">
      <c r="A240">
        <v>4</v>
      </c>
      <c r="B240" t="s">
        <v>280</v>
      </c>
      <c r="C240" t="s">
        <v>295</v>
      </c>
      <c r="D240" t="s">
        <v>63</v>
      </c>
      <c r="E240" s="4">
        <v>43585</v>
      </c>
      <c r="F240" s="1">
        <f t="shared" si="23"/>
        <v>41</v>
      </c>
      <c r="G240" s="1">
        <f t="shared" si="20"/>
        <v>120</v>
      </c>
      <c r="H240" t="s">
        <v>64</v>
      </c>
      <c r="I240" t="s">
        <v>288</v>
      </c>
      <c r="J240" t="s">
        <v>56</v>
      </c>
      <c r="P240">
        <f t="shared" si="18"/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f t="shared" si="21"/>
        <v>0</v>
      </c>
      <c r="AC240">
        <f t="shared" si="22"/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f t="shared" si="19"/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45">
      <c r="A241">
        <v>4</v>
      </c>
      <c r="B241" t="s">
        <v>280</v>
      </c>
      <c r="C241" t="s">
        <v>295</v>
      </c>
      <c r="D241" t="s">
        <v>63</v>
      </c>
      <c r="E241" s="4">
        <v>43585</v>
      </c>
      <c r="F241" s="1">
        <f t="shared" si="23"/>
        <v>41</v>
      </c>
      <c r="G241" s="1">
        <f t="shared" si="20"/>
        <v>120</v>
      </c>
      <c r="H241" t="s">
        <v>64</v>
      </c>
      <c r="I241" t="s">
        <v>289</v>
      </c>
      <c r="J241" t="s">
        <v>56</v>
      </c>
      <c r="P241">
        <f t="shared" si="18"/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f t="shared" si="21"/>
        <v>0</v>
      </c>
      <c r="AC241">
        <f t="shared" si="22"/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f t="shared" si="19"/>
        <v>0</v>
      </c>
      <c r="AN241">
        <v>0</v>
      </c>
      <c r="AO241">
        <v>0</v>
      </c>
      <c r="AP241">
        <v>0</v>
      </c>
      <c r="AQ241">
        <v>0</v>
      </c>
    </row>
    <row r="242" spans="1:43" x14ac:dyDescent="0.45">
      <c r="A242">
        <v>4</v>
      </c>
      <c r="B242" t="s">
        <v>280</v>
      </c>
      <c r="C242" t="s">
        <v>295</v>
      </c>
      <c r="D242" t="s">
        <v>63</v>
      </c>
      <c r="E242" s="4">
        <v>43585</v>
      </c>
      <c r="F242" s="1">
        <f t="shared" si="23"/>
        <v>41</v>
      </c>
      <c r="G242" s="1">
        <f t="shared" si="20"/>
        <v>120</v>
      </c>
      <c r="H242" t="s">
        <v>64</v>
      </c>
      <c r="I242" t="s">
        <v>290</v>
      </c>
      <c r="J242" t="s">
        <v>56</v>
      </c>
      <c r="P242">
        <f t="shared" si="18"/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f t="shared" si="21"/>
        <v>0</v>
      </c>
      <c r="AC242">
        <f t="shared" si="22"/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f t="shared" si="19"/>
        <v>0</v>
      </c>
      <c r="AN242">
        <v>0</v>
      </c>
      <c r="AO242">
        <v>0</v>
      </c>
      <c r="AP242">
        <v>0</v>
      </c>
      <c r="AQ242">
        <v>0</v>
      </c>
    </row>
    <row r="243" spans="1:43" x14ac:dyDescent="0.45">
      <c r="A243">
        <v>4</v>
      </c>
      <c r="B243" t="s">
        <v>280</v>
      </c>
      <c r="C243" t="s">
        <v>295</v>
      </c>
      <c r="D243" t="s">
        <v>63</v>
      </c>
      <c r="E243" s="4">
        <v>43585</v>
      </c>
      <c r="F243" s="1">
        <f t="shared" si="23"/>
        <v>41</v>
      </c>
      <c r="G243" s="1">
        <f t="shared" si="20"/>
        <v>120</v>
      </c>
      <c r="H243" t="s">
        <v>64</v>
      </c>
      <c r="I243" t="s">
        <v>291</v>
      </c>
      <c r="J243" t="s">
        <v>56</v>
      </c>
      <c r="P243">
        <f t="shared" si="18"/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f t="shared" si="21"/>
        <v>0</v>
      </c>
      <c r="AC243">
        <f t="shared" si="22"/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f t="shared" si="19"/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45">
      <c r="A244">
        <v>4</v>
      </c>
      <c r="B244" t="s">
        <v>280</v>
      </c>
      <c r="C244" t="s">
        <v>295</v>
      </c>
      <c r="D244" t="s">
        <v>71</v>
      </c>
      <c r="E244" s="4">
        <v>43585</v>
      </c>
      <c r="F244" s="1">
        <f t="shared" si="23"/>
        <v>41</v>
      </c>
      <c r="G244" s="1">
        <f t="shared" si="20"/>
        <v>120</v>
      </c>
      <c r="H244" t="s">
        <v>72</v>
      </c>
      <c r="I244" t="s">
        <v>287</v>
      </c>
      <c r="J244" t="s">
        <v>44</v>
      </c>
      <c r="P244">
        <f t="shared" si="18"/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f t="shared" si="21"/>
        <v>0</v>
      </c>
      <c r="AC244">
        <f t="shared" si="22"/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f t="shared" si="19"/>
        <v>0</v>
      </c>
      <c r="AN244">
        <v>0</v>
      </c>
      <c r="AO244">
        <v>0</v>
      </c>
      <c r="AP244">
        <v>0</v>
      </c>
      <c r="AQ244">
        <v>0</v>
      </c>
    </row>
    <row r="245" spans="1:43" x14ac:dyDescent="0.45">
      <c r="A245">
        <v>4</v>
      </c>
      <c r="B245" t="s">
        <v>280</v>
      </c>
      <c r="C245" t="s">
        <v>295</v>
      </c>
      <c r="D245" t="s">
        <v>71</v>
      </c>
      <c r="E245" s="4">
        <v>43585</v>
      </c>
      <c r="F245" s="1">
        <f t="shared" si="23"/>
        <v>41</v>
      </c>
      <c r="G245" s="1">
        <f t="shared" si="20"/>
        <v>120</v>
      </c>
      <c r="H245" t="s">
        <v>72</v>
      </c>
      <c r="I245" t="s">
        <v>288</v>
      </c>
      <c r="J245" t="s">
        <v>44</v>
      </c>
      <c r="P245">
        <f t="shared" si="18"/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f t="shared" si="21"/>
        <v>0</v>
      </c>
      <c r="AC245">
        <f t="shared" si="22"/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f t="shared" si="19"/>
        <v>0</v>
      </c>
      <c r="AN245">
        <v>0</v>
      </c>
      <c r="AO245">
        <v>0</v>
      </c>
      <c r="AP245">
        <v>0</v>
      </c>
      <c r="AQ245">
        <v>0</v>
      </c>
    </row>
    <row r="246" spans="1:43" x14ac:dyDescent="0.45">
      <c r="A246">
        <v>4</v>
      </c>
      <c r="B246" t="s">
        <v>280</v>
      </c>
      <c r="C246" t="s">
        <v>295</v>
      </c>
      <c r="D246" t="s">
        <v>71</v>
      </c>
      <c r="E246" s="4">
        <v>43585</v>
      </c>
      <c r="F246" s="1">
        <f t="shared" si="23"/>
        <v>41</v>
      </c>
      <c r="G246" s="1">
        <f t="shared" si="20"/>
        <v>120</v>
      </c>
      <c r="H246" t="s">
        <v>72</v>
      </c>
      <c r="I246" t="s">
        <v>289</v>
      </c>
      <c r="J246" t="s">
        <v>44</v>
      </c>
      <c r="P246">
        <f t="shared" si="18"/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f t="shared" si="21"/>
        <v>0</v>
      </c>
      <c r="AC246">
        <f t="shared" si="22"/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f t="shared" si="19"/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45">
      <c r="A247">
        <v>4</v>
      </c>
      <c r="B247" t="s">
        <v>280</v>
      </c>
      <c r="C247" t="s">
        <v>295</v>
      </c>
      <c r="D247" t="s">
        <v>71</v>
      </c>
      <c r="E247" s="4">
        <v>43585</v>
      </c>
      <c r="F247" s="1">
        <f t="shared" si="23"/>
        <v>41</v>
      </c>
      <c r="G247" s="1">
        <f t="shared" si="20"/>
        <v>120</v>
      </c>
      <c r="H247" t="s">
        <v>72</v>
      </c>
      <c r="I247" t="s">
        <v>290</v>
      </c>
      <c r="J247" t="s">
        <v>44</v>
      </c>
      <c r="P247">
        <f t="shared" si="18"/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f t="shared" si="21"/>
        <v>0</v>
      </c>
      <c r="AC247">
        <f t="shared" si="22"/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f t="shared" si="19"/>
        <v>0</v>
      </c>
      <c r="AN247">
        <v>0</v>
      </c>
      <c r="AO247">
        <v>0</v>
      </c>
      <c r="AP247">
        <v>0</v>
      </c>
      <c r="AQ247">
        <v>0</v>
      </c>
    </row>
    <row r="248" spans="1:43" x14ac:dyDescent="0.45">
      <c r="A248">
        <v>4</v>
      </c>
      <c r="B248" t="s">
        <v>280</v>
      </c>
      <c r="C248" t="s">
        <v>295</v>
      </c>
      <c r="D248" t="s">
        <v>71</v>
      </c>
      <c r="E248" s="4">
        <v>43585</v>
      </c>
      <c r="F248" s="1">
        <f t="shared" si="23"/>
        <v>41</v>
      </c>
      <c r="G248" s="1">
        <f t="shared" si="20"/>
        <v>120</v>
      </c>
      <c r="H248" t="s">
        <v>72</v>
      </c>
      <c r="I248" t="s">
        <v>291</v>
      </c>
      <c r="J248" t="s">
        <v>44</v>
      </c>
      <c r="P248">
        <f t="shared" si="18"/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f t="shared" si="21"/>
        <v>0</v>
      </c>
      <c r="AC248">
        <f t="shared" si="22"/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f t="shared" si="19"/>
        <v>0</v>
      </c>
      <c r="AN248">
        <v>0</v>
      </c>
      <c r="AO248">
        <v>0</v>
      </c>
      <c r="AP248">
        <v>0</v>
      </c>
      <c r="AQ248">
        <v>0</v>
      </c>
    </row>
    <row r="249" spans="1:43" x14ac:dyDescent="0.45">
      <c r="A249">
        <v>4</v>
      </c>
      <c r="B249" t="s">
        <v>280</v>
      </c>
      <c r="C249" t="s">
        <v>295</v>
      </c>
      <c r="D249" t="s">
        <v>71</v>
      </c>
      <c r="E249" s="4">
        <v>43585</v>
      </c>
      <c r="F249" s="1">
        <f t="shared" si="23"/>
        <v>41</v>
      </c>
      <c r="G249" s="1">
        <f t="shared" si="20"/>
        <v>120</v>
      </c>
      <c r="H249" t="s">
        <v>72</v>
      </c>
      <c r="I249" t="s">
        <v>287</v>
      </c>
      <c r="J249" t="s">
        <v>56</v>
      </c>
      <c r="P249">
        <f t="shared" si="18"/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f t="shared" si="21"/>
        <v>0</v>
      </c>
      <c r="AC249">
        <f t="shared" si="22"/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f t="shared" si="19"/>
        <v>0</v>
      </c>
      <c r="AN249">
        <v>0</v>
      </c>
      <c r="AO249">
        <v>0</v>
      </c>
      <c r="AP249">
        <v>0</v>
      </c>
      <c r="AQ249">
        <v>0</v>
      </c>
    </row>
    <row r="250" spans="1:43" x14ac:dyDescent="0.45">
      <c r="A250">
        <v>4</v>
      </c>
      <c r="B250" t="s">
        <v>280</v>
      </c>
      <c r="C250" t="s">
        <v>295</v>
      </c>
      <c r="D250" t="s">
        <v>71</v>
      </c>
      <c r="E250" s="4">
        <v>43585</v>
      </c>
      <c r="F250" s="1">
        <f t="shared" si="23"/>
        <v>41</v>
      </c>
      <c r="G250" s="1">
        <f t="shared" si="20"/>
        <v>120</v>
      </c>
      <c r="H250" t="s">
        <v>72</v>
      </c>
      <c r="I250" t="s">
        <v>288</v>
      </c>
      <c r="J250" t="s">
        <v>56</v>
      </c>
      <c r="P250">
        <f t="shared" si="18"/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f t="shared" si="21"/>
        <v>0</v>
      </c>
      <c r="AC250">
        <f t="shared" si="22"/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f t="shared" si="19"/>
        <v>0</v>
      </c>
      <c r="AN250">
        <v>0</v>
      </c>
      <c r="AO250">
        <v>0</v>
      </c>
      <c r="AP250">
        <v>0</v>
      </c>
      <c r="AQ250">
        <v>0</v>
      </c>
    </row>
    <row r="251" spans="1:43" x14ac:dyDescent="0.45">
      <c r="A251">
        <v>4</v>
      </c>
      <c r="B251" t="s">
        <v>280</v>
      </c>
      <c r="C251" t="s">
        <v>295</v>
      </c>
      <c r="D251" t="s">
        <v>71</v>
      </c>
      <c r="E251" s="4">
        <v>43585</v>
      </c>
      <c r="F251" s="1">
        <f t="shared" si="23"/>
        <v>41</v>
      </c>
      <c r="G251" s="1">
        <f t="shared" si="20"/>
        <v>120</v>
      </c>
      <c r="H251" t="s">
        <v>72</v>
      </c>
      <c r="I251" t="s">
        <v>289</v>
      </c>
      <c r="J251" t="s">
        <v>56</v>
      </c>
      <c r="P251">
        <f t="shared" si="18"/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f t="shared" si="21"/>
        <v>0</v>
      </c>
      <c r="AC251">
        <f t="shared" si="22"/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f t="shared" si="19"/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45">
      <c r="A252">
        <v>4</v>
      </c>
      <c r="B252" t="s">
        <v>280</v>
      </c>
      <c r="C252" t="s">
        <v>295</v>
      </c>
      <c r="D252" t="s">
        <v>71</v>
      </c>
      <c r="E252" s="4">
        <v>43585</v>
      </c>
      <c r="F252" s="1">
        <f t="shared" si="23"/>
        <v>41</v>
      </c>
      <c r="G252" s="1">
        <f t="shared" si="20"/>
        <v>120</v>
      </c>
      <c r="H252" t="s">
        <v>72</v>
      </c>
      <c r="I252" t="s">
        <v>290</v>
      </c>
      <c r="J252" t="s">
        <v>56</v>
      </c>
      <c r="P252">
        <f t="shared" si="18"/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f t="shared" si="21"/>
        <v>0</v>
      </c>
      <c r="AC252">
        <f t="shared" si="22"/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f t="shared" si="19"/>
        <v>0</v>
      </c>
      <c r="AN252">
        <v>0</v>
      </c>
      <c r="AO252">
        <v>0</v>
      </c>
      <c r="AP252">
        <v>0</v>
      </c>
      <c r="AQ252">
        <v>0</v>
      </c>
    </row>
    <row r="253" spans="1:43" x14ac:dyDescent="0.45">
      <c r="A253">
        <v>4</v>
      </c>
      <c r="B253" t="s">
        <v>280</v>
      </c>
      <c r="C253" t="s">
        <v>295</v>
      </c>
      <c r="D253" t="s">
        <v>71</v>
      </c>
      <c r="E253" s="4">
        <v>43585</v>
      </c>
      <c r="F253" s="1">
        <f t="shared" si="23"/>
        <v>41</v>
      </c>
      <c r="G253" s="1">
        <f t="shared" si="20"/>
        <v>120</v>
      </c>
      <c r="H253" t="s">
        <v>72</v>
      </c>
      <c r="I253" t="s">
        <v>291</v>
      </c>
      <c r="J253" t="s">
        <v>56</v>
      </c>
      <c r="P253">
        <f t="shared" si="18"/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f t="shared" si="21"/>
        <v>0</v>
      </c>
      <c r="AC253">
        <f t="shared" si="22"/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f t="shared" si="19"/>
        <v>0</v>
      </c>
      <c r="AN253">
        <v>0</v>
      </c>
      <c r="AO253">
        <v>0</v>
      </c>
      <c r="AP253">
        <v>0</v>
      </c>
      <c r="AQ253">
        <v>0</v>
      </c>
    </row>
    <row r="254" spans="1:43" x14ac:dyDescent="0.45">
      <c r="A254">
        <v>4</v>
      </c>
      <c r="B254" t="s">
        <v>280</v>
      </c>
      <c r="C254" t="s">
        <v>295</v>
      </c>
      <c r="D254" t="s">
        <v>74</v>
      </c>
      <c r="E254" s="4">
        <v>43585</v>
      </c>
      <c r="F254" s="1">
        <f t="shared" si="23"/>
        <v>41</v>
      </c>
      <c r="G254" s="1">
        <f t="shared" si="20"/>
        <v>120</v>
      </c>
      <c r="H254" t="s">
        <v>75</v>
      </c>
      <c r="I254" t="s">
        <v>287</v>
      </c>
      <c r="J254" t="s">
        <v>44</v>
      </c>
      <c r="P254">
        <f t="shared" si="18"/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f t="shared" si="21"/>
        <v>0</v>
      </c>
      <c r="AC254">
        <f t="shared" si="22"/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f t="shared" si="19"/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45">
      <c r="A255">
        <v>4</v>
      </c>
      <c r="B255" t="s">
        <v>280</v>
      </c>
      <c r="C255" t="s">
        <v>295</v>
      </c>
      <c r="D255" t="s">
        <v>74</v>
      </c>
      <c r="E255" s="4">
        <v>43585</v>
      </c>
      <c r="F255" s="1">
        <f t="shared" si="23"/>
        <v>41</v>
      </c>
      <c r="G255" s="1">
        <f t="shared" si="20"/>
        <v>120</v>
      </c>
      <c r="H255" t="s">
        <v>75</v>
      </c>
      <c r="I255" t="s">
        <v>288</v>
      </c>
      <c r="J255" t="s">
        <v>44</v>
      </c>
      <c r="P255">
        <f t="shared" si="18"/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f t="shared" si="21"/>
        <v>0</v>
      </c>
      <c r="AC255">
        <f t="shared" si="22"/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f t="shared" si="19"/>
        <v>0</v>
      </c>
      <c r="AN255">
        <v>0</v>
      </c>
      <c r="AO255">
        <v>0</v>
      </c>
      <c r="AP255">
        <v>0</v>
      </c>
      <c r="AQ255">
        <v>0</v>
      </c>
    </row>
    <row r="256" spans="1:43" x14ac:dyDescent="0.45">
      <c r="A256">
        <v>4</v>
      </c>
      <c r="B256" t="s">
        <v>280</v>
      </c>
      <c r="C256" t="s">
        <v>295</v>
      </c>
      <c r="D256" t="s">
        <v>74</v>
      </c>
      <c r="E256" s="4">
        <v>43585</v>
      </c>
      <c r="F256" s="1">
        <f t="shared" si="23"/>
        <v>41</v>
      </c>
      <c r="G256" s="1">
        <f t="shared" si="20"/>
        <v>120</v>
      </c>
      <c r="H256" t="s">
        <v>75</v>
      </c>
      <c r="I256" t="s">
        <v>289</v>
      </c>
      <c r="J256" t="s">
        <v>44</v>
      </c>
      <c r="P256">
        <f t="shared" si="18"/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f t="shared" si="21"/>
        <v>0</v>
      </c>
      <c r="AC256">
        <f t="shared" si="22"/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f t="shared" si="19"/>
        <v>0</v>
      </c>
      <c r="AN256">
        <v>0</v>
      </c>
      <c r="AO256">
        <v>0</v>
      </c>
      <c r="AP256">
        <v>0</v>
      </c>
      <c r="AQ256">
        <v>0</v>
      </c>
    </row>
    <row r="257" spans="1:43" x14ac:dyDescent="0.45">
      <c r="A257">
        <v>4</v>
      </c>
      <c r="B257" t="s">
        <v>280</v>
      </c>
      <c r="C257" t="s">
        <v>295</v>
      </c>
      <c r="D257" t="s">
        <v>74</v>
      </c>
      <c r="E257" s="4">
        <v>43585</v>
      </c>
      <c r="F257" s="1">
        <f t="shared" si="23"/>
        <v>41</v>
      </c>
      <c r="G257" s="1">
        <f t="shared" si="20"/>
        <v>120</v>
      </c>
      <c r="H257" t="s">
        <v>75</v>
      </c>
      <c r="I257" t="s">
        <v>290</v>
      </c>
      <c r="J257" t="s">
        <v>44</v>
      </c>
      <c r="P257">
        <f t="shared" si="18"/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f t="shared" si="21"/>
        <v>0</v>
      </c>
      <c r="AC257">
        <f t="shared" si="22"/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f t="shared" si="19"/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45">
      <c r="A258">
        <v>4</v>
      </c>
      <c r="B258" t="s">
        <v>280</v>
      </c>
      <c r="C258" t="s">
        <v>295</v>
      </c>
      <c r="D258" t="s">
        <v>74</v>
      </c>
      <c r="E258" s="4">
        <v>43585</v>
      </c>
      <c r="F258" s="1">
        <f t="shared" si="23"/>
        <v>41</v>
      </c>
      <c r="G258" s="1">
        <f t="shared" si="20"/>
        <v>120</v>
      </c>
      <c r="H258" t="s">
        <v>75</v>
      </c>
      <c r="I258" t="s">
        <v>291</v>
      </c>
      <c r="J258" t="s">
        <v>44</v>
      </c>
      <c r="P258">
        <f t="shared" ref="P258:P321" si="24">SUM(Q258:X258)</f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f t="shared" si="21"/>
        <v>0</v>
      </c>
      <c r="AC258">
        <f t="shared" si="22"/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f t="shared" ref="AM258:AM321" si="25">SUM(AD258:AL258)</f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45">
      <c r="A259">
        <v>4</v>
      </c>
      <c r="B259" t="s">
        <v>280</v>
      </c>
      <c r="C259" t="s">
        <v>295</v>
      </c>
      <c r="D259" t="s">
        <v>74</v>
      </c>
      <c r="E259" s="4">
        <v>43585</v>
      </c>
      <c r="F259" s="1">
        <f t="shared" si="23"/>
        <v>41</v>
      </c>
      <c r="G259" s="1">
        <f t="shared" ref="G259:G322" si="26">E259-DATE(YEAR(E259),1,0)</f>
        <v>120</v>
      </c>
      <c r="H259" t="s">
        <v>75</v>
      </c>
      <c r="I259" t="s">
        <v>287</v>
      </c>
      <c r="J259" t="s">
        <v>56</v>
      </c>
      <c r="P259">
        <f t="shared" si="24"/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f t="shared" ref="AB259:AB322" si="27">AL259</f>
        <v>0</v>
      </c>
      <c r="AC259">
        <f t="shared" ref="AC259:AC322" si="28">SUM(Y259:AA259)</f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f t="shared" si="25"/>
        <v>0</v>
      </c>
      <c r="AN259">
        <v>0</v>
      </c>
      <c r="AO259">
        <v>0</v>
      </c>
      <c r="AP259">
        <v>0</v>
      </c>
      <c r="AQ259">
        <v>0</v>
      </c>
    </row>
    <row r="260" spans="1:43" x14ac:dyDescent="0.45">
      <c r="A260">
        <v>4</v>
      </c>
      <c r="B260" t="s">
        <v>280</v>
      </c>
      <c r="C260" t="s">
        <v>295</v>
      </c>
      <c r="D260" t="s">
        <v>74</v>
      </c>
      <c r="E260" s="4">
        <v>43585</v>
      </c>
      <c r="F260" s="1">
        <f t="shared" si="23"/>
        <v>41</v>
      </c>
      <c r="G260" s="1">
        <f t="shared" si="26"/>
        <v>120</v>
      </c>
      <c r="H260" t="s">
        <v>75</v>
      </c>
      <c r="I260" t="s">
        <v>288</v>
      </c>
      <c r="J260" t="s">
        <v>56</v>
      </c>
      <c r="P260">
        <f t="shared" si="24"/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f t="shared" si="27"/>
        <v>0</v>
      </c>
      <c r="AC260">
        <f t="shared" si="28"/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f t="shared" si="25"/>
        <v>0</v>
      </c>
      <c r="AN260">
        <v>0</v>
      </c>
      <c r="AO260">
        <v>0</v>
      </c>
      <c r="AP260">
        <v>0</v>
      </c>
      <c r="AQ260">
        <v>0</v>
      </c>
    </row>
    <row r="261" spans="1:43" x14ac:dyDescent="0.45">
      <c r="A261">
        <v>4</v>
      </c>
      <c r="B261" t="s">
        <v>280</v>
      </c>
      <c r="C261" t="s">
        <v>295</v>
      </c>
      <c r="D261" t="s">
        <v>74</v>
      </c>
      <c r="E261" s="4">
        <v>43585</v>
      </c>
      <c r="F261" s="1">
        <f t="shared" si="23"/>
        <v>41</v>
      </c>
      <c r="G261" s="1">
        <f t="shared" si="26"/>
        <v>120</v>
      </c>
      <c r="H261" t="s">
        <v>75</v>
      </c>
      <c r="I261" t="s">
        <v>289</v>
      </c>
      <c r="J261" t="s">
        <v>56</v>
      </c>
      <c r="P261">
        <f t="shared" si="24"/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f t="shared" si="27"/>
        <v>0</v>
      </c>
      <c r="AC261">
        <f t="shared" si="28"/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f t="shared" si="25"/>
        <v>0</v>
      </c>
      <c r="AN261">
        <v>0</v>
      </c>
      <c r="AO261">
        <v>0</v>
      </c>
      <c r="AP261">
        <v>0</v>
      </c>
      <c r="AQ261">
        <v>0</v>
      </c>
    </row>
    <row r="262" spans="1:43" x14ac:dyDescent="0.45">
      <c r="A262">
        <v>4</v>
      </c>
      <c r="B262" t="s">
        <v>280</v>
      </c>
      <c r="C262" t="s">
        <v>295</v>
      </c>
      <c r="D262" t="s">
        <v>74</v>
      </c>
      <c r="E262" s="4">
        <v>43585</v>
      </c>
      <c r="F262" s="1">
        <f t="shared" si="23"/>
        <v>41</v>
      </c>
      <c r="G262" s="1">
        <f t="shared" si="26"/>
        <v>120</v>
      </c>
      <c r="H262" t="s">
        <v>75</v>
      </c>
      <c r="I262" t="s">
        <v>290</v>
      </c>
      <c r="J262" t="s">
        <v>56</v>
      </c>
      <c r="P262">
        <f t="shared" si="24"/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f t="shared" si="27"/>
        <v>0</v>
      </c>
      <c r="AC262">
        <f t="shared" si="28"/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f t="shared" si="25"/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45">
      <c r="A263">
        <v>4</v>
      </c>
      <c r="B263" t="s">
        <v>280</v>
      </c>
      <c r="C263" t="s">
        <v>295</v>
      </c>
      <c r="D263" t="s">
        <v>74</v>
      </c>
      <c r="E263" s="4">
        <v>43585</v>
      </c>
      <c r="F263" s="1">
        <f t="shared" si="23"/>
        <v>41</v>
      </c>
      <c r="G263" s="1">
        <f t="shared" si="26"/>
        <v>120</v>
      </c>
      <c r="H263" t="s">
        <v>75</v>
      </c>
      <c r="I263" t="s">
        <v>291</v>
      </c>
      <c r="J263" t="s">
        <v>56</v>
      </c>
      <c r="P263">
        <f t="shared" si="24"/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f t="shared" si="27"/>
        <v>0</v>
      </c>
      <c r="AC263">
        <f t="shared" si="28"/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f t="shared" si="25"/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45">
      <c r="A264">
        <v>5</v>
      </c>
      <c r="B264" t="s">
        <v>281</v>
      </c>
      <c r="C264" t="s">
        <v>296</v>
      </c>
      <c r="D264" t="s">
        <v>87</v>
      </c>
      <c r="E264" s="4">
        <v>43587</v>
      </c>
      <c r="F264" s="1">
        <f t="shared" si="23"/>
        <v>43</v>
      </c>
      <c r="G264" s="1">
        <f t="shared" si="26"/>
        <v>122</v>
      </c>
      <c r="H264" t="s">
        <v>72</v>
      </c>
      <c r="I264" t="s">
        <v>287</v>
      </c>
      <c r="J264" t="s">
        <v>44</v>
      </c>
      <c r="P264">
        <f t="shared" si="24"/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f t="shared" si="27"/>
        <v>0</v>
      </c>
      <c r="AC264">
        <f t="shared" si="28"/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f t="shared" si="25"/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45">
      <c r="A265">
        <v>5</v>
      </c>
      <c r="B265" t="s">
        <v>281</v>
      </c>
      <c r="C265" t="s">
        <v>296</v>
      </c>
      <c r="D265" t="s">
        <v>87</v>
      </c>
      <c r="E265" s="4">
        <v>43587</v>
      </c>
      <c r="F265" s="1">
        <f t="shared" si="23"/>
        <v>43</v>
      </c>
      <c r="G265" s="1">
        <f t="shared" si="26"/>
        <v>122</v>
      </c>
      <c r="H265" t="s">
        <v>72</v>
      </c>
      <c r="I265" t="s">
        <v>288</v>
      </c>
      <c r="J265" t="s">
        <v>44</v>
      </c>
      <c r="K265" t="s">
        <v>92</v>
      </c>
      <c r="L265" t="s">
        <v>119</v>
      </c>
      <c r="M265" t="s">
        <v>120</v>
      </c>
      <c r="N265" t="s">
        <v>52</v>
      </c>
      <c r="P265">
        <f t="shared" si="24"/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f t="shared" si="27"/>
        <v>0</v>
      </c>
      <c r="AC265">
        <f t="shared" si="28"/>
        <v>1</v>
      </c>
      <c r="AD265">
        <v>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f t="shared" si="25"/>
        <v>4</v>
      </c>
      <c r="AN265">
        <v>0</v>
      </c>
      <c r="AO265">
        <v>3</v>
      </c>
      <c r="AP265">
        <v>1</v>
      </c>
      <c r="AQ265">
        <v>0</v>
      </c>
    </row>
    <row r="266" spans="1:43" x14ac:dyDescent="0.45">
      <c r="A266">
        <v>5</v>
      </c>
      <c r="B266" t="s">
        <v>281</v>
      </c>
      <c r="C266" t="s">
        <v>296</v>
      </c>
      <c r="D266" t="s">
        <v>87</v>
      </c>
      <c r="E266" s="4">
        <v>43587</v>
      </c>
      <c r="F266" s="1">
        <f t="shared" si="23"/>
        <v>43</v>
      </c>
      <c r="G266" s="1">
        <f t="shared" si="26"/>
        <v>122</v>
      </c>
      <c r="H266" t="s">
        <v>72</v>
      </c>
      <c r="I266" t="s">
        <v>288</v>
      </c>
      <c r="J266" t="s">
        <v>44</v>
      </c>
      <c r="K266" t="s">
        <v>92</v>
      </c>
      <c r="L266" t="s">
        <v>93</v>
      </c>
      <c r="M266" t="s">
        <v>94</v>
      </c>
      <c r="N266" t="s">
        <v>52</v>
      </c>
      <c r="P266">
        <f t="shared" si="24"/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f t="shared" si="27"/>
        <v>0</v>
      </c>
      <c r="AC266">
        <f t="shared" si="28"/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f t="shared" si="25"/>
        <v>1</v>
      </c>
      <c r="AN266">
        <v>0</v>
      </c>
      <c r="AO266">
        <v>1</v>
      </c>
      <c r="AP266">
        <v>0</v>
      </c>
      <c r="AQ266">
        <v>0</v>
      </c>
    </row>
    <row r="267" spans="1:43" x14ac:dyDescent="0.45">
      <c r="A267">
        <v>5</v>
      </c>
      <c r="B267" t="s">
        <v>281</v>
      </c>
      <c r="C267" t="s">
        <v>296</v>
      </c>
      <c r="D267" t="s">
        <v>87</v>
      </c>
      <c r="E267" s="4">
        <v>43587</v>
      </c>
      <c r="F267" s="1">
        <f t="shared" si="23"/>
        <v>43</v>
      </c>
      <c r="G267" s="1">
        <f t="shared" si="26"/>
        <v>122</v>
      </c>
      <c r="H267" t="s">
        <v>72</v>
      </c>
      <c r="I267" t="s">
        <v>289</v>
      </c>
      <c r="J267" t="s">
        <v>44</v>
      </c>
      <c r="P267">
        <f t="shared" si="24"/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f t="shared" si="27"/>
        <v>0</v>
      </c>
      <c r="AC267">
        <f t="shared" si="28"/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f t="shared" si="25"/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45">
      <c r="A268">
        <v>5</v>
      </c>
      <c r="B268" t="s">
        <v>281</v>
      </c>
      <c r="C268" t="s">
        <v>296</v>
      </c>
      <c r="D268" t="s">
        <v>87</v>
      </c>
      <c r="E268" s="4">
        <v>43587</v>
      </c>
      <c r="F268" s="1">
        <f t="shared" si="23"/>
        <v>43</v>
      </c>
      <c r="G268" s="1">
        <f t="shared" si="26"/>
        <v>122</v>
      </c>
      <c r="H268" t="s">
        <v>72</v>
      </c>
      <c r="I268" t="s">
        <v>290</v>
      </c>
      <c r="J268" t="s">
        <v>44</v>
      </c>
      <c r="K268" t="s">
        <v>121</v>
      </c>
      <c r="L268" t="s">
        <v>122</v>
      </c>
      <c r="M268" t="s">
        <v>123</v>
      </c>
      <c r="N268" t="s">
        <v>52</v>
      </c>
      <c r="P268">
        <f t="shared" si="24"/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f t="shared" si="27"/>
        <v>0</v>
      </c>
      <c r="AC268">
        <f t="shared" si="28"/>
        <v>1</v>
      </c>
      <c r="AD268">
        <v>14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f t="shared" si="25"/>
        <v>14</v>
      </c>
      <c r="AN268">
        <v>0</v>
      </c>
      <c r="AO268">
        <v>4</v>
      </c>
      <c r="AP268">
        <v>10</v>
      </c>
      <c r="AQ268">
        <v>0</v>
      </c>
    </row>
    <row r="269" spans="1:43" x14ac:dyDescent="0.45">
      <c r="A269">
        <v>5</v>
      </c>
      <c r="B269" t="s">
        <v>281</v>
      </c>
      <c r="C269" t="s">
        <v>296</v>
      </c>
      <c r="D269" t="s">
        <v>87</v>
      </c>
      <c r="E269" s="4">
        <v>43587</v>
      </c>
      <c r="F269" s="1">
        <f t="shared" si="23"/>
        <v>43</v>
      </c>
      <c r="G269" s="1">
        <f t="shared" si="26"/>
        <v>122</v>
      </c>
      <c r="H269" t="s">
        <v>72</v>
      </c>
      <c r="I269" t="s">
        <v>290</v>
      </c>
      <c r="J269" t="s">
        <v>44</v>
      </c>
      <c r="K269" t="s">
        <v>121</v>
      </c>
      <c r="L269" t="s">
        <v>122</v>
      </c>
      <c r="M269" t="s">
        <v>123</v>
      </c>
      <c r="N269" t="s">
        <v>52</v>
      </c>
      <c r="P269">
        <f t="shared" si="24"/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f t="shared" si="27"/>
        <v>0</v>
      </c>
      <c r="AC269">
        <f t="shared" si="28"/>
        <v>1</v>
      </c>
      <c r="AD269">
        <v>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f t="shared" si="25"/>
        <v>2</v>
      </c>
      <c r="AN269">
        <v>0</v>
      </c>
      <c r="AO269">
        <v>0</v>
      </c>
      <c r="AP269">
        <v>2</v>
      </c>
      <c r="AQ269">
        <v>0</v>
      </c>
    </row>
    <row r="270" spans="1:43" x14ac:dyDescent="0.45">
      <c r="A270">
        <v>5</v>
      </c>
      <c r="B270" t="s">
        <v>281</v>
      </c>
      <c r="C270" t="s">
        <v>296</v>
      </c>
      <c r="D270" t="s">
        <v>87</v>
      </c>
      <c r="E270" s="4">
        <v>43587</v>
      </c>
      <c r="F270" s="1">
        <f t="shared" si="23"/>
        <v>43</v>
      </c>
      <c r="G270" s="1">
        <f t="shared" si="26"/>
        <v>122</v>
      </c>
      <c r="H270" t="s">
        <v>72</v>
      </c>
      <c r="I270" t="s">
        <v>290</v>
      </c>
      <c r="J270" t="s">
        <v>44</v>
      </c>
      <c r="K270" t="s">
        <v>84</v>
      </c>
      <c r="L270" t="s">
        <v>124</v>
      </c>
      <c r="M270" t="s">
        <v>125</v>
      </c>
      <c r="N270" t="s">
        <v>52</v>
      </c>
      <c r="P270">
        <f t="shared" si="24"/>
        <v>2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f t="shared" si="27"/>
        <v>0</v>
      </c>
      <c r="AC270">
        <f t="shared" si="28"/>
        <v>2</v>
      </c>
      <c r="AD270">
        <v>5</v>
      </c>
      <c r="AE270">
        <v>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f t="shared" si="25"/>
        <v>8</v>
      </c>
      <c r="AN270">
        <v>0</v>
      </c>
      <c r="AO270">
        <v>6</v>
      </c>
      <c r="AP270">
        <v>2</v>
      </c>
      <c r="AQ270">
        <v>0</v>
      </c>
    </row>
    <row r="271" spans="1:43" x14ac:dyDescent="0.45">
      <c r="A271">
        <v>5</v>
      </c>
      <c r="B271" t="s">
        <v>281</v>
      </c>
      <c r="C271" t="s">
        <v>296</v>
      </c>
      <c r="D271" t="s">
        <v>87</v>
      </c>
      <c r="E271" s="4">
        <v>43587</v>
      </c>
      <c r="F271" s="1">
        <f t="shared" si="23"/>
        <v>43</v>
      </c>
      <c r="G271" s="1">
        <f t="shared" si="26"/>
        <v>122</v>
      </c>
      <c r="H271" t="s">
        <v>72</v>
      </c>
      <c r="I271" t="s">
        <v>290</v>
      </c>
      <c r="J271" t="s">
        <v>44</v>
      </c>
      <c r="K271" t="s">
        <v>121</v>
      </c>
      <c r="L271" t="s">
        <v>122</v>
      </c>
      <c r="M271" t="s">
        <v>123</v>
      </c>
      <c r="N271" t="s">
        <v>52</v>
      </c>
      <c r="P271">
        <f t="shared" si="24"/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f t="shared" si="27"/>
        <v>0</v>
      </c>
      <c r="AC271">
        <f t="shared" si="28"/>
        <v>1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f t="shared" si="25"/>
        <v>3</v>
      </c>
      <c r="AN271">
        <v>0</v>
      </c>
      <c r="AO271">
        <v>2</v>
      </c>
      <c r="AP271">
        <v>1</v>
      </c>
      <c r="AQ271">
        <v>0</v>
      </c>
    </row>
    <row r="272" spans="1:43" x14ac:dyDescent="0.45">
      <c r="A272">
        <v>5</v>
      </c>
      <c r="B272" t="s">
        <v>281</v>
      </c>
      <c r="C272" t="s">
        <v>296</v>
      </c>
      <c r="D272" t="s">
        <v>87</v>
      </c>
      <c r="E272" s="4">
        <v>43587</v>
      </c>
      <c r="F272" s="1">
        <f t="shared" si="23"/>
        <v>43</v>
      </c>
      <c r="G272" s="1">
        <f t="shared" si="26"/>
        <v>122</v>
      </c>
      <c r="H272" t="s">
        <v>72</v>
      </c>
      <c r="I272" t="s">
        <v>291</v>
      </c>
      <c r="J272" t="s">
        <v>44</v>
      </c>
      <c r="K272" t="s">
        <v>126</v>
      </c>
      <c r="L272" t="s">
        <v>127</v>
      </c>
      <c r="M272" t="s">
        <v>128</v>
      </c>
      <c r="N272" t="s">
        <v>52</v>
      </c>
      <c r="P272">
        <f t="shared" si="24"/>
        <v>4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3</v>
      </c>
      <c r="AA272">
        <v>0</v>
      </c>
      <c r="AB272">
        <f t="shared" si="27"/>
        <v>0</v>
      </c>
      <c r="AC272">
        <f t="shared" si="28"/>
        <v>4</v>
      </c>
      <c r="AD272">
        <v>4</v>
      </c>
      <c r="AE272">
        <v>1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f t="shared" si="25"/>
        <v>7</v>
      </c>
      <c r="AN272">
        <v>0</v>
      </c>
      <c r="AO272">
        <v>2</v>
      </c>
      <c r="AP272">
        <v>5</v>
      </c>
      <c r="AQ272">
        <v>0</v>
      </c>
    </row>
    <row r="273" spans="1:43" x14ac:dyDescent="0.45">
      <c r="A273" s="7">
        <v>5</v>
      </c>
      <c r="B273" t="s">
        <v>281</v>
      </c>
      <c r="C273" t="s">
        <v>296</v>
      </c>
      <c r="D273" s="7" t="s">
        <v>87</v>
      </c>
      <c r="E273" s="8">
        <v>43587</v>
      </c>
      <c r="F273" s="1">
        <f t="shared" si="23"/>
        <v>43</v>
      </c>
      <c r="G273" s="1">
        <f t="shared" si="26"/>
        <v>122</v>
      </c>
      <c r="H273" s="7" t="s">
        <v>72</v>
      </c>
      <c r="I273" s="7" t="s">
        <v>291</v>
      </c>
      <c r="J273" s="7" t="s">
        <v>44</v>
      </c>
      <c r="K273" s="7" t="s">
        <v>92</v>
      </c>
      <c r="L273" s="7" t="s">
        <v>119</v>
      </c>
      <c r="M273" s="7" t="s">
        <v>120</v>
      </c>
      <c r="N273" s="7" t="s">
        <v>52</v>
      </c>
      <c r="O273" s="7"/>
      <c r="P273" s="7">
        <f t="shared" si="24"/>
        <v>1</v>
      </c>
      <c r="Q273" s="7">
        <v>1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>
        <f t="shared" si="27"/>
        <v>0</v>
      </c>
      <c r="AC273">
        <f t="shared" si="28"/>
        <v>1</v>
      </c>
      <c r="AD273" s="7">
        <v>5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f t="shared" si="25"/>
        <v>5</v>
      </c>
      <c r="AN273" s="7">
        <v>0</v>
      </c>
      <c r="AO273" s="7">
        <v>3</v>
      </c>
      <c r="AP273" s="7">
        <v>2</v>
      </c>
      <c r="AQ273" s="7">
        <v>0</v>
      </c>
    </row>
    <row r="274" spans="1:43" x14ac:dyDescent="0.45">
      <c r="A274">
        <v>5</v>
      </c>
      <c r="B274" t="s">
        <v>281</v>
      </c>
      <c r="C274" t="s">
        <v>296</v>
      </c>
      <c r="D274" t="s">
        <v>87</v>
      </c>
      <c r="E274" s="4">
        <v>43587</v>
      </c>
      <c r="F274" s="1">
        <f t="shared" si="23"/>
        <v>43</v>
      </c>
      <c r="G274" s="1">
        <f t="shared" si="26"/>
        <v>122</v>
      </c>
      <c r="H274" t="s">
        <v>72</v>
      </c>
      <c r="I274" t="s">
        <v>291</v>
      </c>
      <c r="J274" t="s">
        <v>44</v>
      </c>
      <c r="K274" t="s">
        <v>50</v>
      </c>
      <c r="L274" t="s">
        <v>65</v>
      </c>
      <c r="M274" t="s">
        <v>102</v>
      </c>
      <c r="N274" t="s">
        <v>52</v>
      </c>
      <c r="P274">
        <f t="shared" si="24"/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f t="shared" si="27"/>
        <v>0</v>
      </c>
      <c r="AC274">
        <f t="shared" si="28"/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f t="shared" si="25"/>
        <v>1</v>
      </c>
      <c r="AN274">
        <v>0</v>
      </c>
      <c r="AO274">
        <v>1</v>
      </c>
      <c r="AP274">
        <v>0</v>
      </c>
      <c r="AQ274">
        <v>0</v>
      </c>
    </row>
    <row r="275" spans="1:43" x14ac:dyDescent="0.45">
      <c r="A275" s="7">
        <v>5</v>
      </c>
      <c r="B275" t="s">
        <v>281</v>
      </c>
      <c r="C275" t="s">
        <v>296</v>
      </c>
      <c r="D275" s="7" t="s">
        <v>87</v>
      </c>
      <c r="E275" s="8">
        <v>43587</v>
      </c>
      <c r="F275" s="1">
        <f t="shared" si="23"/>
        <v>43</v>
      </c>
      <c r="G275" s="1">
        <f t="shared" si="26"/>
        <v>122</v>
      </c>
      <c r="H275" s="7" t="s">
        <v>72</v>
      </c>
      <c r="I275" s="7" t="s">
        <v>291</v>
      </c>
      <c r="J275" s="7" t="s">
        <v>44</v>
      </c>
      <c r="K275" s="7" t="s">
        <v>45</v>
      </c>
      <c r="L275" s="7" t="s">
        <v>90</v>
      </c>
      <c r="M275" s="7" t="s">
        <v>91</v>
      </c>
      <c r="N275" s="7" t="s">
        <v>52</v>
      </c>
      <c r="O275" s="7"/>
      <c r="P275" s="7">
        <f t="shared" si="24"/>
        <v>1</v>
      </c>
      <c r="Q275" s="7">
        <v>1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0</v>
      </c>
      <c r="AB275">
        <f t="shared" si="27"/>
        <v>0</v>
      </c>
      <c r="AC275">
        <f t="shared" si="28"/>
        <v>1</v>
      </c>
      <c r="AD275" s="7">
        <v>1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f t="shared" si="25"/>
        <v>1</v>
      </c>
      <c r="AN275" s="7">
        <v>0</v>
      </c>
      <c r="AO275" s="7">
        <v>0</v>
      </c>
      <c r="AP275" s="7">
        <v>1</v>
      </c>
      <c r="AQ275" s="7">
        <v>0</v>
      </c>
    </row>
    <row r="276" spans="1:43" x14ac:dyDescent="0.45">
      <c r="A276">
        <v>5</v>
      </c>
      <c r="B276" t="s">
        <v>281</v>
      </c>
      <c r="C276" t="s">
        <v>296</v>
      </c>
      <c r="D276" t="s">
        <v>87</v>
      </c>
      <c r="E276" s="4">
        <v>43587</v>
      </c>
      <c r="F276" s="1">
        <f t="shared" si="23"/>
        <v>43</v>
      </c>
      <c r="G276" s="1">
        <f t="shared" si="26"/>
        <v>122</v>
      </c>
      <c r="H276" t="s">
        <v>72</v>
      </c>
      <c r="I276" t="s">
        <v>287</v>
      </c>
      <c r="J276" t="s">
        <v>56</v>
      </c>
      <c r="P276">
        <f t="shared" si="24"/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f t="shared" si="27"/>
        <v>0</v>
      </c>
      <c r="AC276">
        <f t="shared" si="28"/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f t="shared" si="25"/>
        <v>0</v>
      </c>
      <c r="AN276">
        <v>0</v>
      </c>
      <c r="AO276">
        <v>0</v>
      </c>
      <c r="AP276">
        <v>0</v>
      </c>
      <c r="AQ276">
        <v>0</v>
      </c>
    </row>
    <row r="277" spans="1:43" x14ac:dyDescent="0.45">
      <c r="A277">
        <v>5</v>
      </c>
      <c r="B277" t="s">
        <v>281</v>
      </c>
      <c r="C277" t="s">
        <v>296</v>
      </c>
      <c r="D277" t="s">
        <v>87</v>
      </c>
      <c r="E277" s="4">
        <v>43587</v>
      </c>
      <c r="F277" s="1">
        <f t="shared" si="23"/>
        <v>43</v>
      </c>
      <c r="G277" s="1">
        <f t="shared" si="26"/>
        <v>122</v>
      </c>
      <c r="H277" t="s">
        <v>72</v>
      </c>
      <c r="I277" t="s">
        <v>288</v>
      </c>
      <c r="J277" t="s">
        <v>56</v>
      </c>
      <c r="P277">
        <f t="shared" si="24"/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f t="shared" si="27"/>
        <v>0</v>
      </c>
      <c r="AC277">
        <f t="shared" si="28"/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f t="shared" si="25"/>
        <v>0</v>
      </c>
      <c r="AN277">
        <v>0</v>
      </c>
      <c r="AO277">
        <v>0</v>
      </c>
      <c r="AP277">
        <v>0</v>
      </c>
      <c r="AQ277">
        <v>0</v>
      </c>
    </row>
    <row r="278" spans="1:43" x14ac:dyDescent="0.45">
      <c r="A278">
        <v>5</v>
      </c>
      <c r="B278" t="s">
        <v>281</v>
      </c>
      <c r="C278" t="s">
        <v>296</v>
      </c>
      <c r="D278" t="s">
        <v>87</v>
      </c>
      <c r="E278" s="4">
        <v>43587</v>
      </c>
      <c r="F278" s="1">
        <f t="shared" si="23"/>
        <v>43</v>
      </c>
      <c r="G278" s="1">
        <f t="shared" si="26"/>
        <v>122</v>
      </c>
      <c r="H278" t="s">
        <v>72</v>
      </c>
      <c r="I278" t="s">
        <v>289</v>
      </c>
      <c r="J278" t="s">
        <v>56</v>
      </c>
      <c r="P278">
        <f t="shared" si="24"/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f t="shared" si="27"/>
        <v>0</v>
      </c>
      <c r="AC278">
        <f t="shared" si="28"/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f t="shared" si="25"/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45">
      <c r="A279">
        <v>5</v>
      </c>
      <c r="B279" t="s">
        <v>281</v>
      </c>
      <c r="C279" t="s">
        <v>296</v>
      </c>
      <c r="D279" t="s">
        <v>87</v>
      </c>
      <c r="E279" s="4">
        <v>43587</v>
      </c>
      <c r="F279" s="1">
        <f t="shared" si="23"/>
        <v>43</v>
      </c>
      <c r="G279" s="1">
        <f t="shared" si="26"/>
        <v>122</v>
      </c>
      <c r="H279" t="s">
        <v>72</v>
      </c>
      <c r="I279" t="s">
        <v>290</v>
      </c>
      <c r="J279" t="s">
        <v>56</v>
      </c>
      <c r="P279">
        <f t="shared" si="24"/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f t="shared" si="27"/>
        <v>0</v>
      </c>
      <c r="AC279">
        <f t="shared" si="28"/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f t="shared" si="25"/>
        <v>0</v>
      </c>
      <c r="AN279">
        <v>0</v>
      </c>
      <c r="AO279">
        <v>0</v>
      </c>
      <c r="AP279">
        <v>0</v>
      </c>
      <c r="AQ279">
        <v>0</v>
      </c>
    </row>
    <row r="280" spans="1:43" x14ac:dyDescent="0.45">
      <c r="A280">
        <v>5</v>
      </c>
      <c r="B280" t="s">
        <v>281</v>
      </c>
      <c r="C280" t="s">
        <v>296</v>
      </c>
      <c r="D280" t="s">
        <v>87</v>
      </c>
      <c r="E280" s="4">
        <v>43587</v>
      </c>
      <c r="F280" s="1">
        <f t="shared" si="23"/>
        <v>43</v>
      </c>
      <c r="G280" s="1">
        <f t="shared" si="26"/>
        <v>122</v>
      </c>
      <c r="H280" t="s">
        <v>72</v>
      </c>
      <c r="I280" t="s">
        <v>291</v>
      </c>
      <c r="J280" t="s">
        <v>56</v>
      </c>
      <c r="P280">
        <f t="shared" si="24"/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f t="shared" si="27"/>
        <v>0</v>
      </c>
      <c r="AC280">
        <f t="shared" si="28"/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f t="shared" si="25"/>
        <v>0</v>
      </c>
      <c r="AN280">
        <v>0</v>
      </c>
      <c r="AO280">
        <v>0</v>
      </c>
      <c r="AP280">
        <v>0</v>
      </c>
      <c r="AQ280">
        <v>0</v>
      </c>
    </row>
    <row r="281" spans="1:43" x14ac:dyDescent="0.45">
      <c r="A281">
        <v>5</v>
      </c>
      <c r="B281" t="s">
        <v>281</v>
      </c>
      <c r="C281" t="s">
        <v>296</v>
      </c>
      <c r="D281" t="s">
        <v>99</v>
      </c>
      <c r="E281" s="4">
        <v>43587</v>
      </c>
      <c r="F281" s="1">
        <f t="shared" si="23"/>
        <v>43</v>
      </c>
      <c r="G281" s="1">
        <f t="shared" si="26"/>
        <v>122</v>
      </c>
      <c r="H281" t="s">
        <v>100</v>
      </c>
      <c r="I281" t="s">
        <v>287</v>
      </c>
      <c r="J281" t="s">
        <v>44</v>
      </c>
      <c r="K281" t="s">
        <v>45</v>
      </c>
      <c r="L281" t="s">
        <v>90</v>
      </c>
      <c r="M281" t="s">
        <v>91</v>
      </c>
      <c r="N281" t="s">
        <v>52</v>
      </c>
      <c r="P281">
        <f t="shared" si="24"/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f t="shared" si="27"/>
        <v>0</v>
      </c>
      <c r="AC281">
        <f t="shared" si="28"/>
        <v>1</v>
      </c>
      <c r="AD281">
        <v>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f t="shared" si="25"/>
        <v>2</v>
      </c>
      <c r="AN281">
        <v>0</v>
      </c>
      <c r="AO281">
        <v>1</v>
      </c>
      <c r="AP281">
        <v>1</v>
      </c>
      <c r="AQ281">
        <v>0</v>
      </c>
    </row>
    <row r="282" spans="1:43" x14ac:dyDescent="0.45">
      <c r="A282">
        <v>5</v>
      </c>
      <c r="B282" t="s">
        <v>281</v>
      </c>
      <c r="C282" t="s">
        <v>296</v>
      </c>
      <c r="D282" t="s">
        <v>99</v>
      </c>
      <c r="E282" s="4">
        <v>43587</v>
      </c>
      <c r="F282" s="1">
        <f t="shared" si="23"/>
        <v>43</v>
      </c>
      <c r="G282" s="1">
        <f t="shared" si="26"/>
        <v>122</v>
      </c>
      <c r="H282" t="s">
        <v>100</v>
      </c>
      <c r="I282" t="s">
        <v>287</v>
      </c>
      <c r="J282" t="s">
        <v>44</v>
      </c>
      <c r="K282" t="s">
        <v>45</v>
      </c>
      <c r="L282" t="s">
        <v>90</v>
      </c>
      <c r="M282" t="s">
        <v>91</v>
      </c>
      <c r="N282" t="s">
        <v>52</v>
      </c>
      <c r="P282">
        <f t="shared" si="24"/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f t="shared" si="27"/>
        <v>0</v>
      </c>
      <c r="AC282">
        <f t="shared" si="28"/>
        <v>1</v>
      </c>
      <c r="AD282">
        <v>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f t="shared" si="25"/>
        <v>2</v>
      </c>
      <c r="AN282">
        <v>0</v>
      </c>
      <c r="AO282">
        <v>1</v>
      </c>
      <c r="AP282">
        <v>1</v>
      </c>
      <c r="AQ282">
        <v>0</v>
      </c>
    </row>
    <row r="283" spans="1:43" s="27" customFormat="1" x14ac:dyDescent="0.45">
      <c r="A283" s="27">
        <v>5</v>
      </c>
      <c r="B283" s="27" t="s">
        <v>281</v>
      </c>
      <c r="C283" s="27" t="s">
        <v>296</v>
      </c>
      <c r="D283" s="27" t="s">
        <v>99</v>
      </c>
      <c r="E283" s="28">
        <v>43587</v>
      </c>
      <c r="F283" s="29">
        <f t="shared" si="23"/>
        <v>43</v>
      </c>
      <c r="G283" s="29">
        <f t="shared" si="26"/>
        <v>122</v>
      </c>
      <c r="H283" s="27" t="s">
        <v>100</v>
      </c>
      <c r="I283" s="27" t="s">
        <v>287</v>
      </c>
      <c r="J283" s="27" t="s">
        <v>44</v>
      </c>
      <c r="K283" s="27" t="s">
        <v>45</v>
      </c>
      <c r="L283" s="27" t="s">
        <v>90</v>
      </c>
      <c r="M283" s="27" t="s">
        <v>91</v>
      </c>
      <c r="N283" s="27" t="s">
        <v>52</v>
      </c>
      <c r="P283" s="27">
        <f t="shared" si="24"/>
        <v>1</v>
      </c>
      <c r="Q283" s="27">
        <v>1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1</v>
      </c>
      <c r="AA283" s="27">
        <v>0</v>
      </c>
      <c r="AB283" s="27">
        <f t="shared" si="27"/>
        <v>0</v>
      </c>
      <c r="AC283" s="27">
        <f t="shared" si="28"/>
        <v>1</v>
      </c>
      <c r="AD283" s="27">
        <v>1</v>
      </c>
      <c r="AE283" s="27">
        <v>0</v>
      </c>
      <c r="AF283" s="27">
        <v>0</v>
      </c>
      <c r="AG283" s="27">
        <v>0</v>
      </c>
      <c r="AH283" s="27">
        <v>0</v>
      </c>
      <c r="AI283" s="27">
        <v>0</v>
      </c>
      <c r="AJ283" s="27">
        <v>0</v>
      </c>
      <c r="AK283" s="27">
        <v>0</v>
      </c>
      <c r="AL283" s="27">
        <v>0</v>
      </c>
      <c r="AM283" s="27">
        <f t="shared" si="25"/>
        <v>1</v>
      </c>
      <c r="AN283" s="27">
        <v>0</v>
      </c>
      <c r="AO283" s="27">
        <v>1</v>
      </c>
      <c r="AP283" s="27">
        <v>0</v>
      </c>
      <c r="AQ283" s="27">
        <v>0</v>
      </c>
    </row>
    <row r="284" spans="1:43" s="27" customFormat="1" x14ac:dyDescent="0.45">
      <c r="A284" s="27">
        <v>5</v>
      </c>
      <c r="B284" s="27" t="s">
        <v>281</v>
      </c>
      <c r="C284" s="27" t="s">
        <v>296</v>
      </c>
      <c r="D284" s="27" t="s">
        <v>99</v>
      </c>
      <c r="E284" s="28">
        <v>43587</v>
      </c>
      <c r="F284" s="29">
        <f t="shared" si="23"/>
        <v>43</v>
      </c>
      <c r="G284" s="29">
        <f t="shared" si="26"/>
        <v>122</v>
      </c>
      <c r="H284" s="27" t="s">
        <v>100</v>
      </c>
      <c r="I284" s="27" t="s">
        <v>287</v>
      </c>
      <c r="J284" s="27" t="s">
        <v>44</v>
      </c>
      <c r="K284" s="27" t="s">
        <v>45</v>
      </c>
      <c r="L284" s="27" t="s">
        <v>90</v>
      </c>
      <c r="M284" s="27" t="s">
        <v>91</v>
      </c>
      <c r="N284" s="27" t="s">
        <v>52</v>
      </c>
      <c r="P284" s="27">
        <f t="shared" si="24"/>
        <v>1</v>
      </c>
      <c r="Q284" s="27">
        <v>1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1</v>
      </c>
      <c r="AA284" s="27">
        <v>0</v>
      </c>
      <c r="AB284" s="27">
        <f t="shared" si="27"/>
        <v>0</v>
      </c>
      <c r="AC284" s="27">
        <f t="shared" si="28"/>
        <v>1</v>
      </c>
      <c r="AD284" s="27">
        <v>1</v>
      </c>
      <c r="AE284" s="27">
        <v>0</v>
      </c>
      <c r="AF284" s="27">
        <v>0</v>
      </c>
      <c r="AG284" s="27">
        <v>0</v>
      </c>
      <c r="AH284" s="27">
        <v>0</v>
      </c>
      <c r="AI284" s="27">
        <v>0</v>
      </c>
      <c r="AJ284" s="27">
        <v>0</v>
      </c>
      <c r="AK284" s="27">
        <v>0</v>
      </c>
      <c r="AL284" s="27">
        <v>0</v>
      </c>
      <c r="AM284" s="27">
        <f t="shared" si="25"/>
        <v>1</v>
      </c>
      <c r="AN284" s="27">
        <v>0</v>
      </c>
      <c r="AO284" s="27">
        <v>0</v>
      </c>
      <c r="AP284" s="27">
        <v>1</v>
      </c>
      <c r="AQ284" s="27">
        <v>0</v>
      </c>
    </row>
    <row r="285" spans="1:43" s="27" customFormat="1" x14ac:dyDescent="0.45">
      <c r="A285" s="27">
        <v>5</v>
      </c>
      <c r="B285" s="27" t="s">
        <v>281</v>
      </c>
      <c r="C285" s="27" t="s">
        <v>296</v>
      </c>
      <c r="D285" s="27" t="s">
        <v>99</v>
      </c>
      <c r="E285" s="28">
        <v>43587</v>
      </c>
      <c r="F285" s="29">
        <f t="shared" si="23"/>
        <v>43</v>
      </c>
      <c r="G285" s="29">
        <f t="shared" si="26"/>
        <v>122</v>
      </c>
      <c r="H285" s="27" t="s">
        <v>100</v>
      </c>
      <c r="I285" s="27" t="s">
        <v>287</v>
      </c>
      <c r="J285" s="27" t="s">
        <v>44</v>
      </c>
      <c r="K285" s="27" t="s">
        <v>45</v>
      </c>
      <c r="L285" s="27" t="s">
        <v>90</v>
      </c>
      <c r="M285" s="27" t="s">
        <v>91</v>
      </c>
      <c r="N285" s="27" t="s">
        <v>52</v>
      </c>
      <c r="P285" s="27">
        <f t="shared" si="24"/>
        <v>1</v>
      </c>
      <c r="Q285" s="27">
        <v>1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1</v>
      </c>
      <c r="AA285" s="27">
        <v>0</v>
      </c>
      <c r="AB285" s="27">
        <f t="shared" si="27"/>
        <v>0</v>
      </c>
      <c r="AC285" s="27">
        <f t="shared" si="28"/>
        <v>1</v>
      </c>
      <c r="AD285" s="27">
        <v>4</v>
      </c>
      <c r="AE285" s="27">
        <v>0</v>
      </c>
      <c r="AF285" s="27">
        <v>0</v>
      </c>
      <c r="AG285" s="27">
        <v>0</v>
      </c>
      <c r="AH285" s="27">
        <v>0</v>
      </c>
      <c r="AI285" s="27">
        <v>0</v>
      </c>
      <c r="AJ285" s="27">
        <v>0</v>
      </c>
      <c r="AK285" s="27">
        <v>0</v>
      </c>
      <c r="AL285" s="27">
        <v>0</v>
      </c>
      <c r="AM285" s="27">
        <f t="shared" si="25"/>
        <v>4</v>
      </c>
      <c r="AN285" s="27">
        <v>0</v>
      </c>
      <c r="AO285" s="27">
        <v>3</v>
      </c>
      <c r="AP285" s="27">
        <v>1</v>
      </c>
      <c r="AQ285" s="27">
        <v>0</v>
      </c>
    </row>
    <row r="286" spans="1:43" s="27" customFormat="1" x14ac:dyDescent="0.45">
      <c r="A286" s="27">
        <v>5</v>
      </c>
      <c r="B286" s="27" t="s">
        <v>281</v>
      </c>
      <c r="C286" s="27" t="s">
        <v>296</v>
      </c>
      <c r="D286" s="27" t="s">
        <v>99</v>
      </c>
      <c r="E286" s="28">
        <v>43587</v>
      </c>
      <c r="F286" s="29">
        <f t="shared" si="23"/>
        <v>43</v>
      </c>
      <c r="G286" s="29">
        <f t="shared" si="26"/>
        <v>122</v>
      </c>
      <c r="H286" s="27" t="s">
        <v>100</v>
      </c>
      <c r="I286" s="27" t="s">
        <v>287</v>
      </c>
      <c r="J286" s="27" t="s">
        <v>44</v>
      </c>
      <c r="K286" s="27" t="s">
        <v>45</v>
      </c>
      <c r="L286" s="27" t="s">
        <v>90</v>
      </c>
      <c r="M286" s="27" t="s">
        <v>91</v>
      </c>
      <c r="N286" s="27" t="s">
        <v>52</v>
      </c>
      <c r="P286" s="27">
        <f t="shared" si="24"/>
        <v>1</v>
      </c>
      <c r="Q286" s="27">
        <v>1</v>
      </c>
      <c r="R286" s="27">
        <v>0</v>
      </c>
      <c r="S286" s="27">
        <v>0</v>
      </c>
      <c r="T286" s="27">
        <v>0</v>
      </c>
      <c r="U286" s="27">
        <v>0</v>
      </c>
      <c r="V286" s="27">
        <v>0</v>
      </c>
      <c r="W286" s="27">
        <v>0</v>
      </c>
      <c r="X286" s="27">
        <v>0</v>
      </c>
      <c r="Y286" s="27">
        <v>0</v>
      </c>
      <c r="Z286" s="27">
        <v>1</v>
      </c>
      <c r="AA286" s="27">
        <v>0</v>
      </c>
      <c r="AB286" s="27">
        <f t="shared" si="27"/>
        <v>0</v>
      </c>
      <c r="AC286" s="27">
        <f t="shared" si="28"/>
        <v>1</v>
      </c>
      <c r="AD286" s="27">
        <v>2</v>
      </c>
      <c r="AE286" s="27">
        <v>0</v>
      </c>
      <c r="AF286" s="27">
        <v>0</v>
      </c>
      <c r="AG286" s="27">
        <v>0</v>
      </c>
      <c r="AH286" s="27">
        <v>0</v>
      </c>
      <c r="AI286" s="27">
        <v>0</v>
      </c>
      <c r="AJ286" s="27">
        <v>0</v>
      </c>
      <c r="AK286" s="27">
        <v>0</v>
      </c>
      <c r="AL286" s="27">
        <v>0</v>
      </c>
      <c r="AM286" s="27">
        <f t="shared" si="25"/>
        <v>2</v>
      </c>
      <c r="AN286" s="27">
        <v>0</v>
      </c>
      <c r="AO286" s="27">
        <v>1</v>
      </c>
      <c r="AP286" s="27">
        <v>1</v>
      </c>
      <c r="AQ286" s="27">
        <v>0</v>
      </c>
    </row>
    <row r="287" spans="1:43" s="27" customFormat="1" x14ac:dyDescent="0.45">
      <c r="A287" s="27">
        <v>5</v>
      </c>
      <c r="B287" s="27" t="s">
        <v>281</v>
      </c>
      <c r="C287" s="27" t="s">
        <v>296</v>
      </c>
      <c r="D287" s="27" t="s">
        <v>99</v>
      </c>
      <c r="E287" s="28">
        <v>43587</v>
      </c>
      <c r="F287" s="29">
        <f t="shared" si="23"/>
        <v>43</v>
      </c>
      <c r="G287" s="29">
        <f t="shared" si="26"/>
        <v>122</v>
      </c>
      <c r="H287" s="27" t="s">
        <v>100</v>
      </c>
      <c r="I287" s="27" t="s">
        <v>287</v>
      </c>
      <c r="J287" s="27" t="s">
        <v>44</v>
      </c>
      <c r="K287" s="27" t="s">
        <v>45</v>
      </c>
      <c r="L287" s="27" t="s">
        <v>90</v>
      </c>
      <c r="M287" s="27" t="s">
        <v>91</v>
      </c>
      <c r="N287" s="27" t="s">
        <v>52</v>
      </c>
      <c r="P287" s="27">
        <f t="shared" si="24"/>
        <v>1</v>
      </c>
      <c r="Q287" s="27">
        <v>1</v>
      </c>
      <c r="R287" s="27">
        <v>0</v>
      </c>
      <c r="S287" s="27">
        <v>0</v>
      </c>
      <c r="T287" s="27">
        <v>0</v>
      </c>
      <c r="U287" s="27">
        <v>0</v>
      </c>
      <c r="V287" s="27">
        <v>0</v>
      </c>
      <c r="W287" s="27">
        <v>0</v>
      </c>
      <c r="X287" s="27">
        <v>0</v>
      </c>
      <c r="Y287" s="27">
        <v>0</v>
      </c>
      <c r="Z287" s="27">
        <v>1</v>
      </c>
      <c r="AA287" s="27">
        <v>0</v>
      </c>
      <c r="AB287" s="27">
        <f t="shared" si="27"/>
        <v>0</v>
      </c>
      <c r="AC287" s="27">
        <f t="shared" si="28"/>
        <v>1</v>
      </c>
      <c r="AD287" s="27">
        <v>10</v>
      </c>
      <c r="AE287" s="27">
        <v>0</v>
      </c>
      <c r="AF287" s="27">
        <v>0</v>
      </c>
      <c r="AG287" s="27">
        <v>0</v>
      </c>
      <c r="AH287" s="27">
        <v>0</v>
      </c>
      <c r="AI287" s="27">
        <v>0</v>
      </c>
      <c r="AJ287" s="27">
        <v>0</v>
      </c>
      <c r="AK287" s="27">
        <v>0</v>
      </c>
      <c r="AL287" s="27">
        <v>0</v>
      </c>
      <c r="AM287" s="27">
        <f t="shared" si="25"/>
        <v>10</v>
      </c>
      <c r="AN287" s="27">
        <v>1</v>
      </c>
      <c r="AO287" s="27">
        <v>5</v>
      </c>
      <c r="AP287" s="27">
        <v>4</v>
      </c>
      <c r="AQ287" s="27">
        <v>0</v>
      </c>
    </row>
    <row r="288" spans="1:43" s="27" customFormat="1" x14ac:dyDescent="0.45">
      <c r="A288" s="27">
        <v>5</v>
      </c>
      <c r="B288" s="27" t="s">
        <v>281</v>
      </c>
      <c r="C288" s="27" t="s">
        <v>296</v>
      </c>
      <c r="D288" s="27" t="s">
        <v>99</v>
      </c>
      <c r="E288" s="28">
        <v>43587</v>
      </c>
      <c r="F288" s="29">
        <f t="shared" si="23"/>
        <v>43</v>
      </c>
      <c r="G288" s="29">
        <f t="shared" si="26"/>
        <v>122</v>
      </c>
      <c r="H288" s="27" t="s">
        <v>100</v>
      </c>
      <c r="I288" s="27" t="s">
        <v>287</v>
      </c>
      <c r="J288" s="27" t="s">
        <v>44</v>
      </c>
      <c r="K288" s="27" t="s">
        <v>45</v>
      </c>
      <c r="L288" s="27" t="s">
        <v>90</v>
      </c>
      <c r="M288" s="27" t="s">
        <v>91</v>
      </c>
      <c r="N288" s="27" t="s">
        <v>52</v>
      </c>
      <c r="P288" s="27">
        <f t="shared" si="24"/>
        <v>1</v>
      </c>
      <c r="Q288" s="27">
        <v>1</v>
      </c>
      <c r="R288" s="27">
        <v>0</v>
      </c>
      <c r="S288" s="27">
        <v>0</v>
      </c>
      <c r="T288" s="27">
        <v>0</v>
      </c>
      <c r="U288" s="27">
        <v>0</v>
      </c>
      <c r="V288" s="27">
        <v>0</v>
      </c>
      <c r="W288" s="27">
        <v>0</v>
      </c>
      <c r="X288" s="27">
        <v>0</v>
      </c>
      <c r="Y288" s="27">
        <v>0</v>
      </c>
      <c r="Z288" s="27">
        <v>1</v>
      </c>
      <c r="AA288" s="27">
        <v>0</v>
      </c>
      <c r="AB288" s="27">
        <f t="shared" si="27"/>
        <v>0</v>
      </c>
      <c r="AC288" s="27">
        <f t="shared" si="28"/>
        <v>1</v>
      </c>
      <c r="AD288" s="27">
        <v>3</v>
      </c>
      <c r="AE288" s="27">
        <v>0</v>
      </c>
      <c r="AF288" s="27">
        <v>0</v>
      </c>
      <c r="AG288" s="27">
        <v>0</v>
      </c>
      <c r="AH288" s="27">
        <v>0</v>
      </c>
      <c r="AI288" s="27">
        <v>0</v>
      </c>
      <c r="AJ288" s="27">
        <v>0</v>
      </c>
      <c r="AK288" s="27">
        <v>0</v>
      </c>
      <c r="AL288" s="27">
        <v>0</v>
      </c>
      <c r="AM288" s="27">
        <f t="shared" si="25"/>
        <v>3</v>
      </c>
      <c r="AN288" s="27">
        <v>0</v>
      </c>
      <c r="AO288" s="27">
        <v>3</v>
      </c>
      <c r="AP288" s="27">
        <v>0</v>
      </c>
      <c r="AQ288" s="27">
        <v>0</v>
      </c>
    </row>
    <row r="289" spans="1:43" x14ac:dyDescent="0.45">
      <c r="A289">
        <v>5</v>
      </c>
      <c r="B289" t="s">
        <v>281</v>
      </c>
      <c r="C289" t="s">
        <v>296</v>
      </c>
      <c r="D289" t="s">
        <v>99</v>
      </c>
      <c r="E289" s="4">
        <v>43587</v>
      </c>
      <c r="F289" s="1">
        <f t="shared" ref="F289:F352" si="29">DAYS360($E$32,E289)</f>
        <v>43</v>
      </c>
      <c r="G289" s="1">
        <f t="shared" si="26"/>
        <v>122</v>
      </c>
      <c r="H289" t="s">
        <v>100</v>
      </c>
      <c r="I289" t="s">
        <v>288</v>
      </c>
      <c r="J289" t="s">
        <v>44</v>
      </c>
      <c r="K289" t="s">
        <v>92</v>
      </c>
      <c r="L289" t="s">
        <v>93</v>
      </c>
      <c r="M289" t="s">
        <v>94</v>
      </c>
      <c r="N289" t="s">
        <v>52</v>
      </c>
      <c r="P289">
        <f t="shared" si="24"/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f t="shared" si="27"/>
        <v>0</v>
      </c>
      <c r="AC289">
        <f t="shared" si="28"/>
        <v>1</v>
      </c>
      <c r="AD289">
        <v>20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f t="shared" si="25"/>
        <v>20</v>
      </c>
      <c r="AN289">
        <v>0</v>
      </c>
      <c r="AO289">
        <v>16</v>
      </c>
      <c r="AP289">
        <v>4</v>
      </c>
      <c r="AQ289">
        <v>0</v>
      </c>
    </row>
    <row r="290" spans="1:43" x14ac:dyDescent="0.45">
      <c r="A290">
        <v>5</v>
      </c>
      <c r="B290" t="s">
        <v>281</v>
      </c>
      <c r="C290" t="s">
        <v>296</v>
      </c>
      <c r="D290" t="s">
        <v>99</v>
      </c>
      <c r="E290" s="4">
        <v>43587</v>
      </c>
      <c r="F290" s="1">
        <f t="shared" si="29"/>
        <v>43</v>
      </c>
      <c r="G290" s="1">
        <f t="shared" si="26"/>
        <v>122</v>
      </c>
      <c r="H290" t="s">
        <v>100</v>
      </c>
      <c r="I290" t="s">
        <v>288</v>
      </c>
      <c r="J290" t="s">
        <v>44</v>
      </c>
      <c r="K290" t="s">
        <v>45</v>
      </c>
      <c r="L290" t="s">
        <v>90</v>
      </c>
      <c r="M290" t="s">
        <v>91</v>
      </c>
      <c r="N290" t="s">
        <v>52</v>
      </c>
      <c r="P290">
        <f t="shared" si="24"/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f t="shared" si="27"/>
        <v>0</v>
      </c>
      <c r="AC290">
        <f t="shared" si="28"/>
        <v>1</v>
      </c>
      <c r="AD290">
        <v>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f t="shared" si="25"/>
        <v>3</v>
      </c>
      <c r="AN290">
        <v>0</v>
      </c>
      <c r="AO290">
        <v>3</v>
      </c>
      <c r="AP290">
        <v>0</v>
      </c>
      <c r="AQ290">
        <v>0</v>
      </c>
    </row>
    <row r="291" spans="1:43" x14ac:dyDescent="0.45">
      <c r="A291">
        <v>5</v>
      </c>
      <c r="B291" t="s">
        <v>281</v>
      </c>
      <c r="C291" t="s">
        <v>296</v>
      </c>
      <c r="D291" t="s">
        <v>99</v>
      </c>
      <c r="E291" s="4">
        <v>43587</v>
      </c>
      <c r="F291" s="1">
        <f t="shared" si="29"/>
        <v>43</v>
      </c>
      <c r="G291" s="1">
        <f t="shared" si="26"/>
        <v>122</v>
      </c>
      <c r="H291" t="s">
        <v>100</v>
      </c>
      <c r="I291" t="s">
        <v>289</v>
      </c>
      <c r="J291" t="s">
        <v>44</v>
      </c>
      <c r="K291" t="s">
        <v>92</v>
      </c>
      <c r="L291" t="s">
        <v>93</v>
      </c>
      <c r="M291" t="s">
        <v>94</v>
      </c>
      <c r="N291" t="s">
        <v>52</v>
      </c>
      <c r="P291">
        <f t="shared" si="24"/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f t="shared" si="27"/>
        <v>0</v>
      </c>
      <c r="AC291">
        <f t="shared" si="28"/>
        <v>1</v>
      </c>
      <c r="AD291">
        <v>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f t="shared" si="25"/>
        <v>2</v>
      </c>
      <c r="AN291">
        <v>0</v>
      </c>
      <c r="AO291">
        <v>1</v>
      </c>
      <c r="AP291">
        <v>1</v>
      </c>
      <c r="AQ291">
        <v>0</v>
      </c>
    </row>
    <row r="292" spans="1:43" x14ac:dyDescent="0.45">
      <c r="A292">
        <v>5</v>
      </c>
      <c r="B292" t="s">
        <v>281</v>
      </c>
      <c r="C292" t="s">
        <v>296</v>
      </c>
      <c r="D292" t="s">
        <v>99</v>
      </c>
      <c r="E292" s="4">
        <v>43587</v>
      </c>
      <c r="F292" s="1">
        <f t="shared" si="29"/>
        <v>43</v>
      </c>
      <c r="G292" s="1">
        <f t="shared" si="26"/>
        <v>122</v>
      </c>
      <c r="H292" t="s">
        <v>100</v>
      </c>
      <c r="I292" t="s">
        <v>289</v>
      </c>
      <c r="J292" t="s">
        <v>44</v>
      </c>
      <c r="K292" t="s">
        <v>121</v>
      </c>
      <c r="L292" t="s">
        <v>122</v>
      </c>
      <c r="M292" t="s">
        <v>311</v>
      </c>
      <c r="N292" t="s">
        <v>52</v>
      </c>
      <c r="P292">
        <f t="shared" si="24"/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f t="shared" si="27"/>
        <v>1</v>
      </c>
      <c r="AC292">
        <f t="shared" si="28"/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f t="shared" si="25"/>
        <v>1</v>
      </c>
      <c r="AN292">
        <v>0</v>
      </c>
      <c r="AO292">
        <v>0</v>
      </c>
      <c r="AP292">
        <v>1</v>
      </c>
      <c r="AQ292">
        <v>0</v>
      </c>
    </row>
    <row r="293" spans="1:43" x14ac:dyDescent="0.45">
      <c r="A293">
        <v>5</v>
      </c>
      <c r="B293" t="s">
        <v>281</v>
      </c>
      <c r="C293" t="s">
        <v>296</v>
      </c>
      <c r="D293" t="s">
        <v>99</v>
      </c>
      <c r="E293" s="4">
        <v>43587</v>
      </c>
      <c r="F293" s="1">
        <f t="shared" si="29"/>
        <v>43</v>
      </c>
      <c r="G293" s="1">
        <f t="shared" si="26"/>
        <v>122</v>
      </c>
      <c r="H293" t="s">
        <v>100</v>
      </c>
      <c r="I293" t="s">
        <v>289</v>
      </c>
      <c r="J293" t="s">
        <v>44</v>
      </c>
      <c r="K293" t="s">
        <v>84</v>
      </c>
      <c r="L293" t="s">
        <v>124</v>
      </c>
      <c r="M293" t="s">
        <v>125</v>
      </c>
      <c r="N293" t="s">
        <v>52</v>
      </c>
      <c r="P293">
        <f t="shared" si="24"/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f t="shared" si="27"/>
        <v>0</v>
      </c>
      <c r="AC293">
        <f t="shared" si="28"/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f t="shared" si="25"/>
        <v>0</v>
      </c>
      <c r="AN293">
        <v>0</v>
      </c>
      <c r="AO293">
        <v>0</v>
      </c>
      <c r="AP293">
        <v>0</v>
      </c>
      <c r="AQ293">
        <v>1</v>
      </c>
    </row>
    <row r="294" spans="1:43" x14ac:dyDescent="0.45">
      <c r="A294">
        <v>5</v>
      </c>
      <c r="B294" t="s">
        <v>281</v>
      </c>
      <c r="C294" t="s">
        <v>296</v>
      </c>
      <c r="D294" t="s">
        <v>99</v>
      </c>
      <c r="E294" s="4">
        <v>43587</v>
      </c>
      <c r="F294" s="1">
        <f t="shared" si="29"/>
        <v>43</v>
      </c>
      <c r="G294" s="1">
        <f t="shared" si="26"/>
        <v>122</v>
      </c>
      <c r="H294" t="s">
        <v>100</v>
      </c>
      <c r="I294" t="s">
        <v>290</v>
      </c>
      <c r="J294" t="s">
        <v>44</v>
      </c>
      <c r="K294" t="s">
        <v>45</v>
      </c>
      <c r="L294" t="s">
        <v>90</v>
      </c>
      <c r="M294" t="s">
        <v>91</v>
      </c>
      <c r="N294" t="s">
        <v>52</v>
      </c>
      <c r="P294">
        <f t="shared" si="24"/>
        <v>2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f t="shared" si="27"/>
        <v>0</v>
      </c>
      <c r="AC294">
        <f t="shared" si="28"/>
        <v>2</v>
      </c>
      <c r="AD294">
        <v>4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f t="shared" si="25"/>
        <v>7</v>
      </c>
      <c r="AN294">
        <v>1</v>
      </c>
      <c r="AO294">
        <v>3</v>
      </c>
      <c r="AP294">
        <v>3</v>
      </c>
      <c r="AQ294">
        <v>0</v>
      </c>
    </row>
    <row r="295" spans="1:43" x14ac:dyDescent="0.45">
      <c r="A295">
        <v>5</v>
      </c>
      <c r="B295" t="s">
        <v>281</v>
      </c>
      <c r="C295" t="s">
        <v>296</v>
      </c>
      <c r="D295" t="s">
        <v>99</v>
      </c>
      <c r="E295" s="4">
        <v>43587</v>
      </c>
      <c r="F295" s="1">
        <f t="shared" si="29"/>
        <v>43</v>
      </c>
      <c r="G295" s="1">
        <f t="shared" si="26"/>
        <v>122</v>
      </c>
      <c r="H295" t="s">
        <v>100</v>
      </c>
      <c r="I295" t="s">
        <v>290</v>
      </c>
      <c r="J295" t="s">
        <v>44</v>
      </c>
      <c r="K295" t="s">
        <v>45</v>
      </c>
      <c r="L295" t="s">
        <v>90</v>
      </c>
      <c r="M295" t="s">
        <v>91</v>
      </c>
      <c r="N295" t="s">
        <v>52</v>
      </c>
      <c r="P295">
        <f t="shared" si="24"/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f t="shared" si="27"/>
        <v>0</v>
      </c>
      <c r="AC295">
        <f t="shared" si="28"/>
        <v>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f t="shared" si="25"/>
        <v>1</v>
      </c>
      <c r="AN295">
        <v>0</v>
      </c>
      <c r="AO295">
        <v>0</v>
      </c>
      <c r="AP295">
        <v>1</v>
      </c>
      <c r="AQ295">
        <v>0</v>
      </c>
    </row>
    <row r="296" spans="1:43" x14ac:dyDescent="0.45">
      <c r="A296">
        <v>5</v>
      </c>
      <c r="B296" t="s">
        <v>281</v>
      </c>
      <c r="C296" t="s">
        <v>296</v>
      </c>
      <c r="D296" t="s">
        <v>99</v>
      </c>
      <c r="E296" s="4">
        <v>43587</v>
      </c>
      <c r="F296" s="1">
        <f t="shared" si="29"/>
        <v>43</v>
      </c>
      <c r="G296" s="1">
        <f t="shared" si="26"/>
        <v>122</v>
      </c>
      <c r="H296" t="s">
        <v>100</v>
      </c>
      <c r="I296" t="s">
        <v>290</v>
      </c>
      <c r="J296" t="s">
        <v>44</v>
      </c>
      <c r="K296" t="s">
        <v>78</v>
      </c>
      <c r="L296" t="s">
        <v>79</v>
      </c>
      <c r="M296" t="s">
        <v>306</v>
      </c>
      <c r="N296" t="s">
        <v>52</v>
      </c>
      <c r="P296">
        <f t="shared" si="24"/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f t="shared" si="27"/>
        <v>0</v>
      </c>
      <c r="AC296">
        <f t="shared" si="28"/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f t="shared" si="25"/>
        <v>1</v>
      </c>
      <c r="AN296">
        <v>0</v>
      </c>
      <c r="AO296">
        <v>0</v>
      </c>
      <c r="AP296">
        <v>1</v>
      </c>
      <c r="AQ296">
        <v>0</v>
      </c>
    </row>
    <row r="297" spans="1:43" x14ac:dyDescent="0.45">
      <c r="A297">
        <v>5</v>
      </c>
      <c r="B297" t="s">
        <v>281</v>
      </c>
      <c r="C297" t="s">
        <v>296</v>
      </c>
      <c r="D297" t="s">
        <v>99</v>
      </c>
      <c r="E297" s="4">
        <v>43587</v>
      </c>
      <c r="F297" s="1">
        <f t="shared" si="29"/>
        <v>43</v>
      </c>
      <c r="G297" s="1">
        <f t="shared" si="26"/>
        <v>122</v>
      </c>
      <c r="H297" t="s">
        <v>100</v>
      </c>
      <c r="I297" t="s">
        <v>290</v>
      </c>
      <c r="J297" t="s">
        <v>44</v>
      </c>
      <c r="K297" t="s">
        <v>45</v>
      </c>
      <c r="L297" t="s">
        <v>90</v>
      </c>
      <c r="M297" t="s">
        <v>91</v>
      </c>
      <c r="N297" t="s">
        <v>52</v>
      </c>
      <c r="P297">
        <f t="shared" si="24"/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f t="shared" si="27"/>
        <v>0</v>
      </c>
      <c r="AC297">
        <f t="shared" si="28"/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f t="shared" si="25"/>
        <v>1</v>
      </c>
      <c r="AN297">
        <v>0</v>
      </c>
      <c r="AO297">
        <v>0</v>
      </c>
      <c r="AP297">
        <v>1</v>
      </c>
      <c r="AQ297">
        <v>0</v>
      </c>
    </row>
    <row r="298" spans="1:43" x14ac:dyDescent="0.45">
      <c r="A298">
        <v>5</v>
      </c>
      <c r="B298" t="s">
        <v>281</v>
      </c>
      <c r="C298" t="s">
        <v>296</v>
      </c>
      <c r="D298" t="s">
        <v>99</v>
      </c>
      <c r="E298" s="4">
        <v>43587</v>
      </c>
      <c r="F298" s="1">
        <f t="shared" si="29"/>
        <v>43</v>
      </c>
      <c r="G298" s="1">
        <f t="shared" si="26"/>
        <v>122</v>
      </c>
      <c r="H298" t="s">
        <v>100</v>
      </c>
      <c r="I298" t="s">
        <v>291</v>
      </c>
      <c r="J298" t="s">
        <v>44</v>
      </c>
      <c r="K298" t="s">
        <v>50</v>
      </c>
      <c r="L298" t="s">
        <v>65</v>
      </c>
      <c r="M298" t="s">
        <v>305</v>
      </c>
      <c r="N298" t="s">
        <v>52</v>
      </c>
      <c r="P298">
        <f t="shared" si="24"/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f t="shared" si="27"/>
        <v>0</v>
      </c>
      <c r="AC298">
        <f t="shared" si="28"/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f t="shared" si="25"/>
        <v>1</v>
      </c>
      <c r="AN298">
        <v>0</v>
      </c>
      <c r="AO298">
        <v>0</v>
      </c>
      <c r="AP298">
        <v>1</v>
      </c>
      <c r="AQ298">
        <v>0</v>
      </c>
    </row>
    <row r="299" spans="1:43" x14ac:dyDescent="0.45">
      <c r="A299">
        <v>5</v>
      </c>
      <c r="B299" t="s">
        <v>281</v>
      </c>
      <c r="C299" t="s">
        <v>296</v>
      </c>
      <c r="D299" t="s">
        <v>99</v>
      </c>
      <c r="E299" s="4">
        <v>43587</v>
      </c>
      <c r="F299" s="1">
        <f t="shared" si="29"/>
        <v>43</v>
      </c>
      <c r="G299" s="1">
        <f t="shared" si="26"/>
        <v>122</v>
      </c>
      <c r="H299" t="s">
        <v>100</v>
      </c>
      <c r="I299" t="s">
        <v>291</v>
      </c>
      <c r="J299" t="s">
        <v>44</v>
      </c>
      <c r="K299" t="s">
        <v>45</v>
      </c>
      <c r="L299" t="s">
        <v>90</v>
      </c>
      <c r="M299" t="s">
        <v>91</v>
      </c>
      <c r="N299" t="s">
        <v>52</v>
      </c>
      <c r="P299">
        <f t="shared" si="24"/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f t="shared" si="27"/>
        <v>0</v>
      </c>
      <c r="AC299">
        <f t="shared" si="28"/>
        <v>1</v>
      </c>
      <c r="AD299">
        <v>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f t="shared" si="25"/>
        <v>2</v>
      </c>
      <c r="AN299">
        <v>0</v>
      </c>
      <c r="AO299">
        <v>1</v>
      </c>
      <c r="AP299">
        <v>1</v>
      </c>
      <c r="AQ299">
        <v>0</v>
      </c>
    </row>
    <row r="300" spans="1:43" x14ac:dyDescent="0.45">
      <c r="A300">
        <v>5</v>
      </c>
      <c r="B300" t="s">
        <v>281</v>
      </c>
      <c r="C300" t="s">
        <v>296</v>
      </c>
      <c r="D300" t="s">
        <v>99</v>
      </c>
      <c r="E300" s="4">
        <v>43587</v>
      </c>
      <c r="F300" s="1">
        <f t="shared" si="29"/>
        <v>43</v>
      </c>
      <c r="G300" s="1">
        <f t="shared" si="26"/>
        <v>122</v>
      </c>
      <c r="H300" t="s">
        <v>100</v>
      </c>
      <c r="I300" t="s">
        <v>291</v>
      </c>
      <c r="J300" t="s">
        <v>44</v>
      </c>
      <c r="K300" t="s">
        <v>78</v>
      </c>
      <c r="L300" t="s">
        <v>79</v>
      </c>
      <c r="M300" t="s">
        <v>306</v>
      </c>
      <c r="N300" t="s">
        <v>52</v>
      </c>
      <c r="P300">
        <f t="shared" si="24"/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f t="shared" si="27"/>
        <v>0</v>
      </c>
      <c r="AC300">
        <f t="shared" si="28"/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f t="shared" si="25"/>
        <v>1</v>
      </c>
      <c r="AN300">
        <v>0</v>
      </c>
      <c r="AO300">
        <v>0</v>
      </c>
      <c r="AP300">
        <v>1</v>
      </c>
      <c r="AQ300">
        <v>0</v>
      </c>
    </row>
    <row r="301" spans="1:43" x14ac:dyDescent="0.45">
      <c r="A301">
        <v>5</v>
      </c>
      <c r="B301" t="s">
        <v>281</v>
      </c>
      <c r="C301" t="s">
        <v>296</v>
      </c>
      <c r="D301" t="s">
        <v>99</v>
      </c>
      <c r="E301" s="4">
        <v>43587</v>
      </c>
      <c r="F301" s="1">
        <f t="shared" si="29"/>
        <v>43</v>
      </c>
      <c r="G301" s="1">
        <f t="shared" si="26"/>
        <v>122</v>
      </c>
      <c r="H301" t="s">
        <v>100</v>
      </c>
      <c r="I301" t="s">
        <v>291</v>
      </c>
      <c r="J301" t="s">
        <v>44</v>
      </c>
      <c r="K301" t="s">
        <v>45</v>
      </c>
      <c r="L301" t="s">
        <v>90</v>
      </c>
      <c r="M301" t="s">
        <v>91</v>
      </c>
      <c r="N301" t="s">
        <v>52</v>
      </c>
      <c r="P301">
        <f t="shared" si="24"/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f t="shared" si="27"/>
        <v>0</v>
      </c>
      <c r="AC301">
        <f t="shared" si="28"/>
        <v>1</v>
      </c>
      <c r="AD301">
        <v>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f t="shared" si="25"/>
        <v>3</v>
      </c>
      <c r="AN301">
        <v>0</v>
      </c>
      <c r="AO301">
        <v>2</v>
      </c>
      <c r="AP301">
        <v>1</v>
      </c>
      <c r="AQ301">
        <v>0</v>
      </c>
    </row>
    <row r="302" spans="1:43" x14ac:dyDescent="0.45">
      <c r="A302">
        <v>5</v>
      </c>
      <c r="B302" t="s">
        <v>281</v>
      </c>
      <c r="C302" t="s">
        <v>296</v>
      </c>
      <c r="D302" t="s">
        <v>99</v>
      </c>
      <c r="E302" s="4">
        <v>43587</v>
      </c>
      <c r="F302" s="1">
        <f t="shared" si="29"/>
        <v>43</v>
      </c>
      <c r="G302" s="1">
        <f t="shared" si="26"/>
        <v>122</v>
      </c>
      <c r="H302" t="s">
        <v>100</v>
      </c>
      <c r="I302" t="s">
        <v>287</v>
      </c>
      <c r="J302" t="s">
        <v>56</v>
      </c>
      <c r="P302">
        <f t="shared" si="24"/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f t="shared" si="27"/>
        <v>0</v>
      </c>
      <c r="AC302">
        <f t="shared" si="28"/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f t="shared" si="25"/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45">
      <c r="A303">
        <v>5</v>
      </c>
      <c r="B303" t="s">
        <v>281</v>
      </c>
      <c r="C303" t="s">
        <v>296</v>
      </c>
      <c r="D303" t="s">
        <v>99</v>
      </c>
      <c r="E303" s="4">
        <v>43587</v>
      </c>
      <c r="F303" s="1">
        <f t="shared" si="29"/>
        <v>43</v>
      </c>
      <c r="G303" s="1">
        <f t="shared" si="26"/>
        <v>122</v>
      </c>
      <c r="H303" t="s">
        <v>100</v>
      </c>
      <c r="I303" t="s">
        <v>288</v>
      </c>
      <c r="J303" t="s">
        <v>56</v>
      </c>
      <c r="P303">
        <f t="shared" si="24"/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f t="shared" si="27"/>
        <v>0</v>
      </c>
      <c r="AC303">
        <f t="shared" si="28"/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f t="shared" si="25"/>
        <v>0</v>
      </c>
      <c r="AN303">
        <v>0</v>
      </c>
      <c r="AO303">
        <v>0</v>
      </c>
      <c r="AP303">
        <v>0</v>
      </c>
      <c r="AQ303">
        <v>0</v>
      </c>
    </row>
    <row r="304" spans="1:43" x14ac:dyDescent="0.45">
      <c r="A304">
        <v>5</v>
      </c>
      <c r="B304" t="s">
        <v>281</v>
      </c>
      <c r="C304" t="s">
        <v>296</v>
      </c>
      <c r="D304" t="s">
        <v>99</v>
      </c>
      <c r="E304" s="4">
        <v>43587</v>
      </c>
      <c r="F304" s="1">
        <f t="shared" si="29"/>
        <v>43</v>
      </c>
      <c r="G304" s="1">
        <f t="shared" si="26"/>
        <v>122</v>
      </c>
      <c r="H304" t="s">
        <v>100</v>
      </c>
      <c r="I304" t="s">
        <v>289</v>
      </c>
      <c r="J304" t="s">
        <v>56</v>
      </c>
      <c r="P304">
        <f t="shared" si="24"/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f t="shared" si="27"/>
        <v>0</v>
      </c>
      <c r="AC304">
        <f t="shared" si="28"/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f t="shared" si="25"/>
        <v>0</v>
      </c>
      <c r="AN304">
        <v>0</v>
      </c>
      <c r="AO304">
        <v>0</v>
      </c>
      <c r="AP304">
        <v>0</v>
      </c>
      <c r="AQ304">
        <v>0</v>
      </c>
    </row>
    <row r="305" spans="1:43" x14ac:dyDescent="0.45">
      <c r="A305">
        <v>5</v>
      </c>
      <c r="B305" t="s">
        <v>281</v>
      </c>
      <c r="C305" t="s">
        <v>296</v>
      </c>
      <c r="D305" t="s">
        <v>99</v>
      </c>
      <c r="E305" s="4">
        <v>43587</v>
      </c>
      <c r="F305" s="1">
        <f t="shared" si="29"/>
        <v>43</v>
      </c>
      <c r="G305" s="1">
        <f t="shared" si="26"/>
        <v>122</v>
      </c>
      <c r="H305" t="s">
        <v>100</v>
      </c>
      <c r="I305" t="s">
        <v>290</v>
      </c>
      <c r="J305" t="s">
        <v>56</v>
      </c>
      <c r="P305">
        <f t="shared" si="24"/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f t="shared" si="27"/>
        <v>0</v>
      </c>
      <c r="AC305">
        <f t="shared" si="28"/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f t="shared" si="25"/>
        <v>0</v>
      </c>
      <c r="AN305">
        <v>0</v>
      </c>
      <c r="AO305">
        <v>0</v>
      </c>
      <c r="AP305">
        <v>0</v>
      </c>
      <c r="AQ305">
        <v>0</v>
      </c>
    </row>
    <row r="306" spans="1:43" x14ac:dyDescent="0.45">
      <c r="A306">
        <v>5</v>
      </c>
      <c r="B306" t="s">
        <v>281</v>
      </c>
      <c r="C306" t="s">
        <v>296</v>
      </c>
      <c r="D306" t="s">
        <v>99</v>
      </c>
      <c r="E306" s="4">
        <v>43587</v>
      </c>
      <c r="F306" s="1">
        <f t="shared" si="29"/>
        <v>43</v>
      </c>
      <c r="G306" s="1">
        <f t="shared" si="26"/>
        <v>122</v>
      </c>
      <c r="H306" t="s">
        <v>100</v>
      </c>
      <c r="I306" t="s">
        <v>291</v>
      </c>
      <c r="J306" t="s">
        <v>56</v>
      </c>
      <c r="P306">
        <f t="shared" si="24"/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f t="shared" si="27"/>
        <v>0</v>
      </c>
      <c r="AC306">
        <f t="shared" si="28"/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f t="shared" si="25"/>
        <v>0</v>
      </c>
      <c r="AN306">
        <v>0</v>
      </c>
      <c r="AO306">
        <v>0</v>
      </c>
      <c r="AP306">
        <v>0</v>
      </c>
      <c r="AQ306">
        <v>0</v>
      </c>
    </row>
    <row r="307" spans="1:43" x14ac:dyDescent="0.45">
      <c r="A307">
        <v>5</v>
      </c>
      <c r="B307" t="s">
        <v>282</v>
      </c>
      <c r="C307" t="s">
        <v>297</v>
      </c>
      <c r="D307" t="s">
        <v>41</v>
      </c>
      <c r="E307" s="4">
        <v>43591</v>
      </c>
      <c r="F307" s="1">
        <f t="shared" si="29"/>
        <v>47</v>
      </c>
      <c r="G307" s="1">
        <f t="shared" si="26"/>
        <v>126</v>
      </c>
      <c r="H307" t="s">
        <v>42</v>
      </c>
      <c r="I307" t="s">
        <v>287</v>
      </c>
      <c r="J307" t="s">
        <v>44</v>
      </c>
      <c r="P307">
        <f t="shared" si="24"/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f t="shared" si="27"/>
        <v>0</v>
      </c>
      <c r="AC307">
        <f t="shared" si="28"/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f t="shared" si="25"/>
        <v>0</v>
      </c>
      <c r="AN307">
        <v>0</v>
      </c>
      <c r="AO307">
        <v>0</v>
      </c>
      <c r="AP307">
        <v>0</v>
      </c>
      <c r="AQ307">
        <v>0</v>
      </c>
    </row>
    <row r="308" spans="1:43" x14ac:dyDescent="0.45">
      <c r="A308">
        <v>5</v>
      </c>
      <c r="B308" t="s">
        <v>282</v>
      </c>
      <c r="C308" t="s">
        <v>297</v>
      </c>
      <c r="D308" t="s">
        <v>41</v>
      </c>
      <c r="E308" s="4">
        <v>43591</v>
      </c>
      <c r="F308" s="1">
        <f t="shared" si="29"/>
        <v>47</v>
      </c>
      <c r="G308" s="1">
        <f t="shared" si="26"/>
        <v>126</v>
      </c>
      <c r="H308" t="s">
        <v>42</v>
      </c>
      <c r="I308" t="s">
        <v>288</v>
      </c>
      <c r="J308" t="s">
        <v>44</v>
      </c>
      <c r="P308">
        <f t="shared" si="24"/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f t="shared" si="27"/>
        <v>0</v>
      </c>
      <c r="AC308">
        <f t="shared" si="28"/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f t="shared" si="25"/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45">
      <c r="A309">
        <v>5</v>
      </c>
      <c r="B309" t="s">
        <v>282</v>
      </c>
      <c r="C309" t="s">
        <v>297</v>
      </c>
      <c r="D309" t="s">
        <v>41</v>
      </c>
      <c r="E309" s="4">
        <v>43591</v>
      </c>
      <c r="F309" s="1">
        <f t="shared" si="29"/>
        <v>47</v>
      </c>
      <c r="G309" s="1">
        <f t="shared" si="26"/>
        <v>126</v>
      </c>
      <c r="H309" t="s">
        <v>42</v>
      </c>
      <c r="I309" t="s">
        <v>289</v>
      </c>
      <c r="J309" t="s">
        <v>44</v>
      </c>
      <c r="P309">
        <f t="shared" si="24"/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f t="shared" si="27"/>
        <v>0</v>
      </c>
      <c r="AC309">
        <f t="shared" si="28"/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f t="shared" si="25"/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45">
      <c r="A310">
        <v>5</v>
      </c>
      <c r="B310" t="s">
        <v>282</v>
      </c>
      <c r="C310" t="s">
        <v>297</v>
      </c>
      <c r="D310" t="s">
        <v>41</v>
      </c>
      <c r="E310" s="4">
        <v>43591</v>
      </c>
      <c r="F310" s="1">
        <f t="shared" si="29"/>
        <v>47</v>
      </c>
      <c r="G310" s="1">
        <f t="shared" si="26"/>
        <v>126</v>
      </c>
      <c r="H310" t="s">
        <v>42</v>
      </c>
      <c r="I310" t="s">
        <v>290</v>
      </c>
      <c r="J310" t="s">
        <v>44</v>
      </c>
      <c r="P310">
        <f t="shared" si="24"/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f t="shared" si="27"/>
        <v>0</v>
      </c>
      <c r="AC310">
        <f t="shared" si="28"/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f t="shared" si="25"/>
        <v>0</v>
      </c>
      <c r="AN310">
        <v>0</v>
      </c>
      <c r="AO310">
        <v>0</v>
      </c>
      <c r="AP310">
        <v>0</v>
      </c>
      <c r="AQ310">
        <v>0</v>
      </c>
    </row>
    <row r="311" spans="1:43" x14ac:dyDescent="0.45">
      <c r="A311">
        <v>5</v>
      </c>
      <c r="B311" t="s">
        <v>282</v>
      </c>
      <c r="C311" t="s">
        <v>297</v>
      </c>
      <c r="D311" t="s">
        <v>41</v>
      </c>
      <c r="E311" s="4">
        <v>43591</v>
      </c>
      <c r="F311" s="1">
        <f t="shared" si="29"/>
        <v>47</v>
      </c>
      <c r="G311" s="1">
        <f t="shared" si="26"/>
        <v>126</v>
      </c>
      <c r="H311" t="s">
        <v>42</v>
      </c>
      <c r="I311" t="s">
        <v>291</v>
      </c>
      <c r="J311" t="s">
        <v>44</v>
      </c>
      <c r="P311">
        <f t="shared" si="24"/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f t="shared" si="27"/>
        <v>0</v>
      </c>
      <c r="AC311">
        <f t="shared" si="28"/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f t="shared" si="25"/>
        <v>0</v>
      </c>
      <c r="AN311">
        <v>0</v>
      </c>
      <c r="AO311">
        <v>0</v>
      </c>
      <c r="AP311">
        <v>0</v>
      </c>
      <c r="AQ311">
        <v>0</v>
      </c>
    </row>
    <row r="312" spans="1:43" x14ac:dyDescent="0.45">
      <c r="A312">
        <v>5</v>
      </c>
      <c r="B312" t="s">
        <v>282</v>
      </c>
      <c r="C312" t="s">
        <v>297</v>
      </c>
      <c r="D312" t="s">
        <v>41</v>
      </c>
      <c r="E312" s="4">
        <v>43591</v>
      </c>
      <c r="F312" s="1">
        <f t="shared" si="29"/>
        <v>47</v>
      </c>
      <c r="G312" s="1">
        <f t="shared" si="26"/>
        <v>126</v>
      </c>
      <c r="H312" t="s">
        <v>42</v>
      </c>
      <c r="I312" t="s">
        <v>287</v>
      </c>
      <c r="J312" t="s">
        <v>56</v>
      </c>
      <c r="P312">
        <f t="shared" si="24"/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f t="shared" si="27"/>
        <v>0</v>
      </c>
      <c r="AC312">
        <f t="shared" si="28"/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f t="shared" si="25"/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45">
      <c r="A313">
        <v>5</v>
      </c>
      <c r="B313" t="s">
        <v>282</v>
      </c>
      <c r="C313" t="s">
        <v>297</v>
      </c>
      <c r="D313" t="s">
        <v>41</v>
      </c>
      <c r="E313" s="4">
        <v>43591</v>
      </c>
      <c r="F313" s="1">
        <f t="shared" si="29"/>
        <v>47</v>
      </c>
      <c r="G313" s="1">
        <f t="shared" si="26"/>
        <v>126</v>
      </c>
      <c r="H313" t="s">
        <v>42</v>
      </c>
      <c r="I313" t="s">
        <v>288</v>
      </c>
      <c r="J313" t="s">
        <v>56</v>
      </c>
      <c r="P313">
        <f t="shared" si="24"/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f t="shared" si="27"/>
        <v>0</v>
      </c>
      <c r="AC313">
        <f t="shared" si="28"/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f t="shared" si="25"/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45">
      <c r="A314">
        <v>5</v>
      </c>
      <c r="B314" t="s">
        <v>282</v>
      </c>
      <c r="C314" t="s">
        <v>297</v>
      </c>
      <c r="D314" t="s">
        <v>41</v>
      </c>
      <c r="E314" s="4">
        <v>43591</v>
      </c>
      <c r="F314" s="1">
        <f t="shared" si="29"/>
        <v>47</v>
      </c>
      <c r="G314" s="1">
        <f t="shared" si="26"/>
        <v>126</v>
      </c>
      <c r="H314" t="s">
        <v>42</v>
      </c>
      <c r="I314" t="s">
        <v>289</v>
      </c>
      <c r="J314" t="s">
        <v>56</v>
      </c>
      <c r="P314">
        <f t="shared" si="24"/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f t="shared" si="27"/>
        <v>0</v>
      </c>
      <c r="AC314">
        <f t="shared" si="28"/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f t="shared" si="25"/>
        <v>0</v>
      </c>
      <c r="AN314">
        <v>0</v>
      </c>
      <c r="AO314">
        <v>0</v>
      </c>
      <c r="AP314">
        <v>0</v>
      </c>
      <c r="AQ314">
        <v>0</v>
      </c>
    </row>
    <row r="315" spans="1:43" x14ac:dyDescent="0.45">
      <c r="A315">
        <v>5</v>
      </c>
      <c r="B315" t="s">
        <v>282</v>
      </c>
      <c r="C315" t="s">
        <v>297</v>
      </c>
      <c r="D315" t="s">
        <v>41</v>
      </c>
      <c r="E315" s="4">
        <v>43591</v>
      </c>
      <c r="F315" s="1">
        <f t="shared" si="29"/>
        <v>47</v>
      </c>
      <c r="G315" s="1">
        <f t="shared" si="26"/>
        <v>126</v>
      </c>
      <c r="H315" t="s">
        <v>42</v>
      </c>
      <c r="I315" t="s">
        <v>290</v>
      </c>
      <c r="J315" t="s">
        <v>56</v>
      </c>
      <c r="P315">
        <f t="shared" si="24"/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f t="shared" si="27"/>
        <v>0</v>
      </c>
      <c r="AC315">
        <f t="shared" si="28"/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f t="shared" si="25"/>
        <v>0</v>
      </c>
      <c r="AN315">
        <v>0</v>
      </c>
      <c r="AO315">
        <v>0</v>
      </c>
      <c r="AP315">
        <v>0</v>
      </c>
      <c r="AQ315">
        <v>0</v>
      </c>
    </row>
    <row r="316" spans="1:43" x14ac:dyDescent="0.45">
      <c r="A316">
        <v>5</v>
      </c>
      <c r="B316" t="s">
        <v>282</v>
      </c>
      <c r="C316" t="s">
        <v>297</v>
      </c>
      <c r="D316" t="s">
        <v>41</v>
      </c>
      <c r="E316" s="4">
        <v>43591</v>
      </c>
      <c r="F316" s="1">
        <f t="shared" si="29"/>
        <v>47</v>
      </c>
      <c r="G316" s="1">
        <f t="shared" si="26"/>
        <v>126</v>
      </c>
      <c r="H316" t="s">
        <v>42</v>
      </c>
      <c r="I316" t="s">
        <v>291</v>
      </c>
      <c r="J316" t="s">
        <v>56</v>
      </c>
      <c r="P316">
        <f t="shared" si="24"/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f t="shared" si="27"/>
        <v>0</v>
      </c>
      <c r="AC316">
        <f t="shared" si="28"/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f t="shared" si="25"/>
        <v>0</v>
      </c>
      <c r="AN316">
        <v>0</v>
      </c>
      <c r="AO316">
        <v>0</v>
      </c>
      <c r="AP316">
        <v>0</v>
      </c>
      <c r="AQ316">
        <v>0</v>
      </c>
    </row>
    <row r="317" spans="1:43" x14ac:dyDescent="0.45">
      <c r="A317">
        <v>5</v>
      </c>
      <c r="B317" t="s">
        <v>282</v>
      </c>
      <c r="C317" t="s">
        <v>298</v>
      </c>
      <c r="D317" t="s">
        <v>61</v>
      </c>
      <c r="E317" s="4">
        <v>43591</v>
      </c>
      <c r="F317" s="1">
        <f t="shared" si="29"/>
        <v>47</v>
      </c>
      <c r="G317" s="1">
        <f t="shared" si="26"/>
        <v>126</v>
      </c>
      <c r="H317" t="s">
        <v>42</v>
      </c>
      <c r="I317" t="s">
        <v>287</v>
      </c>
      <c r="J317" t="s">
        <v>44</v>
      </c>
      <c r="P317">
        <f t="shared" si="24"/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f t="shared" si="27"/>
        <v>0</v>
      </c>
      <c r="AC317">
        <f t="shared" si="28"/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f t="shared" si="25"/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45">
      <c r="A318">
        <v>5</v>
      </c>
      <c r="B318" t="s">
        <v>282</v>
      </c>
      <c r="C318" t="s">
        <v>298</v>
      </c>
      <c r="D318" t="s">
        <v>61</v>
      </c>
      <c r="E318" s="4">
        <v>43591</v>
      </c>
      <c r="F318" s="1">
        <f t="shared" si="29"/>
        <v>47</v>
      </c>
      <c r="G318" s="1">
        <f t="shared" si="26"/>
        <v>126</v>
      </c>
      <c r="H318" t="s">
        <v>42</v>
      </c>
      <c r="I318" t="s">
        <v>288</v>
      </c>
      <c r="J318" t="s">
        <v>44</v>
      </c>
      <c r="P318">
        <f t="shared" si="24"/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f t="shared" si="27"/>
        <v>0</v>
      </c>
      <c r="AC318">
        <f t="shared" si="28"/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f t="shared" si="25"/>
        <v>0</v>
      </c>
      <c r="AN318">
        <v>0</v>
      </c>
      <c r="AO318">
        <v>0</v>
      </c>
      <c r="AP318">
        <v>0</v>
      </c>
      <c r="AQ318">
        <v>0</v>
      </c>
    </row>
    <row r="319" spans="1:43" x14ac:dyDescent="0.45">
      <c r="A319">
        <v>5</v>
      </c>
      <c r="B319" t="s">
        <v>282</v>
      </c>
      <c r="C319" t="s">
        <v>298</v>
      </c>
      <c r="D319" t="s">
        <v>61</v>
      </c>
      <c r="E319" s="4">
        <v>43591</v>
      </c>
      <c r="F319" s="1">
        <f t="shared" si="29"/>
        <v>47</v>
      </c>
      <c r="G319" s="1">
        <f t="shared" si="26"/>
        <v>126</v>
      </c>
      <c r="H319" t="s">
        <v>42</v>
      </c>
      <c r="I319" t="s">
        <v>289</v>
      </c>
      <c r="J319" t="s">
        <v>44</v>
      </c>
      <c r="P319">
        <f t="shared" si="24"/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f t="shared" si="27"/>
        <v>0</v>
      </c>
      <c r="AC319">
        <f t="shared" si="28"/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f t="shared" si="25"/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45">
      <c r="A320">
        <v>5</v>
      </c>
      <c r="B320" t="s">
        <v>282</v>
      </c>
      <c r="C320" t="s">
        <v>298</v>
      </c>
      <c r="D320" t="s">
        <v>61</v>
      </c>
      <c r="E320" s="4">
        <v>43591</v>
      </c>
      <c r="F320" s="1">
        <f t="shared" si="29"/>
        <v>47</v>
      </c>
      <c r="G320" s="1">
        <f t="shared" si="26"/>
        <v>126</v>
      </c>
      <c r="H320" t="s">
        <v>42</v>
      </c>
      <c r="I320" t="s">
        <v>290</v>
      </c>
      <c r="J320" t="s">
        <v>44</v>
      </c>
      <c r="P320">
        <f t="shared" si="24"/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f t="shared" si="27"/>
        <v>0</v>
      </c>
      <c r="AC320">
        <f t="shared" si="28"/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f t="shared" si="25"/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45">
      <c r="A321">
        <v>5</v>
      </c>
      <c r="B321" t="s">
        <v>282</v>
      </c>
      <c r="C321" t="s">
        <v>298</v>
      </c>
      <c r="D321" t="s">
        <v>61</v>
      </c>
      <c r="E321" s="4">
        <v>43591</v>
      </c>
      <c r="F321" s="1">
        <f t="shared" si="29"/>
        <v>47</v>
      </c>
      <c r="G321" s="1">
        <f t="shared" si="26"/>
        <v>126</v>
      </c>
      <c r="H321" t="s">
        <v>42</v>
      </c>
      <c r="I321" t="s">
        <v>291</v>
      </c>
      <c r="J321" t="s">
        <v>44</v>
      </c>
      <c r="P321">
        <f t="shared" si="24"/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f t="shared" si="27"/>
        <v>0</v>
      </c>
      <c r="AC321">
        <f t="shared" si="28"/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f t="shared" si="25"/>
        <v>0</v>
      </c>
      <c r="AN321">
        <v>0</v>
      </c>
      <c r="AO321">
        <v>0</v>
      </c>
      <c r="AP321">
        <v>0</v>
      </c>
      <c r="AQ321">
        <v>0</v>
      </c>
    </row>
    <row r="322" spans="1:43" x14ac:dyDescent="0.45">
      <c r="A322">
        <v>5</v>
      </c>
      <c r="B322" t="s">
        <v>282</v>
      </c>
      <c r="C322" t="s">
        <v>298</v>
      </c>
      <c r="D322" t="s">
        <v>61</v>
      </c>
      <c r="E322" s="4">
        <v>43591</v>
      </c>
      <c r="F322" s="1">
        <f t="shared" si="29"/>
        <v>47</v>
      </c>
      <c r="G322" s="1">
        <f t="shared" si="26"/>
        <v>126</v>
      </c>
      <c r="H322" t="s">
        <v>42</v>
      </c>
      <c r="I322" t="s">
        <v>287</v>
      </c>
      <c r="J322" t="s">
        <v>56</v>
      </c>
      <c r="P322">
        <f t="shared" ref="P322:P385" si="30">SUM(Q322:X322)</f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f t="shared" si="27"/>
        <v>0</v>
      </c>
      <c r="AC322">
        <f t="shared" si="28"/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f t="shared" ref="AM322:AM385" si="31">SUM(AD322:AL322)</f>
        <v>0</v>
      </c>
      <c r="AN322">
        <v>0</v>
      </c>
      <c r="AO322">
        <v>0</v>
      </c>
      <c r="AP322">
        <v>0</v>
      </c>
      <c r="AQ322">
        <v>0</v>
      </c>
    </row>
    <row r="323" spans="1:43" x14ac:dyDescent="0.45">
      <c r="A323">
        <v>5</v>
      </c>
      <c r="B323" t="s">
        <v>282</v>
      </c>
      <c r="C323" t="s">
        <v>298</v>
      </c>
      <c r="D323" t="s">
        <v>61</v>
      </c>
      <c r="E323" s="4">
        <v>43591</v>
      </c>
      <c r="F323" s="1">
        <f t="shared" si="29"/>
        <v>47</v>
      </c>
      <c r="G323" s="1">
        <f t="shared" ref="G323:G386" si="32">E323-DATE(YEAR(E323),1,0)</f>
        <v>126</v>
      </c>
      <c r="H323" t="s">
        <v>42</v>
      </c>
      <c r="I323" t="s">
        <v>288</v>
      </c>
      <c r="J323" t="s">
        <v>56</v>
      </c>
      <c r="P323">
        <f t="shared" si="30"/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f t="shared" ref="AB323:AB386" si="33">AL323</f>
        <v>0</v>
      </c>
      <c r="AC323">
        <f t="shared" ref="AC323:AC386" si="34">SUM(Y323:AA323)</f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f t="shared" si="31"/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45">
      <c r="A324">
        <v>5</v>
      </c>
      <c r="B324" t="s">
        <v>282</v>
      </c>
      <c r="C324" t="s">
        <v>298</v>
      </c>
      <c r="D324" t="s">
        <v>61</v>
      </c>
      <c r="E324" s="4">
        <v>43591</v>
      </c>
      <c r="F324" s="1">
        <f t="shared" si="29"/>
        <v>47</v>
      </c>
      <c r="G324" s="1">
        <f t="shared" si="32"/>
        <v>126</v>
      </c>
      <c r="H324" t="s">
        <v>42</v>
      </c>
      <c r="I324" t="s">
        <v>289</v>
      </c>
      <c r="J324" t="s">
        <v>56</v>
      </c>
      <c r="P324">
        <f t="shared" si="30"/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f t="shared" si="33"/>
        <v>0</v>
      </c>
      <c r="AC324">
        <f t="shared" si="34"/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f t="shared" si="31"/>
        <v>0</v>
      </c>
      <c r="AN324">
        <v>0</v>
      </c>
      <c r="AO324">
        <v>0</v>
      </c>
      <c r="AP324">
        <v>0</v>
      </c>
      <c r="AQ324">
        <v>0</v>
      </c>
    </row>
    <row r="325" spans="1:43" x14ac:dyDescent="0.45">
      <c r="A325">
        <v>5</v>
      </c>
      <c r="B325" t="s">
        <v>282</v>
      </c>
      <c r="C325" t="s">
        <v>298</v>
      </c>
      <c r="D325" t="s">
        <v>61</v>
      </c>
      <c r="E325" s="4">
        <v>43591</v>
      </c>
      <c r="F325" s="1">
        <f t="shared" si="29"/>
        <v>47</v>
      </c>
      <c r="G325" s="1">
        <f t="shared" si="32"/>
        <v>126</v>
      </c>
      <c r="H325" t="s">
        <v>42</v>
      </c>
      <c r="I325" t="s">
        <v>290</v>
      </c>
      <c r="J325" t="s">
        <v>56</v>
      </c>
      <c r="P325">
        <f t="shared" si="30"/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f t="shared" si="33"/>
        <v>0</v>
      </c>
      <c r="AC325">
        <f t="shared" si="34"/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f t="shared" si="31"/>
        <v>0</v>
      </c>
      <c r="AN325">
        <v>0</v>
      </c>
      <c r="AO325">
        <v>0</v>
      </c>
      <c r="AP325">
        <v>0</v>
      </c>
      <c r="AQ325">
        <v>0</v>
      </c>
    </row>
    <row r="326" spans="1:43" x14ac:dyDescent="0.45">
      <c r="A326">
        <v>5</v>
      </c>
      <c r="B326" t="s">
        <v>282</v>
      </c>
      <c r="C326" t="s">
        <v>298</v>
      </c>
      <c r="D326" t="s">
        <v>61</v>
      </c>
      <c r="E326" s="4">
        <v>43591</v>
      </c>
      <c r="F326" s="1">
        <f t="shared" si="29"/>
        <v>47</v>
      </c>
      <c r="G326" s="1">
        <f t="shared" si="32"/>
        <v>126</v>
      </c>
      <c r="H326" t="s">
        <v>42</v>
      </c>
      <c r="I326" t="s">
        <v>291</v>
      </c>
      <c r="J326" t="s">
        <v>56</v>
      </c>
      <c r="P326">
        <f t="shared" si="30"/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f t="shared" si="33"/>
        <v>0</v>
      </c>
      <c r="AC326">
        <f t="shared" si="34"/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f t="shared" si="31"/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45">
      <c r="A327">
        <v>5</v>
      </c>
      <c r="B327" t="s">
        <v>280</v>
      </c>
      <c r="C327" t="s">
        <v>295</v>
      </c>
      <c r="D327" t="s">
        <v>63</v>
      </c>
      <c r="E327" s="4">
        <v>43607</v>
      </c>
      <c r="F327" s="1">
        <f t="shared" si="29"/>
        <v>63</v>
      </c>
      <c r="G327" s="1">
        <f t="shared" si="32"/>
        <v>142</v>
      </c>
      <c r="H327" t="s">
        <v>64</v>
      </c>
      <c r="I327" t="s">
        <v>287</v>
      </c>
      <c r="J327" t="s">
        <v>44</v>
      </c>
      <c r="P327">
        <f t="shared" si="30"/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f t="shared" si="33"/>
        <v>0</v>
      </c>
      <c r="AC327">
        <f t="shared" si="34"/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f t="shared" si="31"/>
        <v>0</v>
      </c>
      <c r="AN327">
        <v>0</v>
      </c>
      <c r="AO327">
        <v>0</v>
      </c>
      <c r="AP327">
        <v>0</v>
      </c>
      <c r="AQ327">
        <v>0</v>
      </c>
    </row>
    <row r="328" spans="1:43" x14ac:dyDescent="0.45">
      <c r="A328">
        <v>5</v>
      </c>
      <c r="B328" t="s">
        <v>280</v>
      </c>
      <c r="C328" t="s">
        <v>295</v>
      </c>
      <c r="D328" t="s">
        <v>63</v>
      </c>
      <c r="E328" s="4">
        <v>43607</v>
      </c>
      <c r="F328" s="1">
        <f t="shared" si="29"/>
        <v>63</v>
      </c>
      <c r="G328" s="1">
        <f t="shared" si="32"/>
        <v>142</v>
      </c>
      <c r="H328" t="s">
        <v>64</v>
      </c>
      <c r="I328" t="s">
        <v>288</v>
      </c>
      <c r="J328" t="s">
        <v>44</v>
      </c>
      <c r="P328">
        <f t="shared" si="30"/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f t="shared" si="33"/>
        <v>0</v>
      </c>
      <c r="AC328">
        <f t="shared" si="34"/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f t="shared" si="31"/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45">
      <c r="A329">
        <v>5</v>
      </c>
      <c r="B329" t="s">
        <v>280</v>
      </c>
      <c r="C329" t="s">
        <v>295</v>
      </c>
      <c r="D329" t="s">
        <v>63</v>
      </c>
      <c r="E329" s="4">
        <v>43607</v>
      </c>
      <c r="F329" s="1">
        <f t="shared" si="29"/>
        <v>63</v>
      </c>
      <c r="G329" s="1">
        <f t="shared" si="32"/>
        <v>142</v>
      </c>
      <c r="H329" t="s">
        <v>64</v>
      </c>
      <c r="I329" t="s">
        <v>289</v>
      </c>
      <c r="J329" t="s">
        <v>44</v>
      </c>
      <c r="P329">
        <f t="shared" si="30"/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f t="shared" si="33"/>
        <v>0</v>
      </c>
      <c r="AC329">
        <f t="shared" si="34"/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f t="shared" si="31"/>
        <v>0</v>
      </c>
      <c r="AN329">
        <v>0</v>
      </c>
      <c r="AO329">
        <v>0</v>
      </c>
      <c r="AP329">
        <v>0</v>
      </c>
      <c r="AQ329">
        <v>0</v>
      </c>
    </row>
    <row r="330" spans="1:43" x14ac:dyDescent="0.45">
      <c r="A330">
        <v>5</v>
      </c>
      <c r="B330" t="s">
        <v>280</v>
      </c>
      <c r="C330" t="s">
        <v>295</v>
      </c>
      <c r="D330" t="s">
        <v>63</v>
      </c>
      <c r="E330" s="4">
        <v>43607</v>
      </c>
      <c r="F330" s="1">
        <f t="shared" si="29"/>
        <v>63</v>
      </c>
      <c r="G330" s="1">
        <f t="shared" si="32"/>
        <v>142</v>
      </c>
      <c r="H330" t="s">
        <v>64</v>
      </c>
      <c r="I330" t="s">
        <v>290</v>
      </c>
      <c r="J330" t="s">
        <v>44</v>
      </c>
      <c r="P330">
        <f t="shared" si="30"/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f t="shared" si="33"/>
        <v>0</v>
      </c>
      <c r="AC330">
        <f t="shared" si="34"/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f t="shared" si="31"/>
        <v>0</v>
      </c>
      <c r="AN330">
        <v>0</v>
      </c>
      <c r="AO330">
        <v>0</v>
      </c>
      <c r="AP330">
        <v>0</v>
      </c>
      <c r="AQ330">
        <v>0</v>
      </c>
    </row>
    <row r="331" spans="1:43" x14ac:dyDescent="0.45">
      <c r="A331">
        <v>5</v>
      </c>
      <c r="B331" t="s">
        <v>280</v>
      </c>
      <c r="C331" t="s">
        <v>295</v>
      </c>
      <c r="D331" t="s">
        <v>63</v>
      </c>
      <c r="E331" s="4">
        <v>43607</v>
      </c>
      <c r="F331" s="1">
        <f t="shared" si="29"/>
        <v>63</v>
      </c>
      <c r="G331" s="1">
        <f t="shared" si="32"/>
        <v>142</v>
      </c>
      <c r="H331" t="s">
        <v>64</v>
      </c>
      <c r="I331" t="s">
        <v>291</v>
      </c>
      <c r="J331" t="s">
        <v>44</v>
      </c>
      <c r="P331">
        <f t="shared" si="30"/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f t="shared" si="33"/>
        <v>0</v>
      </c>
      <c r="AC331">
        <f t="shared" si="34"/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f t="shared" si="31"/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45">
      <c r="A332">
        <v>5</v>
      </c>
      <c r="B332" t="s">
        <v>280</v>
      </c>
      <c r="C332" t="s">
        <v>295</v>
      </c>
      <c r="D332" t="s">
        <v>63</v>
      </c>
      <c r="E332" s="4">
        <v>43607</v>
      </c>
      <c r="F332" s="1">
        <f t="shared" si="29"/>
        <v>63</v>
      </c>
      <c r="G332" s="1">
        <f t="shared" si="32"/>
        <v>142</v>
      </c>
      <c r="H332" t="s">
        <v>64</v>
      </c>
      <c r="I332" t="s">
        <v>287</v>
      </c>
      <c r="J332" t="s">
        <v>56</v>
      </c>
      <c r="P332">
        <f t="shared" si="30"/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f t="shared" si="33"/>
        <v>0</v>
      </c>
      <c r="AC332">
        <f t="shared" si="34"/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f t="shared" si="31"/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45">
      <c r="A333">
        <v>5</v>
      </c>
      <c r="B333" t="s">
        <v>280</v>
      </c>
      <c r="C333" t="s">
        <v>295</v>
      </c>
      <c r="D333" t="s">
        <v>63</v>
      </c>
      <c r="E333" s="4">
        <v>43607</v>
      </c>
      <c r="F333" s="1">
        <f t="shared" si="29"/>
        <v>63</v>
      </c>
      <c r="G333" s="1">
        <f t="shared" si="32"/>
        <v>142</v>
      </c>
      <c r="H333" t="s">
        <v>64</v>
      </c>
      <c r="I333" t="s">
        <v>288</v>
      </c>
      <c r="J333" t="s">
        <v>56</v>
      </c>
      <c r="P333">
        <f t="shared" si="30"/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f t="shared" si="33"/>
        <v>0</v>
      </c>
      <c r="AC333">
        <f t="shared" si="34"/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f t="shared" si="31"/>
        <v>0</v>
      </c>
      <c r="AN333">
        <v>0</v>
      </c>
      <c r="AO333">
        <v>0</v>
      </c>
      <c r="AP333">
        <v>0</v>
      </c>
      <c r="AQ333">
        <v>0</v>
      </c>
    </row>
    <row r="334" spans="1:43" x14ac:dyDescent="0.45">
      <c r="A334">
        <v>5</v>
      </c>
      <c r="B334" t="s">
        <v>280</v>
      </c>
      <c r="C334" t="s">
        <v>295</v>
      </c>
      <c r="D334" t="s">
        <v>63</v>
      </c>
      <c r="E334" s="4">
        <v>43607</v>
      </c>
      <c r="F334" s="1">
        <f t="shared" si="29"/>
        <v>63</v>
      </c>
      <c r="G334" s="1">
        <f t="shared" si="32"/>
        <v>142</v>
      </c>
      <c r="H334" t="s">
        <v>64</v>
      </c>
      <c r="I334" t="s">
        <v>289</v>
      </c>
      <c r="J334" t="s">
        <v>56</v>
      </c>
      <c r="P334">
        <f t="shared" si="30"/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f t="shared" si="33"/>
        <v>0</v>
      </c>
      <c r="AC334">
        <f t="shared" si="34"/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f t="shared" si="31"/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45">
      <c r="A335">
        <v>5</v>
      </c>
      <c r="B335" t="s">
        <v>280</v>
      </c>
      <c r="C335" t="s">
        <v>295</v>
      </c>
      <c r="D335" t="s">
        <v>63</v>
      </c>
      <c r="E335" s="4">
        <v>43607</v>
      </c>
      <c r="F335" s="1">
        <f t="shared" si="29"/>
        <v>63</v>
      </c>
      <c r="G335" s="1">
        <f t="shared" si="32"/>
        <v>142</v>
      </c>
      <c r="H335" t="s">
        <v>64</v>
      </c>
      <c r="I335" t="s">
        <v>290</v>
      </c>
      <c r="J335" t="s">
        <v>56</v>
      </c>
      <c r="P335">
        <f t="shared" si="30"/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f t="shared" si="33"/>
        <v>0</v>
      </c>
      <c r="AC335">
        <f t="shared" si="34"/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f t="shared" si="31"/>
        <v>0</v>
      </c>
      <c r="AN335">
        <v>0</v>
      </c>
      <c r="AO335">
        <v>0</v>
      </c>
      <c r="AP335">
        <v>0</v>
      </c>
      <c r="AQ335">
        <v>0</v>
      </c>
    </row>
    <row r="336" spans="1:43" x14ac:dyDescent="0.45">
      <c r="A336">
        <v>5</v>
      </c>
      <c r="B336" t="s">
        <v>280</v>
      </c>
      <c r="C336" t="s">
        <v>295</v>
      </c>
      <c r="D336" t="s">
        <v>63</v>
      </c>
      <c r="E336" s="4">
        <v>43607</v>
      </c>
      <c r="F336" s="1">
        <f t="shared" si="29"/>
        <v>63</v>
      </c>
      <c r="G336" s="1">
        <f t="shared" si="32"/>
        <v>142</v>
      </c>
      <c r="H336" t="s">
        <v>64</v>
      </c>
      <c r="I336" t="s">
        <v>291</v>
      </c>
      <c r="J336" t="s">
        <v>56</v>
      </c>
      <c r="P336">
        <f t="shared" si="30"/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f t="shared" si="33"/>
        <v>0</v>
      </c>
      <c r="AC336">
        <f t="shared" si="34"/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f t="shared" si="31"/>
        <v>0</v>
      </c>
      <c r="AN336">
        <v>0</v>
      </c>
      <c r="AO336">
        <v>0</v>
      </c>
      <c r="AP336">
        <v>0</v>
      </c>
      <c r="AQ336">
        <v>0</v>
      </c>
    </row>
    <row r="337" spans="1:43" x14ac:dyDescent="0.45">
      <c r="A337">
        <v>5</v>
      </c>
      <c r="B337" t="s">
        <v>280</v>
      </c>
      <c r="C337" t="s">
        <v>295</v>
      </c>
      <c r="D337" t="s">
        <v>71</v>
      </c>
      <c r="E337" s="4">
        <v>43607</v>
      </c>
      <c r="F337" s="1">
        <f t="shared" si="29"/>
        <v>63</v>
      </c>
      <c r="G337" s="1">
        <f t="shared" si="32"/>
        <v>142</v>
      </c>
      <c r="H337" t="s">
        <v>72</v>
      </c>
      <c r="I337" t="s">
        <v>287</v>
      </c>
      <c r="J337" t="s">
        <v>44</v>
      </c>
      <c r="P337">
        <f t="shared" si="30"/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f t="shared" si="33"/>
        <v>0</v>
      </c>
      <c r="AC337">
        <f t="shared" si="34"/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f t="shared" si="31"/>
        <v>0</v>
      </c>
      <c r="AN337">
        <v>0</v>
      </c>
      <c r="AO337">
        <v>0</v>
      </c>
      <c r="AP337">
        <v>0</v>
      </c>
      <c r="AQ337">
        <v>0</v>
      </c>
    </row>
    <row r="338" spans="1:43" x14ac:dyDescent="0.45">
      <c r="A338">
        <v>5</v>
      </c>
      <c r="B338" t="s">
        <v>280</v>
      </c>
      <c r="C338" t="s">
        <v>295</v>
      </c>
      <c r="D338" t="s">
        <v>71</v>
      </c>
      <c r="E338" s="4">
        <v>43607</v>
      </c>
      <c r="F338" s="1">
        <f t="shared" si="29"/>
        <v>63</v>
      </c>
      <c r="G338" s="1">
        <f t="shared" si="32"/>
        <v>142</v>
      </c>
      <c r="H338" t="s">
        <v>72</v>
      </c>
      <c r="I338" t="s">
        <v>288</v>
      </c>
      <c r="J338" t="s">
        <v>44</v>
      </c>
      <c r="P338">
        <f t="shared" si="30"/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f t="shared" si="33"/>
        <v>0</v>
      </c>
      <c r="AC338">
        <f t="shared" si="34"/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f t="shared" si="31"/>
        <v>0</v>
      </c>
      <c r="AN338">
        <v>0</v>
      </c>
      <c r="AO338">
        <v>0</v>
      </c>
      <c r="AP338">
        <v>0</v>
      </c>
      <c r="AQ338">
        <v>0</v>
      </c>
    </row>
    <row r="339" spans="1:43" x14ac:dyDescent="0.45">
      <c r="A339">
        <v>5</v>
      </c>
      <c r="B339" t="s">
        <v>280</v>
      </c>
      <c r="C339" t="s">
        <v>295</v>
      </c>
      <c r="D339" t="s">
        <v>71</v>
      </c>
      <c r="E339" s="4">
        <v>43607</v>
      </c>
      <c r="F339" s="1">
        <f t="shared" si="29"/>
        <v>63</v>
      </c>
      <c r="G339" s="1">
        <f t="shared" si="32"/>
        <v>142</v>
      </c>
      <c r="H339" t="s">
        <v>72</v>
      </c>
      <c r="I339" t="s">
        <v>289</v>
      </c>
      <c r="J339" t="s">
        <v>44</v>
      </c>
      <c r="P339">
        <f t="shared" si="30"/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f t="shared" si="33"/>
        <v>0</v>
      </c>
      <c r="AC339">
        <f t="shared" si="34"/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f t="shared" si="31"/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45">
      <c r="A340">
        <v>5</v>
      </c>
      <c r="B340" t="s">
        <v>280</v>
      </c>
      <c r="C340" t="s">
        <v>295</v>
      </c>
      <c r="D340" t="s">
        <v>71</v>
      </c>
      <c r="E340" s="4">
        <v>43607</v>
      </c>
      <c r="F340" s="1">
        <f t="shared" si="29"/>
        <v>63</v>
      </c>
      <c r="G340" s="1">
        <f t="shared" si="32"/>
        <v>142</v>
      </c>
      <c r="H340" t="s">
        <v>72</v>
      </c>
      <c r="I340" t="s">
        <v>290</v>
      </c>
      <c r="J340" t="s">
        <v>44</v>
      </c>
      <c r="P340">
        <f t="shared" si="30"/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f t="shared" si="33"/>
        <v>0</v>
      </c>
      <c r="AC340">
        <f t="shared" si="34"/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f t="shared" si="31"/>
        <v>0</v>
      </c>
      <c r="AN340">
        <v>0</v>
      </c>
      <c r="AO340">
        <v>0</v>
      </c>
      <c r="AP340">
        <v>0</v>
      </c>
      <c r="AQ340">
        <v>0</v>
      </c>
    </row>
    <row r="341" spans="1:43" x14ac:dyDescent="0.45">
      <c r="A341">
        <v>5</v>
      </c>
      <c r="B341" t="s">
        <v>280</v>
      </c>
      <c r="C341" t="s">
        <v>295</v>
      </c>
      <c r="D341" t="s">
        <v>71</v>
      </c>
      <c r="E341" s="4">
        <v>43607</v>
      </c>
      <c r="F341" s="1">
        <f t="shared" si="29"/>
        <v>63</v>
      </c>
      <c r="G341" s="1">
        <f t="shared" si="32"/>
        <v>142</v>
      </c>
      <c r="H341" t="s">
        <v>72</v>
      </c>
      <c r="I341" t="s">
        <v>291</v>
      </c>
      <c r="J341" t="s">
        <v>44</v>
      </c>
      <c r="P341">
        <f t="shared" si="30"/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f t="shared" si="33"/>
        <v>0</v>
      </c>
      <c r="AC341">
        <f t="shared" si="34"/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f t="shared" si="31"/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45">
      <c r="A342">
        <v>5</v>
      </c>
      <c r="B342" t="s">
        <v>280</v>
      </c>
      <c r="C342" t="s">
        <v>295</v>
      </c>
      <c r="D342" t="s">
        <v>71</v>
      </c>
      <c r="E342" s="4">
        <v>43607</v>
      </c>
      <c r="F342" s="1">
        <f t="shared" si="29"/>
        <v>63</v>
      </c>
      <c r="G342" s="1">
        <f t="shared" si="32"/>
        <v>142</v>
      </c>
      <c r="H342" t="s">
        <v>72</v>
      </c>
      <c r="I342" t="s">
        <v>287</v>
      </c>
      <c r="J342" t="s">
        <v>56</v>
      </c>
      <c r="P342">
        <f t="shared" si="30"/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f t="shared" si="33"/>
        <v>0</v>
      </c>
      <c r="AC342">
        <f t="shared" si="34"/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f t="shared" si="31"/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45">
      <c r="A343">
        <v>5</v>
      </c>
      <c r="B343" t="s">
        <v>280</v>
      </c>
      <c r="C343" t="s">
        <v>295</v>
      </c>
      <c r="D343" t="s">
        <v>71</v>
      </c>
      <c r="E343" s="4">
        <v>43607</v>
      </c>
      <c r="F343" s="1">
        <f t="shared" si="29"/>
        <v>63</v>
      </c>
      <c r="G343" s="1">
        <f t="shared" si="32"/>
        <v>142</v>
      </c>
      <c r="H343" t="s">
        <v>72</v>
      </c>
      <c r="I343" t="s">
        <v>288</v>
      </c>
      <c r="J343" t="s">
        <v>56</v>
      </c>
      <c r="P343">
        <f t="shared" si="30"/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f t="shared" si="33"/>
        <v>0</v>
      </c>
      <c r="AC343">
        <f t="shared" si="34"/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f t="shared" si="31"/>
        <v>0</v>
      </c>
      <c r="AN343">
        <v>0</v>
      </c>
      <c r="AO343">
        <v>0</v>
      </c>
      <c r="AP343">
        <v>0</v>
      </c>
      <c r="AQ343">
        <v>0</v>
      </c>
    </row>
    <row r="344" spans="1:43" x14ac:dyDescent="0.45">
      <c r="A344">
        <v>5</v>
      </c>
      <c r="B344" t="s">
        <v>280</v>
      </c>
      <c r="C344" t="s">
        <v>295</v>
      </c>
      <c r="D344" t="s">
        <v>71</v>
      </c>
      <c r="E344" s="4">
        <v>43607</v>
      </c>
      <c r="F344" s="1">
        <f t="shared" si="29"/>
        <v>63</v>
      </c>
      <c r="G344" s="1">
        <f t="shared" si="32"/>
        <v>142</v>
      </c>
      <c r="H344" t="s">
        <v>72</v>
      </c>
      <c r="I344" t="s">
        <v>289</v>
      </c>
      <c r="J344" t="s">
        <v>56</v>
      </c>
      <c r="P344">
        <f t="shared" si="30"/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f t="shared" si="33"/>
        <v>0</v>
      </c>
      <c r="AC344">
        <f t="shared" si="34"/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f t="shared" si="31"/>
        <v>0</v>
      </c>
      <c r="AN344">
        <v>0</v>
      </c>
      <c r="AO344">
        <v>0</v>
      </c>
      <c r="AP344">
        <v>0</v>
      </c>
      <c r="AQ344">
        <v>0</v>
      </c>
    </row>
    <row r="345" spans="1:43" x14ac:dyDescent="0.45">
      <c r="A345">
        <v>5</v>
      </c>
      <c r="B345" t="s">
        <v>280</v>
      </c>
      <c r="C345" t="s">
        <v>295</v>
      </c>
      <c r="D345" t="s">
        <v>71</v>
      </c>
      <c r="E345" s="4">
        <v>43607</v>
      </c>
      <c r="F345" s="1">
        <f t="shared" si="29"/>
        <v>63</v>
      </c>
      <c r="G345" s="1">
        <f t="shared" si="32"/>
        <v>142</v>
      </c>
      <c r="H345" t="s">
        <v>72</v>
      </c>
      <c r="I345" t="s">
        <v>290</v>
      </c>
      <c r="J345" t="s">
        <v>56</v>
      </c>
      <c r="P345">
        <f t="shared" si="30"/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f t="shared" si="33"/>
        <v>0</v>
      </c>
      <c r="AC345">
        <f t="shared" si="34"/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f t="shared" si="31"/>
        <v>0</v>
      </c>
      <c r="AN345">
        <v>0</v>
      </c>
      <c r="AO345">
        <v>0</v>
      </c>
      <c r="AP345">
        <v>0</v>
      </c>
      <c r="AQ345">
        <v>0</v>
      </c>
    </row>
    <row r="346" spans="1:43" x14ac:dyDescent="0.45">
      <c r="A346">
        <v>5</v>
      </c>
      <c r="B346" t="s">
        <v>280</v>
      </c>
      <c r="C346" t="s">
        <v>295</v>
      </c>
      <c r="D346" t="s">
        <v>71</v>
      </c>
      <c r="E346" s="4">
        <v>43607</v>
      </c>
      <c r="F346" s="1">
        <f t="shared" si="29"/>
        <v>63</v>
      </c>
      <c r="G346" s="1">
        <f t="shared" si="32"/>
        <v>142</v>
      </c>
      <c r="H346" t="s">
        <v>72</v>
      </c>
      <c r="I346" t="s">
        <v>291</v>
      </c>
      <c r="J346" t="s">
        <v>56</v>
      </c>
      <c r="P346">
        <f t="shared" si="30"/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f t="shared" si="33"/>
        <v>0</v>
      </c>
      <c r="AC346">
        <f t="shared" si="34"/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f t="shared" si="31"/>
        <v>0</v>
      </c>
      <c r="AN346">
        <v>0</v>
      </c>
      <c r="AO346">
        <v>0</v>
      </c>
      <c r="AP346">
        <v>0</v>
      </c>
      <c r="AQ346">
        <v>0</v>
      </c>
    </row>
    <row r="347" spans="1:43" x14ac:dyDescent="0.45">
      <c r="A347">
        <v>5</v>
      </c>
      <c r="B347" t="s">
        <v>280</v>
      </c>
      <c r="C347" t="s">
        <v>295</v>
      </c>
      <c r="D347" t="s">
        <v>74</v>
      </c>
      <c r="E347" s="4">
        <v>43607</v>
      </c>
      <c r="F347" s="1">
        <f t="shared" si="29"/>
        <v>63</v>
      </c>
      <c r="G347" s="1">
        <f t="shared" si="32"/>
        <v>142</v>
      </c>
      <c r="H347" t="s">
        <v>75</v>
      </c>
      <c r="I347" t="s">
        <v>287</v>
      </c>
      <c r="J347" t="s">
        <v>44</v>
      </c>
      <c r="P347">
        <f t="shared" si="30"/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f t="shared" si="33"/>
        <v>0</v>
      </c>
      <c r="AC347">
        <f t="shared" si="34"/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f t="shared" si="31"/>
        <v>0</v>
      </c>
      <c r="AN347">
        <v>0</v>
      </c>
      <c r="AO347">
        <v>0</v>
      </c>
      <c r="AP347">
        <v>0</v>
      </c>
      <c r="AQ347">
        <v>0</v>
      </c>
    </row>
    <row r="348" spans="1:43" x14ac:dyDescent="0.45">
      <c r="A348">
        <v>5</v>
      </c>
      <c r="B348" t="s">
        <v>280</v>
      </c>
      <c r="C348" t="s">
        <v>295</v>
      </c>
      <c r="D348" t="s">
        <v>74</v>
      </c>
      <c r="E348" s="4">
        <v>43607</v>
      </c>
      <c r="F348" s="1">
        <f t="shared" si="29"/>
        <v>63</v>
      </c>
      <c r="G348" s="1">
        <f t="shared" si="32"/>
        <v>142</v>
      </c>
      <c r="H348" t="s">
        <v>75</v>
      </c>
      <c r="I348" t="s">
        <v>288</v>
      </c>
      <c r="J348" t="s">
        <v>44</v>
      </c>
      <c r="P348">
        <f t="shared" si="30"/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f t="shared" si="33"/>
        <v>0</v>
      </c>
      <c r="AC348">
        <f t="shared" si="34"/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f t="shared" si="31"/>
        <v>0</v>
      </c>
      <c r="AN348">
        <v>0</v>
      </c>
      <c r="AO348">
        <v>0</v>
      </c>
      <c r="AP348">
        <v>0</v>
      </c>
      <c r="AQ348">
        <v>0</v>
      </c>
    </row>
    <row r="349" spans="1:43" x14ac:dyDescent="0.45">
      <c r="A349">
        <v>5</v>
      </c>
      <c r="B349" t="s">
        <v>280</v>
      </c>
      <c r="C349" t="s">
        <v>295</v>
      </c>
      <c r="D349" t="s">
        <v>74</v>
      </c>
      <c r="E349" s="4">
        <v>43607</v>
      </c>
      <c r="F349" s="1">
        <f t="shared" si="29"/>
        <v>63</v>
      </c>
      <c r="G349" s="1">
        <f t="shared" si="32"/>
        <v>142</v>
      </c>
      <c r="H349" t="s">
        <v>75</v>
      </c>
      <c r="I349" t="s">
        <v>289</v>
      </c>
      <c r="J349" t="s">
        <v>44</v>
      </c>
      <c r="P349">
        <f t="shared" si="30"/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f t="shared" si="33"/>
        <v>0</v>
      </c>
      <c r="AC349">
        <f t="shared" si="34"/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f t="shared" si="31"/>
        <v>0</v>
      </c>
      <c r="AN349">
        <v>0</v>
      </c>
      <c r="AO349">
        <v>0</v>
      </c>
      <c r="AP349">
        <v>0</v>
      </c>
      <c r="AQ349">
        <v>0</v>
      </c>
    </row>
    <row r="350" spans="1:43" x14ac:dyDescent="0.45">
      <c r="A350">
        <v>5</v>
      </c>
      <c r="B350" t="s">
        <v>280</v>
      </c>
      <c r="C350" t="s">
        <v>295</v>
      </c>
      <c r="D350" t="s">
        <v>74</v>
      </c>
      <c r="E350" s="4">
        <v>43607</v>
      </c>
      <c r="F350" s="1">
        <f t="shared" si="29"/>
        <v>63</v>
      </c>
      <c r="G350" s="1">
        <f t="shared" si="32"/>
        <v>142</v>
      </c>
      <c r="H350" t="s">
        <v>75</v>
      </c>
      <c r="I350" t="s">
        <v>290</v>
      </c>
      <c r="J350" t="s">
        <v>44</v>
      </c>
      <c r="P350">
        <f t="shared" si="30"/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f t="shared" si="33"/>
        <v>0</v>
      </c>
      <c r="AC350">
        <f t="shared" si="34"/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f t="shared" si="31"/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45">
      <c r="A351">
        <v>5</v>
      </c>
      <c r="B351" t="s">
        <v>280</v>
      </c>
      <c r="C351" t="s">
        <v>295</v>
      </c>
      <c r="D351" t="s">
        <v>74</v>
      </c>
      <c r="E351" s="4">
        <v>43607</v>
      </c>
      <c r="F351" s="1">
        <f t="shared" si="29"/>
        <v>63</v>
      </c>
      <c r="G351" s="1">
        <f t="shared" si="32"/>
        <v>142</v>
      </c>
      <c r="H351" t="s">
        <v>75</v>
      </c>
      <c r="I351" t="s">
        <v>291</v>
      </c>
      <c r="J351" t="s">
        <v>44</v>
      </c>
      <c r="P351">
        <f t="shared" si="30"/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f t="shared" si="33"/>
        <v>0</v>
      </c>
      <c r="AC351">
        <f t="shared" si="34"/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f t="shared" si="31"/>
        <v>0</v>
      </c>
      <c r="AN351">
        <v>0</v>
      </c>
      <c r="AO351">
        <v>0</v>
      </c>
      <c r="AP351">
        <v>0</v>
      </c>
      <c r="AQ351">
        <v>0</v>
      </c>
    </row>
    <row r="352" spans="1:43" x14ac:dyDescent="0.45">
      <c r="A352">
        <v>5</v>
      </c>
      <c r="B352" t="s">
        <v>280</v>
      </c>
      <c r="C352" t="s">
        <v>295</v>
      </c>
      <c r="D352" t="s">
        <v>74</v>
      </c>
      <c r="E352" s="4">
        <v>43607</v>
      </c>
      <c r="F352" s="1">
        <f t="shared" si="29"/>
        <v>63</v>
      </c>
      <c r="G352" s="1">
        <f t="shared" si="32"/>
        <v>142</v>
      </c>
      <c r="H352" t="s">
        <v>75</v>
      </c>
      <c r="I352" t="s">
        <v>287</v>
      </c>
      <c r="J352" t="s">
        <v>56</v>
      </c>
      <c r="P352">
        <f t="shared" si="30"/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f t="shared" si="33"/>
        <v>0</v>
      </c>
      <c r="AC352">
        <f t="shared" si="34"/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f t="shared" si="31"/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45">
      <c r="A353">
        <v>5</v>
      </c>
      <c r="B353" t="s">
        <v>280</v>
      </c>
      <c r="C353" t="s">
        <v>295</v>
      </c>
      <c r="D353" t="s">
        <v>74</v>
      </c>
      <c r="E353" s="4">
        <v>43607</v>
      </c>
      <c r="F353" s="1">
        <f t="shared" ref="F353:F398" si="35">DAYS360($E$32,E353)</f>
        <v>63</v>
      </c>
      <c r="G353" s="1">
        <f t="shared" si="32"/>
        <v>142</v>
      </c>
      <c r="H353" t="s">
        <v>75</v>
      </c>
      <c r="I353" t="s">
        <v>288</v>
      </c>
      <c r="J353" t="s">
        <v>56</v>
      </c>
      <c r="P353">
        <f t="shared" si="30"/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f t="shared" si="33"/>
        <v>0</v>
      </c>
      <c r="AC353">
        <f t="shared" si="34"/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f t="shared" si="31"/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45">
      <c r="A354">
        <v>5</v>
      </c>
      <c r="B354" t="s">
        <v>280</v>
      </c>
      <c r="C354" t="s">
        <v>295</v>
      </c>
      <c r="D354" t="s">
        <v>74</v>
      </c>
      <c r="E354" s="4">
        <v>43607</v>
      </c>
      <c r="F354" s="1">
        <f t="shared" si="35"/>
        <v>63</v>
      </c>
      <c r="G354" s="1">
        <f t="shared" si="32"/>
        <v>142</v>
      </c>
      <c r="H354" t="s">
        <v>75</v>
      </c>
      <c r="I354" t="s">
        <v>289</v>
      </c>
      <c r="J354" t="s">
        <v>56</v>
      </c>
      <c r="P354">
        <f t="shared" si="30"/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f t="shared" si="33"/>
        <v>0</v>
      </c>
      <c r="AC354">
        <f t="shared" si="34"/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f t="shared" si="31"/>
        <v>0</v>
      </c>
      <c r="AN354">
        <v>0</v>
      </c>
      <c r="AO354">
        <v>0</v>
      </c>
      <c r="AP354">
        <v>0</v>
      </c>
      <c r="AQ354">
        <v>0</v>
      </c>
    </row>
    <row r="355" spans="1:43" x14ac:dyDescent="0.45">
      <c r="A355">
        <v>5</v>
      </c>
      <c r="B355" t="s">
        <v>280</v>
      </c>
      <c r="C355" t="s">
        <v>295</v>
      </c>
      <c r="D355" t="s">
        <v>74</v>
      </c>
      <c r="E355" s="4">
        <v>43607</v>
      </c>
      <c r="F355" s="1">
        <f t="shared" si="35"/>
        <v>63</v>
      </c>
      <c r="G355" s="1">
        <f t="shared" si="32"/>
        <v>142</v>
      </c>
      <c r="H355" t="s">
        <v>75</v>
      </c>
      <c r="I355" t="s">
        <v>290</v>
      </c>
      <c r="J355" t="s">
        <v>56</v>
      </c>
      <c r="P355">
        <f t="shared" si="30"/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f t="shared" si="33"/>
        <v>0</v>
      </c>
      <c r="AC355">
        <f t="shared" si="34"/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f t="shared" si="31"/>
        <v>0</v>
      </c>
      <c r="AN355">
        <v>0</v>
      </c>
      <c r="AO355">
        <v>0</v>
      </c>
      <c r="AP355">
        <v>0</v>
      </c>
      <c r="AQ355">
        <v>0</v>
      </c>
    </row>
    <row r="356" spans="1:43" x14ac:dyDescent="0.45">
      <c r="A356">
        <v>5</v>
      </c>
      <c r="B356" t="s">
        <v>280</v>
      </c>
      <c r="C356" t="s">
        <v>295</v>
      </c>
      <c r="D356" t="s">
        <v>74</v>
      </c>
      <c r="E356" s="4">
        <v>43607</v>
      </c>
      <c r="F356" s="1">
        <f t="shared" si="35"/>
        <v>63</v>
      </c>
      <c r="G356" s="1">
        <f t="shared" si="32"/>
        <v>142</v>
      </c>
      <c r="H356" t="s">
        <v>75</v>
      </c>
      <c r="I356" t="s">
        <v>291</v>
      </c>
      <c r="J356" t="s">
        <v>56</v>
      </c>
      <c r="P356">
        <f t="shared" si="30"/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f t="shared" si="33"/>
        <v>0</v>
      </c>
      <c r="AC356">
        <f t="shared" si="34"/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f t="shared" si="31"/>
        <v>0</v>
      </c>
      <c r="AN356">
        <v>0</v>
      </c>
      <c r="AO356">
        <v>0</v>
      </c>
      <c r="AP356">
        <v>0</v>
      </c>
      <c r="AQ356">
        <v>0</v>
      </c>
    </row>
    <row r="357" spans="1:43" x14ac:dyDescent="0.45">
      <c r="A357">
        <v>5</v>
      </c>
      <c r="B357" t="s">
        <v>283</v>
      </c>
      <c r="C357" t="s">
        <v>301</v>
      </c>
      <c r="D357" t="s">
        <v>77</v>
      </c>
      <c r="E357" s="4">
        <v>43609</v>
      </c>
      <c r="F357" s="1">
        <f t="shared" si="35"/>
        <v>65</v>
      </c>
      <c r="G357" s="1">
        <f t="shared" si="32"/>
        <v>144</v>
      </c>
      <c r="H357" t="s">
        <v>72</v>
      </c>
      <c r="I357" t="s">
        <v>287</v>
      </c>
      <c r="J357" t="s">
        <v>44</v>
      </c>
      <c r="K357" t="s">
        <v>45</v>
      </c>
      <c r="L357" t="s">
        <v>90</v>
      </c>
      <c r="M357" t="s">
        <v>91</v>
      </c>
      <c r="N357" t="s">
        <v>52</v>
      </c>
      <c r="P357">
        <f t="shared" si="30"/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f t="shared" si="33"/>
        <v>0</v>
      </c>
      <c r="AC357">
        <f t="shared" si="34"/>
        <v>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f t="shared" si="31"/>
        <v>1</v>
      </c>
      <c r="AN357">
        <v>0</v>
      </c>
      <c r="AO357">
        <v>0</v>
      </c>
      <c r="AP357">
        <v>1</v>
      </c>
      <c r="AQ357">
        <v>0</v>
      </c>
    </row>
    <row r="358" spans="1:43" x14ac:dyDescent="0.45">
      <c r="A358">
        <v>5</v>
      </c>
      <c r="B358" t="s">
        <v>283</v>
      </c>
      <c r="C358" t="s">
        <v>301</v>
      </c>
      <c r="D358" t="s">
        <v>77</v>
      </c>
      <c r="E358" s="4">
        <v>43609</v>
      </c>
      <c r="F358" s="1">
        <f t="shared" si="35"/>
        <v>65</v>
      </c>
      <c r="G358" s="1">
        <f t="shared" si="32"/>
        <v>144</v>
      </c>
      <c r="H358" t="s">
        <v>72</v>
      </c>
      <c r="I358" t="s">
        <v>287</v>
      </c>
      <c r="J358" t="s">
        <v>44</v>
      </c>
      <c r="K358" t="s">
        <v>45</v>
      </c>
      <c r="L358" t="s">
        <v>90</v>
      </c>
      <c r="M358" t="s">
        <v>91</v>
      </c>
      <c r="N358" t="s">
        <v>52</v>
      </c>
      <c r="P358">
        <f t="shared" si="30"/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f t="shared" si="33"/>
        <v>0</v>
      </c>
      <c r="AC358">
        <f t="shared" si="34"/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f t="shared" si="31"/>
        <v>1</v>
      </c>
      <c r="AN358">
        <v>0</v>
      </c>
      <c r="AO358">
        <v>0</v>
      </c>
      <c r="AP358">
        <v>1</v>
      </c>
      <c r="AQ358">
        <v>0</v>
      </c>
    </row>
    <row r="359" spans="1:43" x14ac:dyDescent="0.45">
      <c r="A359">
        <v>5</v>
      </c>
      <c r="B359" t="s">
        <v>283</v>
      </c>
      <c r="C359" t="s">
        <v>301</v>
      </c>
      <c r="D359" t="s">
        <v>77</v>
      </c>
      <c r="E359" s="4">
        <v>43609</v>
      </c>
      <c r="F359" s="1">
        <f t="shared" si="35"/>
        <v>65</v>
      </c>
      <c r="G359" s="1">
        <f t="shared" si="32"/>
        <v>144</v>
      </c>
      <c r="H359" t="s">
        <v>72</v>
      </c>
      <c r="I359" t="s">
        <v>287</v>
      </c>
      <c r="J359" t="s">
        <v>44</v>
      </c>
      <c r="K359" t="s">
        <v>45</v>
      </c>
      <c r="L359" t="s">
        <v>90</v>
      </c>
      <c r="M359" t="s">
        <v>91</v>
      </c>
      <c r="N359" t="s">
        <v>52</v>
      </c>
      <c r="P359">
        <f t="shared" si="30"/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f t="shared" si="33"/>
        <v>0</v>
      </c>
      <c r="AC359">
        <f t="shared" si="34"/>
        <v>1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f t="shared" si="31"/>
        <v>1</v>
      </c>
      <c r="AN359">
        <v>0</v>
      </c>
      <c r="AO359">
        <v>0</v>
      </c>
      <c r="AP359">
        <v>1</v>
      </c>
      <c r="AQ359">
        <v>0</v>
      </c>
    </row>
    <row r="360" spans="1:43" x14ac:dyDescent="0.45">
      <c r="A360">
        <v>5</v>
      </c>
      <c r="B360" t="s">
        <v>283</v>
      </c>
      <c r="C360" t="s">
        <v>301</v>
      </c>
      <c r="D360" t="s">
        <v>77</v>
      </c>
      <c r="E360" s="4">
        <v>43609</v>
      </c>
      <c r="F360" s="1">
        <f t="shared" si="35"/>
        <v>65</v>
      </c>
      <c r="G360" s="1">
        <f t="shared" si="32"/>
        <v>144</v>
      </c>
      <c r="H360" t="s">
        <v>72</v>
      </c>
      <c r="I360" t="s">
        <v>288</v>
      </c>
      <c r="J360" t="s">
        <v>44</v>
      </c>
      <c r="P360">
        <f t="shared" si="30"/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f t="shared" si="33"/>
        <v>0</v>
      </c>
      <c r="AC360">
        <f t="shared" si="34"/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f t="shared" si="31"/>
        <v>0</v>
      </c>
      <c r="AN360">
        <v>0</v>
      </c>
      <c r="AO360">
        <v>0</v>
      </c>
      <c r="AP360">
        <v>0</v>
      </c>
      <c r="AQ360">
        <v>0</v>
      </c>
    </row>
    <row r="361" spans="1:43" x14ac:dyDescent="0.45">
      <c r="A361">
        <v>5</v>
      </c>
      <c r="B361" t="s">
        <v>283</v>
      </c>
      <c r="C361" t="s">
        <v>301</v>
      </c>
      <c r="D361" t="s">
        <v>77</v>
      </c>
      <c r="E361" s="4">
        <v>43609</v>
      </c>
      <c r="F361" s="1">
        <f t="shared" si="35"/>
        <v>65</v>
      </c>
      <c r="G361" s="1">
        <f t="shared" si="32"/>
        <v>144</v>
      </c>
      <c r="H361" t="s">
        <v>72</v>
      </c>
      <c r="I361" t="s">
        <v>289</v>
      </c>
      <c r="J361" t="s">
        <v>44</v>
      </c>
      <c r="P361">
        <f t="shared" si="30"/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f t="shared" si="33"/>
        <v>0</v>
      </c>
      <c r="AC361">
        <f t="shared" si="34"/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f t="shared" si="31"/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45">
      <c r="A362">
        <v>5</v>
      </c>
      <c r="B362" t="s">
        <v>283</v>
      </c>
      <c r="C362" t="s">
        <v>301</v>
      </c>
      <c r="D362" t="s">
        <v>77</v>
      </c>
      <c r="E362" s="4">
        <v>43609</v>
      </c>
      <c r="F362" s="1">
        <f t="shared" si="35"/>
        <v>65</v>
      </c>
      <c r="G362" s="1">
        <f t="shared" si="32"/>
        <v>144</v>
      </c>
      <c r="H362" t="s">
        <v>72</v>
      </c>
      <c r="I362" t="s">
        <v>290</v>
      </c>
      <c r="J362" t="s">
        <v>44</v>
      </c>
      <c r="P362">
        <f t="shared" si="30"/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f t="shared" si="33"/>
        <v>0</v>
      </c>
      <c r="AC362">
        <f t="shared" si="34"/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f t="shared" si="31"/>
        <v>0</v>
      </c>
      <c r="AN362">
        <v>0</v>
      </c>
      <c r="AO362">
        <v>0</v>
      </c>
      <c r="AP362">
        <v>0</v>
      </c>
      <c r="AQ362">
        <v>0</v>
      </c>
    </row>
    <row r="363" spans="1:43" x14ac:dyDescent="0.45">
      <c r="A363">
        <v>5</v>
      </c>
      <c r="B363" t="s">
        <v>283</v>
      </c>
      <c r="C363" t="s">
        <v>301</v>
      </c>
      <c r="D363" t="s">
        <v>77</v>
      </c>
      <c r="E363" s="4">
        <v>43609</v>
      </c>
      <c r="F363" s="1">
        <f t="shared" si="35"/>
        <v>65</v>
      </c>
      <c r="G363" s="1">
        <f t="shared" si="32"/>
        <v>144</v>
      </c>
      <c r="H363" t="s">
        <v>72</v>
      </c>
      <c r="I363" t="s">
        <v>291</v>
      </c>
      <c r="J363" t="s">
        <v>44</v>
      </c>
      <c r="P363">
        <f t="shared" si="30"/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f t="shared" si="33"/>
        <v>0</v>
      </c>
      <c r="AC363">
        <f t="shared" si="34"/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f t="shared" si="31"/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45">
      <c r="A364">
        <v>5</v>
      </c>
      <c r="B364" t="s">
        <v>283</v>
      </c>
      <c r="C364" t="s">
        <v>301</v>
      </c>
      <c r="D364" t="s">
        <v>77</v>
      </c>
      <c r="E364" s="4">
        <v>43609</v>
      </c>
      <c r="F364" s="1">
        <f t="shared" si="35"/>
        <v>65</v>
      </c>
      <c r="G364" s="1">
        <f t="shared" si="32"/>
        <v>144</v>
      </c>
      <c r="H364" t="s">
        <v>72</v>
      </c>
      <c r="I364" t="s">
        <v>287</v>
      </c>
      <c r="J364" t="s">
        <v>56</v>
      </c>
      <c r="P364">
        <f t="shared" si="30"/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f t="shared" si="33"/>
        <v>0</v>
      </c>
      <c r="AC364">
        <f t="shared" si="34"/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f t="shared" si="31"/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45">
      <c r="A365">
        <v>5</v>
      </c>
      <c r="B365" t="s">
        <v>283</v>
      </c>
      <c r="C365" t="s">
        <v>301</v>
      </c>
      <c r="D365" t="s">
        <v>77</v>
      </c>
      <c r="E365" s="4">
        <v>43609</v>
      </c>
      <c r="F365" s="1">
        <f t="shared" si="35"/>
        <v>65</v>
      </c>
      <c r="G365" s="1">
        <f t="shared" si="32"/>
        <v>144</v>
      </c>
      <c r="H365" t="s">
        <v>72</v>
      </c>
      <c r="I365" t="s">
        <v>288</v>
      </c>
      <c r="J365" t="s">
        <v>56</v>
      </c>
      <c r="P365">
        <f t="shared" si="30"/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f t="shared" si="33"/>
        <v>0</v>
      </c>
      <c r="AC365">
        <f t="shared" si="34"/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f t="shared" si="31"/>
        <v>0</v>
      </c>
      <c r="AN365">
        <v>0</v>
      </c>
      <c r="AO365">
        <v>0</v>
      </c>
      <c r="AP365">
        <v>0</v>
      </c>
      <c r="AQ365">
        <v>0</v>
      </c>
    </row>
    <row r="366" spans="1:43" x14ac:dyDescent="0.45">
      <c r="A366">
        <v>5</v>
      </c>
      <c r="B366" t="s">
        <v>283</v>
      </c>
      <c r="C366" t="s">
        <v>301</v>
      </c>
      <c r="D366" t="s">
        <v>77</v>
      </c>
      <c r="E366" s="4">
        <v>43609</v>
      </c>
      <c r="F366" s="1">
        <f t="shared" si="35"/>
        <v>65</v>
      </c>
      <c r="G366" s="1">
        <f t="shared" si="32"/>
        <v>144</v>
      </c>
      <c r="H366" t="s">
        <v>72</v>
      </c>
      <c r="I366" t="s">
        <v>289</v>
      </c>
      <c r="J366" t="s">
        <v>56</v>
      </c>
      <c r="P366">
        <f t="shared" si="30"/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f t="shared" si="33"/>
        <v>0</v>
      </c>
      <c r="AC366">
        <f t="shared" si="34"/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f t="shared" si="31"/>
        <v>0</v>
      </c>
      <c r="AN366">
        <v>0</v>
      </c>
      <c r="AO366">
        <v>0</v>
      </c>
      <c r="AP366">
        <v>0</v>
      </c>
      <c r="AQ366">
        <v>0</v>
      </c>
    </row>
    <row r="367" spans="1:43" x14ac:dyDescent="0.45">
      <c r="A367">
        <v>5</v>
      </c>
      <c r="B367" t="s">
        <v>283</v>
      </c>
      <c r="C367" t="s">
        <v>301</v>
      </c>
      <c r="D367" t="s">
        <v>77</v>
      </c>
      <c r="E367" s="4">
        <v>43609</v>
      </c>
      <c r="F367" s="1">
        <f t="shared" si="35"/>
        <v>65</v>
      </c>
      <c r="G367" s="1">
        <f t="shared" si="32"/>
        <v>144</v>
      </c>
      <c r="H367" t="s">
        <v>72</v>
      </c>
      <c r="I367" t="s">
        <v>290</v>
      </c>
      <c r="J367" t="s">
        <v>56</v>
      </c>
      <c r="P367">
        <f t="shared" si="30"/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f t="shared" si="33"/>
        <v>0</v>
      </c>
      <c r="AC367">
        <f t="shared" si="34"/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f t="shared" si="31"/>
        <v>0</v>
      </c>
      <c r="AN367">
        <v>0</v>
      </c>
      <c r="AO367">
        <v>0</v>
      </c>
      <c r="AP367">
        <v>0</v>
      </c>
      <c r="AQ367">
        <v>0</v>
      </c>
    </row>
    <row r="368" spans="1:43" x14ac:dyDescent="0.45">
      <c r="A368">
        <v>5</v>
      </c>
      <c r="B368" t="s">
        <v>283</v>
      </c>
      <c r="C368" t="s">
        <v>301</v>
      </c>
      <c r="D368" t="s">
        <v>77</v>
      </c>
      <c r="E368" s="4">
        <v>43609</v>
      </c>
      <c r="F368" s="1">
        <f t="shared" si="35"/>
        <v>65</v>
      </c>
      <c r="G368" s="1">
        <f t="shared" si="32"/>
        <v>144</v>
      </c>
      <c r="H368" t="s">
        <v>72</v>
      </c>
      <c r="I368" t="s">
        <v>291</v>
      </c>
      <c r="J368" t="s">
        <v>56</v>
      </c>
      <c r="P368">
        <f t="shared" si="30"/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f t="shared" si="33"/>
        <v>0</v>
      </c>
      <c r="AC368">
        <f t="shared" si="34"/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f t="shared" si="31"/>
        <v>0</v>
      </c>
      <c r="AN368">
        <v>0</v>
      </c>
      <c r="AO368">
        <v>0</v>
      </c>
      <c r="AP368">
        <v>0</v>
      </c>
      <c r="AQ368">
        <v>0</v>
      </c>
    </row>
    <row r="369" spans="1:43" x14ac:dyDescent="0.45">
      <c r="A369">
        <v>6</v>
      </c>
      <c r="B369" t="s">
        <v>283</v>
      </c>
      <c r="C369" t="s">
        <v>301</v>
      </c>
      <c r="D369" t="s">
        <v>77</v>
      </c>
      <c r="E369" s="4">
        <v>43620</v>
      </c>
      <c r="F369" s="1">
        <f t="shared" si="35"/>
        <v>75</v>
      </c>
      <c r="G369" s="1">
        <f t="shared" si="32"/>
        <v>155</v>
      </c>
      <c r="H369" t="s">
        <v>72</v>
      </c>
      <c r="I369" t="s">
        <v>287</v>
      </c>
      <c r="J369" t="s">
        <v>44</v>
      </c>
      <c r="P369">
        <f t="shared" si="30"/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f t="shared" si="33"/>
        <v>0</v>
      </c>
      <c r="AC369">
        <f t="shared" si="34"/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f t="shared" si="31"/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45">
      <c r="A370">
        <v>6</v>
      </c>
      <c r="B370" t="s">
        <v>283</v>
      </c>
      <c r="C370" t="s">
        <v>301</v>
      </c>
      <c r="D370" t="s">
        <v>77</v>
      </c>
      <c r="E370" s="4">
        <v>43620</v>
      </c>
      <c r="F370" s="1">
        <f t="shared" si="35"/>
        <v>75</v>
      </c>
      <c r="G370" s="1">
        <f t="shared" si="32"/>
        <v>155</v>
      </c>
      <c r="H370" t="s">
        <v>72</v>
      </c>
      <c r="I370" t="s">
        <v>288</v>
      </c>
      <c r="J370" t="s">
        <v>44</v>
      </c>
      <c r="P370">
        <f t="shared" si="30"/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f t="shared" si="33"/>
        <v>0</v>
      </c>
      <c r="AC370">
        <f t="shared" si="34"/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f t="shared" si="31"/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45">
      <c r="A371">
        <v>6</v>
      </c>
      <c r="B371" t="s">
        <v>283</v>
      </c>
      <c r="C371" t="s">
        <v>301</v>
      </c>
      <c r="D371" t="s">
        <v>77</v>
      </c>
      <c r="E371" s="4">
        <v>43620</v>
      </c>
      <c r="F371" s="1">
        <f t="shared" si="35"/>
        <v>75</v>
      </c>
      <c r="G371" s="1">
        <f t="shared" si="32"/>
        <v>155</v>
      </c>
      <c r="H371" t="s">
        <v>72</v>
      </c>
      <c r="I371" t="s">
        <v>289</v>
      </c>
      <c r="J371" t="s">
        <v>44</v>
      </c>
      <c r="P371">
        <f t="shared" si="30"/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f t="shared" si="33"/>
        <v>0</v>
      </c>
      <c r="AC371">
        <f t="shared" si="34"/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f t="shared" si="31"/>
        <v>0</v>
      </c>
      <c r="AN371">
        <v>0</v>
      </c>
      <c r="AO371">
        <v>0</v>
      </c>
      <c r="AP371">
        <v>0</v>
      </c>
      <c r="AQ371">
        <v>0</v>
      </c>
    </row>
    <row r="372" spans="1:43" x14ac:dyDescent="0.45">
      <c r="A372">
        <v>6</v>
      </c>
      <c r="B372" t="s">
        <v>283</v>
      </c>
      <c r="C372" t="s">
        <v>301</v>
      </c>
      <c r="D372" t="s">
        <v>77</v>
      </c>
      <c r="E372" s="4">
        <v>43620</v>
      </c>
      <c r="F372" s="1">
        <f t="shared" si="35"/>
        <v>75</v>
      </c>
      <c r="G372" s="1">
        <f t="shared" si="32"/>
        <v>155</v>
      </c>
      <c r="H372" t="s">
        <v>72</v>
      </c>
      <c r="I372" t="s">
        <v>290</v>
      </c>
      <c r="J372" t="s">
        <v>44</v>
      </c>
      <c r="P372">
        <f t="shared" si="30"/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f t="shared" si="33"/>
        <v>0</v>
      </c>
      <c r="AC372">
        <f t="shared" si="34"/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f t="shared" si="31"/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45">
      <c r="A373">
        <v>6</v>
      </c>
      <c r="B373" t="s">
        <v>283</v>
      </c>
      <c r="C373" t="s">
        <v>301</v>
      </c>
      <c r="D373" t="s">
        <v>77</v>
      </c>
      <c r="E373" s="4">
        <v>43620</v>
      </c>
      <c r="F373" s="1">
        <f t="shared" si="35"/>
        <v>75</v>
      </c>
      <c r="G373" s="1">
        <f t="shared" si="32"/>
        <v>155</v>
      </c>
      <c r="H373" t="s">
        <v>72</v>
      </c>
      <c r="I373" t="s">
        <v>291</v>
      </c>
      <c r="J373" t="s">
        <v>44</v>
      </c>
      <c r="P373">
        <f t="shared" si="30"/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f t="shared" si="33"/>
        <v>0</v>
      </c>
      <c r="AC373">
        <f t="shared" si="34"/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f t="shared" si="31"/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45">
      <c r="A374">
        <v>6</v>
      </c>
      <c r="B374" t="s">
        <v>283</v>
      </c>
      <c r="C374" t="s">
        <v>301</v>
      </c>
      <c r="D374" t="s">
        <v>77</v>
      </c>
      <c r="E374" s="4">
        <v>43620</v>
      </c>
      <c r="F374" s="1">
        <f t="shared" si="35"/>
        <v>75</v>
      </c>
      <c r="G374" s="1">
        <f t="shared" si="32"/>
        <v>155</v>
      </c>
      <c r="H374" t="s">
        <v>72</v>
      </c>
      <c r="I374" t="s">
        <v>287</v>
      </c>
      <c r="J374" t="s">
        <v>56</v>
      </c>
      <c r="P374">
        <f t="shared" si="30"/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f t="shared" si="33"/>
        <v>0</v>
      </c>
      <c r="AC374">
        <f t="shared" si="34"/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f t="shared" si="31"/>
        <v>0</v>
      </c>
      <c r="AN374">
        <v>0</v>
      </c>
      <c r="AO374">
        <v>0</v>
      </c>
      <c r="AP374">
        <v>0</v>
      </c>
      <c r="AQ374">
        <v>0</v>
      </c>
    </row>
    <row r="375" spans="1:43" x14ac:dyDescent="0.45">
      <c r="A375">
        <v>6</v>
      </c>
      <c r="B375" t="s">
        <v>283</v>
      </c>
      <c r="C375" t="s">
        <v>301</v>
      </c>
      <c r="D375" t="s">
        <v>77</v>
      </c>
      <c r="E375" s="4">
        <v>43620</v>
      </c>
      <c r="F375" s="1">
        <f t="shared" si="35"/>
        <v>75</v>
      </c>
      <c r="G375" s="1">
        <f t="shared" si="32"/>
        <v>155</v>
      </c>
      <c r="H375" t="s">
        <v>72</v>
      </c>
      <c r="I375" t="s">
        <v>288</v>
      </c>
      <c r="J375" t="s">
        <v>56</v>
      </c>
      <c r="P375">
        <f t="shared" si="30"/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f t="shared" si="33"/>
        <v>0</v>
      </c>
      <c r="AC375">
        <f t="shared" si="34"/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f t="shared" si="31"/>
        <v>0</v>
      </c>
      <c r="AN375">
        <v>0</v>
      </c>
      <c r="AO375">
        <v>0</v>
      </c>
      <c r="AP375">
        <v>0</v>
      </c>
      <c r="AQ375">
        <v>0</v>
      </c>
    </row>
    <row r="376" spans="1:43" x14ac:dyDescent="0.45">
      <c r="A376">
        <v>6</v>
      </c>
      <c r="B376" t="s">
        <v>283</v>
      </c>
      <c r="C376" t="s">
        <v>301</v>
      </c>
      <c r="D376" t="s">
        <v>77</v>
      </c>
      <c r="E376" s="4">
        <v>43620</v>
      </c>
      <c r="F376" s="1">
        <f t="shared" si="35"/>
        <v>75</v>
      </c>
      <c r="G376" s="1">
        <f t="shared" si="32"/>
        <v>155</v>
      </c>
      <c r="H376" t="s">
        <v>72</v>
      </c>
      <c r="I376" t="s">
        <v>289</v>
      </c>
      <c r="J376" t="s">
        <v>56</v>
      </c>
      <c r="P376">
        <f t="shared" si="30"/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f t="shared" si="33"/>
        <v>0</v>
      </c>
      <c r="AC376">
        <f t="shared" si="34"/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f t="shared" si="31"/>
        <v>0</v>
      </c>
      <c r="AN376">
        <v>0</v>
      </c>
      <c r="AO376">
        <v>0</v>
      </c>
      <c r="AP376">
        <v>0</v>
      </c>
      <c r="AQ376">
        <v>0</v>
      </c>
    </row>
    <row r="377" spans="1:43" x14ac:dyDescent="0.45">
      <c r="A377">
        <v>6</v>
      </c>
      <c r="B377" t="s">
        <v>283</v>
      </c>
      <c r="C377" t="s">
        <v>301</v>
      </c>
      <c r="D377" t="s">
        <v>77</v>
      </c>
      <c r="E377" s="4">
        <v>43620</v>
      </c>
      <c r="F377" s="1">
        <f t="shared" si="35"/>
        <v>75</v>
      </c>
      <c r="G377" s="1">
        <f t="shared" si="32"/>
        <v>155</v>
      </c>
      <c r="H377" t="s">
        <v>72</v>
      </c>
      <c r="I377" t="s">
        <v>290</v>
      </c>
      <c r="J377" t="s">
        <v>56</v>
      </c>
      <c r="P377">
        <f t="shared" si="30"/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f t="shared" si="33"/>
        <v>0</v>
      </c>
      <c r="AC377">
        <f t="shared" si="34"/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f t="shared" si="31"/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45">
      <c r="A378">
        <v>6</v>
      </c>
      <c r="B378" t="s">
        <v>283</v>
      </c>
      <c r="C378" t="s">
        <v>301</v>
      </c>
      <c r="D378" t="s">
        <v>77</v>
      </c>
      <c r="E378" s="4">
        <v>43620</v>
      </c>
      <c r="F378" s="1">
        <f t="shared" si="35"/>
        <v>75</v>
      </c>
      <c r="G378" s="1">
        <f t="shared" si="32"/>
        <v>155</v>
      </c>
      <c r="H378" t="s">
        <v>72</v>
      </c>
      <c r="I378" t="s">
        <v>291</v>
      </c>
      <c r="J378" t="s">
        <v>56</v>
      </c>
      <c r="P378">
        <f t="shared" si="30"/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f t="shared" si="33"/>
        <v>0</v>
      </c>
      <c r="AC378">
        <f t="shared" si="34"/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f t="shared" si="31"/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45">
      <c r="A379">
        <v>6</v>
      </c>
      <c r="B379" t="s">
        <v>281</v>
      </c>
      <c r="C379" t="s">
        <v>296</v>
      </c>
      <c r="D379" t="s">
        <v>87</v>
      </c>
      <c r="E379" s="4">
        <v>43621</v>
      </c>
      <c r="F379" s="1">
        <f t="shared" si="35"/>
        <v>76</v>
      </c>
      <c r="G379" s="1">
        <f t="shared" si="32"/>
        <v>156</v>
      </c>
      <c r="H379" t="s">
        <v>72</v>
      </c>
      <c r="I379" t="s">
        <v>287</v>
      </c>
      <c r="J379" t="s">
        <v>44</v>
      </c>
      <c r="P379">
        <f t="shared" si="30"/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f t="shared" si="33"/>
        <v>0</v>
      </c>
      <c r="AC379">
        <f t="shared" si="34"/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f t="shared" si="31"/>
        <v>0</v>
      </c>
      <c r="AN379">
        <v>0</v>
      </c>
      <c r="AO379">
        <v>0</v>
      </c>
      <c r="AP379">
        <v>0</v>
      </c>
      <c r="AQ379">
        <v>0</v>
      </c>
    </row>
    <row r="380" spans="1:43" x14ac:dyDescent="0.45">
      <c r="A380">
        <v>6</v>
      </c>
      <c r="B380" t="s">
        <v>281</v>
      </c>
      <c r="C380" t="s">
        <v>296</v>
      </c>
      <c r="D380" t="s">
        <v>87</v>
      </c>
      <c r="E380" s="4">
        <v>43621</v>
      </c>
      <c r="F380" s="1">
        <f t="shared" si="35"/>
        <v>76</v>
      </c>
      <c r="G380" s="1">
        <f t="shared" si="32"/>
        <v>156</v>
      </c>
      <c r="H380" t="s">
        <v>72</v>
      </c>
      <c r="I380" t="s">
        <v>288</v>
      </c>
      <c r="J380" t="s">
        <v>44</v>
      </c>
      <c r="P380">
        <f t="shared" si="30"/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f t="shared" si="33"/>
        <v>0</v>
      </c>
      <c r="AC380">
        <f t="shared" si="34"/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f t="shared" si="31"/>
        <v>0</v>
      </c>
      <c r="AN380">
        <v>0</v>
      </c>
      <c r="AO380">
        <v>0</v>
      </c>
      <c r="AP380">
        <v>0</v>
      </c>
      <c r="AQ380">
        <v>0</v>
      </c>
    </row>
    <row r="381" spans="1:43" x14ac:dyDescent="0.45">
      <c r="A381">
        <v>6</v>
      </c>
      <c r="B381" t="s">
        <v>281</v>
      </c>
      <c r="C381" t="s">
        <v>296</v>
      </c>
      <c r="D381" t="s">
        <v>87</v>
      </c>
      <c r="E381" s="4">
        <v>43621</v>
      </c>
      <c r="F381" s="1">
        <f t="shared" si="35"/>
        <v>76</v>
      </c>
      <c r="G381" s="1">
        <f t="shared" si="32"/>
        <v>156</v>
      </c>
      <c r="H381" t="s">
        <v>72</v>
      </c>
      <c r="I381" t="s">
        <v>289</v>
      </c>
      <c r="J381" t="s">
        <v>44</v>
      </c>
      <c r="P381">
        <f t="shared" si="30"/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f t="shared" si="33"/>
        <v>0</v>
      </c>
      <c r="AC381">
        <f t="shared" si="34"/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f t="shared" si="31"/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45">
      <c r="A382">
        <v>6</v>
      </c>
      <c r="B382" t="s">
        <v>281</v>
      </c>
      <c r="C382" t="s">
        <v>296</v>
      </c>
      <c r="D382" t="s">
        <v>87</v>
      </c>
      <c r="E382" s="4">
        <v>43621</v>
      </c>
      <c r="F382" s="1">
        <f t="shared" si="35"/>
        <v>76</v>
      </c>
      <c r="G382" s="1">
        <f t="shared" si="32"/>
        <v>156</v>
      </c>
      <c r="H382" t="s">
        <v>72</v>
      </c>
      <c r="I382" t="s">
        <v>290</v>
      </c>
      <c r="J382" t="s">
        <v>44</v>
      </c>
      <c r="P382">
        <f t="shared" si="30"/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f t="shared" si="33"/>
        <v>0</v>
      </c>
      <c r="AC382">
        <f t="shared" si="34"/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f t="shared" si="31"/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45">
      <c r="A383">
        <v>6</v>
      </c>
      <c r="B383" t="s">
        <v>281</v>
      </c>
      <c r="C383" t="s">
        <v>296</v>
      </c>
      <c r="D383" t="s">
        <v>87</v>
      </c>
      <c r="E383" s="4">
        <v>43621</v>
      </c>
      <c r="F383" s="1">
        <f t="shared" si="35"/>
        <v>76</v>
      </c>
      <c r="G383" s="1">
        <f t="shared" si="32"/>
        <v>156</v>
      </c>
      <c r="H383" t="s">
        <v>72</v>
      </c>
      <c r="I383" t="s">
        <v>291</v>
      </c>
      <c r="J383" t="s">
        <v>44</v>
      </c>
      <c r="P383">
        <f t="shared" si="30"/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f t="shared" si="33"/>
        <v>0</v>
      </c>
      <c r="AC383">
        <f t="shared" si="34"/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f t="shared" si="31"/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45">
      <c r="A384">
        <v>6</v>
      </c>
      <c r="B384" t="s">
        <v>281</v>
      </c>
      <c r="C384" t="s">
        <v>296</v>
      </c>
      <c r="D384" t="s">
        <v>87</v>
      </c>
      <c r="E384" s="4">
        <v>43621</v>
      </c>
      <c r="F384" s="1">
        <f t="shared" si="35"/>
        <v>76</v>
      </c>
      <c r="G384" s="1">
        <f t="shared" si="32"/>
        <v>156</v>
      </c>
      <c r="H384" t="s">
        <v>72</v>
      </c>
      <c r="I384" t="s">
        <v>287</v>
      </c>
      <c r="J384" t="s">
        <v>56</v>
      </c>
      <c r="P384">
        <f t="shared" si="30"/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f t="shared" si="33"/>
        <v>0</v>
      </c>
      <c r="AC384">
        <f t="shared" si="34"/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f t="shared" si="31"/>
        <v>0</v>
      </c>
      <c r="AN384">
        <v>0</v>
      </c>
      <c r="AO384">
        <v>0</v>
      </c>
      <c r="AP384">
        <v>0</v>
      </c>
      <c r="AQ384">
        <v>0</v>
      </c>
    </row>
    <row r="385" spans="1:43" x14ac:dyDescent="0.45">
      <c r="A385">
        <v>6</v>
      </c>
      <c r="B385" t="s">
        <v>281</v>
      </c>
      <c r="C385" t="s">
        <v>296</v>
      </c>
      <c r="D385" t="s">
        <v>87</v>
      </c>
      <c r="E385" s="4">
        <v>43621</v>
      </c>
      <c r="F385" s="1">
        <f t="shared" si="35"/>
        <v>76</v>
      </c>
      <c r="G385" s="1">
        <f t="shared" si="32"/>
        <v>156</v>
      </c>
      <c r="H385" t="s">
        <v>72</v>
      </c>
      <c r="I385" t="s">
        <v>288</v>
      </c>
      <c r="J385" t="s">
        <v>56</v>
      </c>
      <c r="P385">
        <f t="shared" si="30"/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f t="shared" si="33"/>
        <v>0</v>
      </c>
      <c r="AC385">
        <f t="shared" si="34"/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f t="shared" si="31"/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45">
      <c r="A386">
        <v>6</v>
      </c>
      <c r="B386" t="s">
        <v>281</v>
      </c>
      <c r="C386" t="s">
        <v>296</v>
      </c>
      <c r="D386" t="s">
        <v>87</v>
      </c>
      <c r="E386" s="4">
        <v>43621</v>
      </c>
      <c r="F386" s="1">
        <f t="shared" si="35"/>
        <v>76</v>
      </c>
      <c r="G386" s="1">
        <f t="shared" si="32"/>
        <v>156</v>
      </c>
      <c r="H386" t="s">
        <v>72</v>
      </c>
      <c r="I386" t="s">
        <v>289</v>
      </c>
      <c r="J386" t="s">
        <v>56</v>
      </c>
      <c r="P386">
        <f t="shared" ref="P386:P449" si="36">SUM(Q386:X386)</f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f t="shared" si="33"/>
        <v>0</v>
      </c>
      <c r="AC386">
        <f t="shared" si="34"/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f t="shared" ref="AM386:AM449" si="37">SUM(AD386:AL386)</f>
        <v>0</v>
      </c>
      <c r="AN386">
        <v>0</v>
      </c>
      <c r="AO386">
        <v>0</v>
      </c>
      <c r="AP386">
        <v>0</v>
      </c>
      <c r="AQ386">
        <v>0</v>
      </c>
    </row>
    <row r="387" spans="1:43" x14ac:dyDescent="0.45">
      <c r="A387">
        <v>6</v>
      </c>
      <c r="B387" t="s">
        <v>281</v>
      </c>
      <c r="C387" t="s">
        <v>296</v>
      </c>
      <c r="D387" t="s">
        <v>87</v>
      </c>
      <c r="E387" s="4">
        <v>43621</v>
      </c>
      <c r="F387" s="1">
        <f t="shared" si="35"/>
        <v>76</v>
      </c>
      <c r="G387" s="1">
        <f t="shared" ref="G387:G450" si="38">E387-DATE(YEAR(E387),1,0)</f>
        <v>156</v>
      </c>
      <c r="H387" t="s">
        <v>72</v>
      </c>
      <c r="I387" t="s">
        <v>290</v>
      </c>
      <c r="J387" t="s">
        <v>56</v>
      </c>
      <c r="P387">
        <f t="shared" si="36"/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f t="shared" ref="AB387:AB450" si="39">AL387</f>
        <v>0</v>
      </c>
      <c r="AC387">
        <f t="shared" ref="AC387:AC450" si="40">SUM(Y387:AA387)</f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f t="shared" si="37"/>
        <v>0</v>
      </c>
      <c r="AN387">
        <v>0</v>
      </c>
      <c r="AO387">
        <v>0</v>
      </c>
      <c r="AP387">
        <v>0</v>
      </c>
      <c r="AQ387">
        <v>0</v>
      </c>
    </row>
    <row r="388" spans="1:43" x14ac:dyDescent="0.45">
      <c r="A388">
        <v>6</v>
      </c>
      <c r="B388" t="s">
        <v>281</v>
      </c>
      <c r="C388" t="s">
        <v>296</v>
      </c>
      <c r="D388" t="s">
        <v>87</v>
      </c>
      <c r="E388" s="4">
        <v>43621</v>
      </c>
      <c r="F388" s="1">
        <f t="shared" si="35"/>
        <v>76</v>
      </c>
      <c r="G388" s="1">
        <f t="shared" si="38"/>
        <v>156</v>
      </c>
      <c r="H388" t="s">
        <v>72</v>
      </c>
      <c r="I388" t="s">
        <v>291</v>
      </c>
      <c r="J388" t="s">
        <v>56</v>
      </c>
      <c r="P388">
        <f t="shared" si="36"/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f t="shared" si="39"/>
        <v>0</v>
      </c>
      <c r="AC388">
        <f t="shared" si="40"/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f t="shared" si="37"/>
        <v>0</v>
      </c>
      <c r="AN388">
        <v>0</v>
      </c>
      <c r="AO388">
        <v>0</v>
      </c>
      <c r="AP388">
        <v>0</v>
      </c>
      <c r="AQ388">
        <v>0</v>
      </c>
    </row>
    <row r="389" spans="1:43" x14ac:dyDescent="0.45">
      <c r="A389">
        <v>6</v>
      </c>
      <c r="B389" t="s">
        <v>281</v>
      </c>
      <c r="C389" t="s">
        <v>296</v>
      </c>
      <c r="D389" t="s">
        <v>99</v>
      </c>
      <c r="E389" s="4">
        <v>43621</v>
      </c>
      <c r="F389" s="1">
        <f t="shared" si="35"/>
        <v>76</v>
      </c>
      <c r="G389" s="1">
        <f t="shared" si="38"/>
        <v>156</v>
      </c>
      <c r="H389" t="s">
        <v>100</v>
      </c>
      <c r="I389" t="s">
        <v>287</v>
      </c>
      <c r="J389" t="s">
        <v>44</v>
      </c>
      <c r="P389">
        <f t="shared" si="36"/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f t="shared" si="39"/>
        <v>0</v>
      </c>
      <c r="AC389">
        <f t="shared" si="40"/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f t="shared" si="37"/>
        <v>0</v>
      </c>
      <c r="AN389">
        <v>0</v>
      </c>
      <c r="AO389">
        <v>0</v>
      </c>
      <c r="AP389">
        <v>0</v>
      </c>
      <c r="AQ389">
        <v>0</v>
      </c>
    </row>
    <row r="390" spans="1:43" x14ac:dyDescent="0.45">
      <c r="A390">
        <v>6</v>
      </c>
      <c r="B390" t="s">
        <v>281</v>
      </c>
      <c r="C390" t="s">
        <v>296</v>
      </c>
      <c r="D390" t="s">
        <v>99</v>
      </c>
      <c r="E390" s="4">
        <v>43621</v>
      </c>
      <c r="F390" s="1">
        <f t="shared" si="35"/>
        <v>76</v>
      </c>
      <c r="G390" s="1">
        <f t="shared" si="38"/>
        <v>156</v>
      </c>
      <c r="H390" t="s">
        <v>100</v>
      </c>
      <c r="I390" t="s">
        <v>288</v>
      </c>
      <c r="J390" t="s">
        <v>44</v>
      </c>
      <c r="P390">
        <f t="shared" si="36"/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f t="shared" si="39"/>
        <v>0</v>
      </c>
      <c r="AC390">
        <f t="shared" si="40"/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f t="shared" si="37"/>
        <v>0</v>
      </c>
      <c r="AN390">
        <v>0</v>
      </c>
      <c r="AO390">
        <v>0</v>
      </c>
      <c r="AP390">
        <v>0</v>
      </c>
      <c r="AQ390">
        <v>0</v>
      </c>
    </row>
    <row r="391" spans="1:43" x14ac:dyDescent="0.45">
      <c r="A391">
        <v>6</v>
      </c>
      <c r="B391" t="s">
        <v>281</v>
      </c>
      <c r="C391" t="s">
        <v>296</v>
      </c>
      <c r="D391" t="s">
        <v>99</v>
      </c>
      <c r="E391" s="4">
        <v>43621</v>
      </c>
      <c r="F391" s="1">
        <f t="shared" si="35"/>
        <v>76</v>
      </c>
      <c r="G391" s="1">
        <f t="shared" si="38"/>
        <v>156</v>
      </c>
      <c r="H391" t="s">
        <v>100</v>
      </c>
      <c r="I391" t="s">
        <v>289</v>
      </c>
      <c r="J391" t="s">
        <v>44</v>
      </c>
      <c r="P391">
        <f t="shared" si="36"/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f t="shared" si="39"/>
        <v>0</v>
      </c>
      <c r="AC391">
        <f t="shared" si="40"/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f t="shared" si="37"/>
        <v>0</v>
      </c>
      <c r="AN391">
        <v>0</v>
      </c>
      <c r="AO391">
        <v>0</v>
      </c>
      <c r="AP391">
        <v>0</v>
      </c>
      <c r="AQ391">
        <v>0</v>
      </c>
    </row>
    <row r="392" spans="1:43" x14ac:dyDescent="0.45">
      <c r="A392">
        <v>6</v>
      </c>
      <c r="B392" t="s">
        <v>281</v>
      </c>
      <c r="C392" t="s">
        <v>296</v>
      </c>
      <c r="D392" t="s">
        <v>99</v>
      </c>
      <c r="E392" s="4">
        <v>43621</v>
      </c>
      <c r="F392" s="1">
        <f t="shared" si="35"/>
        <v>76</v>
      </c>
      <c r="G392" s="1">
        <f t="shared" si="38"/>
        <v>156</v>
      </c>
      <c r="H392" t="s">
        <v>100</v>
      </c>
      <c r="I392" t="s">
        <v>290</v>
      </c>
      <c r="J392" t="s">
        <v>44</v>
      </c>
      <c r="P392">
        <f t="shared" si="36"/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f t="shared" si="39"/>
        <v>0</v>
      </c>
      <c r="AC392">
        <f t="shared" si="40"/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f t="shared" si="37"/>
        <v>0</v>
      </c>
      <c r="AN392">
        <v>0</v>
      </c>
      <c r="AO392">
        <v>0</v>
      </c>
      <c r="AP392">
        <v>0</v>
      </c>
      <c r="AQ392">
        <v>0</v>
      </c>
    </row>
    <row r="393" spans="1:43" x14ac:dyDescent="0.45">
      <c r="A393">
        <v>6</v>
      </c>
      <c r="B393" t="s">
        <v>281</v>
      </c>
      <c r="C393" t="s">
        <v>296</v>
      </c>
      <c r="D393" t="s">
        <v>99</v>
      </c>
      <c r="E393" s="4">
        <v>43621</v>
      </c>
      <c r="F393" s="1">
        <f t="shared" si="35"/>
        <v>76</v>
      </c>
      <c r="G393" s="1">
        <f t="shared" si="38"/>
        <v>156</v>
      </c>
      <c r="H393" t="s">
        <v>100</v>
      </c>
      <c r="I393" t="s">
        <v>291</v>
      </c>
      <c r="J393" t="s">
        <v>44</v>
      </c>
      <c r="P393">
        <f t="shared" si="36"/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f t="shared" si="39"/>
        <v>0</v>
      </c>
      <c r="AC393">
        <f t="shared" si="40"/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f t="shared" si="37"/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45">
      <c r="A394">
        <v>6</v>
      </c>
      <c r="B394" t="s">
        <v>281</v>
      </c>
      <c r="C394" t="s">
        <v>296</v>
      </c>
      <c r="D394" t="s">
        <v>99</v>
      </c>
      <c r="E394" s="4">
        <v>43621</v>
      </c>
      <c r="F394" s="1">
        <f t="shared" si="35"/>
        <v>76</v>
      </c>
      <c r="G394" s="1">
        <f t="shared" si="38"/>
        <v>156</v>
      </c>
      <c r="H394" t="s">
        <v>100</v>
      </c>
      <c r="I394" t="s">
        <v>287</v>
      </c>
      <c r="J394" t="s">
        <v>56</v>
      </c>
      <c r="P394">
        <f t="shared" si="36"/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f t="shared" si="39"/>
        <v>0</v>
      </c>
      <c r="AC394">
        <f t="shared" si="40"/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f t="shared" si="37"/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45">
      <c r="A395">
        <v>6</v>
      </c>
      <c r="B395" t="s">
        <v>281</v>
      </c>
      <c r="C395" t="s">
        <v>296</v>
      </c>
      <c r="D395" t="s">
        <v>99</v>
      </c>
      <c r="E395" s="4">
        <v>43621</v>
      </c>
      <c r="F395" s="1">
        <f t="shared" si="35"/>
        <v>76</v>
      </c>
      <c r="G395" s="1">
        <f t="shared" si="38"/>
        <v>156</v>
      </c>
      <c r="H395" t="s">
        <v>100</v>
      </c>
      <c r="I395" t="s">
        <v>288</v>
      </c>
      <c r="J395" t="s">
        <v>56</v>
      </c>
      <c r="P395">
        <f t="shared" si="36"/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f t="shared" si="39"/>
        <v>0</v>
      </c>
      <c r="AC395">
        <f t="shared" si="40"/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f t="shared" si="37"/>
        <v>0</v>
      </c>
      <c r="AN395">
        <v>0</v>
      </c>
      <c r="AO395">
        <v>0</v>
      </c>
      <c r="AP395">
        <v>0</v>
      </c>
      <c r="AQ395">
        <v>0</v>
      </c>
    </row>
    <row r="396" spans="1:43" x14ac:dyDescent="0.45">
      <c r="A396">
        <v>6</v>
      </c>
      <c r="B396" t="s">
        <v>281</v>
      </c>
      <c r="C396" t="s">
        <v>296</v>
      </c>
      <c r="D396" t="s">
        <v>99</v>
      </c>
      <c r="E396" s="4">
        <v>43621</v>
      </c>
      <c r="F396" s="1">
        <f t="shared" si="35"/>
        <v>76</v>
      </c>
      <c r="G396" s="1">
        <f t="shared" si="38"/>
        <v>156</v>
      </c>
      <c r="H396" t="s">
        <v>100</v>
      </c>
      <c r="I396" t="s">
        <v>289</v>
      </c>
      <c r="J396" t="s">
        <v>56</v>
      </c>
      <c r="P396">
        <f t="shared" si="36"/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f t="shared" si="39"/>
        <v>0</v>
      </c>
      <c r="AC396">
        <f t="shared" si="40"/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f t="shared" si="37"/>
        <v>0</v>
      </c>
      <c r="AN396">
        <v>0</v>
      </c>
      <c r="AO396">
        <v>0</v>
      </c>
      <c r="AP396">
        <v>0</v>
      </c>
      <c r="AQ396">
        <v>0</v>
      </c>
    </row>
    <row r="397" spans="1:43" x14ac:dyDescent="0.45">
      <c r="A397">
        <v>6</v>
      </c>
      <c r="B397" t="s">
        <v>281</v>
      </c>
      <c r="C397" t="s">
        <v>296</v>
      </c>
      <c r="D397" t="s">
        <v>99</v>
      </c>
      <c r="E397" s="4">
        <v>43621</v>
      </c>
      <c r="F397" s="1">
        <f t="shared" si="35"/>
        <v>76</v>
      </c>
      <c r="G397" s="1">
        <f t="shared" si="38"/>
        <v>156</v>
      </c>
      <c r="H397" t="s">
        <v>100</v>
      </c>
      <c r="I397" t="s">
        <v>290</v>
      </c>
      <c r="J397" t="s">
        <v>56</v>
      </c>
      <c r="P397">
        <f t="shared" si="36"/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f t="shared" si="39"/>
        <v>0</v>
      </c>
      <c r="AC397">
        <f t="shared" si="40"/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f t="shared" si="37"/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45">
      <c r="A398">
        <v>6</v>
      </c>
      <c r="B398" t="s">
        <v>281</v>
      </c>
      <c r="C398" t="s">
        <v>296</v>
      </c>
      <c r="D398" t="s">
        <v>99</v>
      </c>
      <c r="E398" s="4">
        <v>43621</v>
      </c>
      <c r="F398" s="1">
        <f t="shared" si="35"/>
        <v>76</v>
      </c>
      <c r="G398" s="1">
        <f t="shared" si="38"/>
        <v>156</v>
      </c>
      <c r="H398" t="s">
        <v>100</v>
      </c>
      <c r="I398" t="s">
        <v>291</v>
      </c>
      <c r="J398" t="s">
        <v>56</v>
      </c>
      <c r="P398">
        <f t="shared" si="36"/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f t="shared" si="39"/>
        <v>0</v>
      </c>
      <c r="AC398">
        <f t="shared" si="40"/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f t="shared" si="37"/>
        <v>0</v>
      </c>
      <c r="AN398">
        <v>0</v>
      </c>
      <c r="AO398">
        <v>0</v>
      </c>
      <c r="AP398">
        <v>0</v>
      </c>
      <c r="AQ398">
        <v>0</v>
      </c>
    </row>
    <row r="399" spans="1:43" x14ac:dyDescent="0.45">
      <c r="A399">
        <v>2</v>
      </c>
      <c r="B399" t="s">
        <v>282</v>
      </c>
      <c r="C399" t="s">
        <v>299</v>
      </c>
      <c r="D399" t="s">
        <v>129</v>
      </c>
      <c r="E399" s="4">
        <v>43873</v>
      </c>
      <c r="F399" s="1">
        <v>0</v>
      </c>
      <c r="G399" s="1">
        <f t="shared" si="38"/>
        <v>43</v>
      </c>
      <c r="H399" t="s">
        <v>75</v>
      </c>
      <c r="I399" t="s">
        <v>287</v>
      </c>
      <c r="J399" t="s">
        <v>44</v>
      </c>
      <c r="K399" t="s">
        <v>45</v>
      </c>
      <c r="L399" t="s">
        <v>321</v>
      </c>
      <c r="M399" t="s">
        <v>321</v>
      </c>
      <c r="N399" t="s">
        <v>302</v>
      </c>
      <c r="P399">
        <f t="shared" si="36"/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f t="shared" si="39"/>
        <v>0</v>
      </c>
      <c r="AC399">
        <f t="shared" si="40"/>
        <v>1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f t="shared" si="37"/>
        <v>1</v>
      </c>
      <c r="AN399">
        <v>1</v>
      </c>
      <c r="AO399">
        <v>0</v>
      </c>
      <c r="AP399">
        <v>0</v>
      </c>
      <c r="AQ399">
        <v>0</v>
      </c>
    </row>
    <row r="400" spans="1:43" x14ac:dyDescent="0.45">
      <c r="A400">
        <v>2</v>
      </c>
      <c r="B400" t="s">
        <v>282</v>
      </c>
      <c r="C400" t="s">
        <v>299</v>
      </c>
      <c r="D400" t="s">
        <v>129</v>
      </c>
      <c r="E400" s="4">
        <v>43873</v>
      </c>
      <c r="F400" s="1">
        <v>0</v>
      </c>
      <c r="G400" s="1">
        <f t="shared" si="38"/>
        <v>43</v>
      </c>
      <c r="H400" t="s">
        <v>75</v>
      </c>
      <c r="I400" t="s">
        <v>287</v>
      </c>
      <c r="J400" t="s">
        <v>44</v>
      </c>
      <c r="K400" t="s">
        <v>45</v>
      </c>
      <c r="L400" t="s">
        <v>321</v>
      </c>
      <c r="M400" t="s">
        <v>321</v>
      </c>
      <c r="N400" t="s">
        <v>302</v>
      </c>
      <c r="P400">
        <f t="shared" si="36"/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f t="shared" si="39"/>
        <v>0</v>
      </c>
      <c r="AC400">
        <f t="shared" si="40"/>
        <v>1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f t="shared" si="37"/>
        <v>1</v>
      </c>
      <c r="AN400">
        <v>1</v>
      </c>
      <c r="AO400">
        <v>0</v>
      </c>
      <c r="AP400">
        <v>0</v>
      </c>
      <c r="AQ400">
        <v>0</v>
      </c>
    </row>
    <row r="401" spans="1:43" x14ac:dyDescent="0.45">
      <c r="A401">
        <v>2</v>
      </c>
      <c r="B401" t="s">
        <v>282</v>
      </c>
      <c r="C401" t="s">
        <v>299</v>
      </c>
      <c r="D401" t="s">
        <v>129</v>
      </c>
      <c r="E401" s="4">
        <v>43873</v>
      </c>
      <c r="F401" s="1">
        <v>0</v>
      </c>
      <c r="G401" s="1">
        <f t="shared" si="38"/>
        <v>43</v>
      </c>
      <c r="H401" t="s">
        <v>75</v>
      </c>
      <c r="I401" t="s">
        <v>287</v>
      </c>
      <c r="J401" t="s">
        <v>44</v>
      </c>
      <c r="K401" t="s">
        <v>45</v>
      </c>
      <c r="L401" t="s">
        <v>231</v>
      </c>
      <c r="M401" t="s">
        <v>232</v>
      </c>
      <c r="N401" t="s">
        <v>302</v>
      </c>
      <c r="P401">
        <f t="shared" si="36"/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f t="shared" si="39"/>
        <v>0</v>
      </c>
      <c r="AC401">
        <f t="shared" si="40"/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f t="shared" si="37"/>
        <v>1</v>
      </c>
      <c r="AN401">
        <v>1</v>
      </c>
      <c r="AO401">
        <v>0</v>
      </c>
      <c r="AP401">
        <v>0</v>
      </c>
      <c r="AQ401">
        <v>0</v>
      </c>
    </row>
    <row r="402" spans="1:43" x14ac:dyDescent="0.45">
      <c r="A402">
        <v>2</v>
      </c>
      <c r="B402" t="s">
        <v>282</v>
      </c>
      <c r="C402" t="s">
        <v>299</v>
      </c>
      <c r="D402" t="s">
        <v>129</v>
      </c>
      <c r="E402" s="4">
        <v>43873</v>
      </c>
      <c r="F402" s="1">
        <v>0</v>
      </c>
      <c r="G402" s="1">
        <f t="shared" si="38"/>
        <v>43</v>
      </c>
      <c r="H402" t="s">
        <v>75</v>
      </c>
      <c r="I402" t="s">
        <v>287</v>
      </c>
      <c r="J402" t="s">
        <v>44</v>
      </c>
      <c r="K402" t="s">
        <v>45</v>
      </c>
      <c r="L402" t="s">
        <v>231</v>
      </c>
      <c r="M402" t="s">
        <v>232</v>
      </c>
      <c r="N402" t="s">
        <v>302</v>
      </c>
      <c r="P402">
        <f t="shared" si="36"/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f t="shared" si="39"/>
        <v>0</v>
      </c>
      <c r="AC402">
        <f t="shared" si="40"/>
        <v>1</v>
      </c>
      <c r="AD402">
        <v>4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f t="shared" si="37"/>
        <v>4</v>
      </c>
      <c r="AN402">
        <v>4</v>
      </c>
      <c r="AO402">
        <v>0</v>
      </c>
      <c r="AP402">
        <v>0</v>
      </c>
      <c r="AQ402">
        <v>0</v>
      </c>
    </row>
    <row r="403" spans="1:43" x14ac:dyDescent="0.45">
      <c r="A403">
        <v>2</v>
      </c>
      <c r="B403" t="s">
        <v>282</v>
      </c>
      <c r="C403" t="s">
        <v>299</v>
      </c>
      <c r="D403" t="s">
        <v>129</v>
      </c>
      <c r="E403" s="4">
        <v>43873</v>
      </c>
      <c r="F403" s="1">
        <v>0</v>
      </c>
      <c r="G403" s="1">
        <f t="shared" si="38"/>
        <v>43</v>
      </c>
      <c r="H403" t="s">
        <v>75</v>
      </c>
      <c r="I403" t="s">
        <v>287</v>
      </c>
      <c r="J403" t="s">
        <v>44</v>
      </c>
      <c r="K403" t="s">
        <v>45</v>
      </c>
      <c r="L403" t="s">
        <v>321</v>
      </c>
      <c r="M403" t="s">
        <v>321</v>
      </c>
      <c r="N403" t="s">
        <v>302</v>
      </c>
      <c r="P403">
        <f t="shared" si="36"/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f t="shared" si="39"/>
        <v>0</v>
      </c>
      <c r="AC403">
        <f t="shared" si="40"/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f t="shared" si="37"/>
        <v>1</v>
      </c>
      <c r="AN403">
        <v>1</v>
      </c>
      <c r="AO403">
        <v>0</v>
      </c>
      <c r="AP403">
        <v>0</v>
      </c>
      <c r="AQ403">
        <v>0</v>
      </c>
    </row>
    <row r="404" spans="1:43" x14ac:dyDescent="0.45">
      <c r="A404">
        <v>2</v>
      </c>
      <c r="B404" t="s">
        <v>282</v>
      </c>
      <c r="C404" t="s">
        <v>299</v>
      </c>
      <c r="D404" t="s">
        <v>129</v>
      </c>
      <c r="E404" s="4">
        <v>43873</v>
      </c>
      <c r="F404" s="1">
        <v>0</v>
      </c>
      <c r="G404" s="1">
        <f t="shared" si="38"/>
        <v>43</v>
      </c>
      <c r="H404" t="s">
        <v>75</v>
      </c>
      <c r="I404" t="s">
        <v>287</v>
      </c>
      <c r="J404" t="s">
        <v>44</v>
      </c>
      <c r="K404" t="s">
        <v>45</v>
      </c>
      <c r="L404" t="s">
        <v>231</v>
      </c>
      <c r="M404" t="s">
        <v>232</v>
      </c>
      <c r="N404" t="s">
        <v>302</v>
      </c>
      <c r="P404">
        <f t="shared" si="36"/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f t="shared" si="39"/>
        <v>0</v>
      </c>
      <c r="AC404">
        <f t="shared" si="40"/>
        <v>1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f t="shared" si="37"/>
        <v>1</v>
      </c>
      <c r="AN404">
        <v>1</v>
      </c>
      <c r="AO404">
        <v>0</v>
      </c>
      <c r="AP404">
        <v>0</v>
      </c>
      <c r="AQ404">
        <v>0</v>
      </c>
    </row>
    <row r="405" spans="1:43" x14ac:dyDescent="0.45">
      <c r="A405">
        <v>2</v>
      </c>
      <c r="B405" t="s">
        <v>282</v>
      </c>
      <c r="C405" t="s">
        <v>299</v>
      </c>
      <c r="D405" t="s">
        <v>129</v>
      </c>
      <c r="E405" s="4">
        <v>43873</v>
      </c>
      <c r="F405" s="1">
        <v>0</v>
      </c>
      <c r="G405" s="1">
        <f t="shared" si="38"/>
        <v>43</v>
      </c>
      <c r="H405" t="s">
        <v>75</v>
      </c>
      <c r="I405" t="s">
        <v>287</v>
      </c>
      <c r="J405" t="s">
        <v>44</v>
      </c>
      <c r="K405" t="s">
        <v>45</v>
      </c>
      <c r="L405" t="s">
        <v>231</v>
      </c>
      <c r="M405" t="s">
        <v>232</v>
      </c>
      <c r="N405" t="s">
        <v>302</v>
      </c>
      <c r="P405">
        <f t="shared" si="36"/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f t="shared" si="39"/>
        <v>0</v>
      </c>
      <c r="AC405">
        <f t="shared" si="40"/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f t="shared" si="37"/>
        <v>1</v>
      </c>
      <c r="AN405">
        <v>1</v>
      </c>
      <c r="AO405">
        <v>0</v>
      </c>
      <c r="AP405">
        <v>0</v>
      </c>
      <c r="AQ405">
        <v>0</v>
      </c>
    </row>
    <row r="406" spans="1:43" x14ac:dyDescent="0.45">
      <c r="A406" s="7">
        <v>2</v>
      </c>
      <c r="B406" t="s">
        <v>282</v>
      </c>
      <c r="C406" t="s">
        <v>299</v>
      </c>
      <c r="D406" s="7" t="s">
        <v>129</v>
      </c>
      <c r="E406" s="8">
        <v>43873</v>
      </c>
      <c r="F406" s="1">
        <v>0</v>
      </c>
      <c r="G406" s="1">
        <f t="shared" si="38"/>
        <v>43</v>
      </c>
      <c r="H406" s="7" t="s">
        <v>75</v>
      </c>
      <c r="I406" s="7" t="s">
        <v>287</v>
      </c>
      <c r="J406" s="7" t="s">
        <v>44</v>
      </c>
      <c r="K406" s="7" t="s">
        <v>45</v>
      </c>
      <c r="L406" s="7" t="s">
        <v>321</v>
      </c>
      <c r="M406" s="7" t="s">
        <v>321</v>
      </c>
      <c r="N406" s="7" t="s">
        <v>302</v>
      </c>
      <c r="O406" s="7"/>
      <c r="P406" s="7">
        <f t="shared" si="36"/>
        <v>2</v>
      </c>
      <c r="Q406" s="7">
        <v>1</v>
      </c>
      <c r="R406" s="7">
        <v>1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1</v>
      </c>
      <c r="Z406" s="7">
        <v>1</v>
      </c>
      <c r="AA406" s="7">
        <v>0</v>
      </c>
      <c r="AB406">
        <f t="shared" si="39"/>
        <v>0</v>
      </c>
      <c r="AC406">
        <f t="shared" si="40"/>
        <v>2</v>
      </c>
      <c r="AD406" s="7">
        <v>2</v>
      </c>
      <c r="AE406" s="7">
        <v>1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f t="shared" si="37"/>
        <v>3</v>
      </c>
      <c r="AN406" s="7">
        <v>3</v>
      </c>
      <c r="AO406" s="7">
        <v>0</v>
      </c>
      <c r="AP406" s="7">
        <v>0</v>
      </c>
      <c r="AQ406" s="7">
        <v>0</v>
      </c>
    </row>
    <row r="407" spans="1:43" x14ac:dyDescent="0.45">
      <c r="A407">
        <v>2</v>
      </c>
      <c r="B407" t="s">
        <v>282</v>
      </c>
      <c r="C407" t="s">
        <v>299</v>
      </c>
      <c r="D407" t="s">
        <v>129</v>
      </c>
      <c r="E407" s="4">
        <v>43873</v>
      </c>
      <c r="F407" s="1">
        <v>0</v>
      </c>
      <c r="G407" s="1">
        <f t="shared" si="38"/>
        <v>43</v>
      </c>
      <c r="H407" t="s">
        <v>75</v>
      </c>
      <c r="I407" t="s">
        <v>287</v>
      </c>
      <c r="J407" t="s">
        <v>44</v>
      </c>
      <c r="K407" t="s">
        <v>45</v>
      </c>
      <c r="L407" t="s">
        <v>321</v>
      </c>
      <c r="M407" t="s">
        <v>321</v>
      </c>
      <c r="N407" t="s">
        <v>302</v>
      </c>
      <c r="P407">
        <f t="shared" si="36"/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f t="shared" si="39"/>
        <v>0</v>
      </c>
      <c r="AC407">
        <f t="shared" si="40"/>
        <v>1</v>
      </c>
      <c r="AD407">
        <v>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f t="shared" si="37"/>
        <v>5</v>
      </c>
      <c r="AN407">
        <v>5</v>
      </c>
      <c r="AO407">
        <v>0</v>
      </c>
      <c r="AP407">
        <v>0</v>
      </c>
      <c r="AQ407">
        <v>0</v>
      </c>
    </row>
    <row r="408" spans="1:43" x14ac:dyDescent="0.45">
      <c r="A408">
        <v>2</v>
      </c>
      <c r="B408" t="s">
        <v>282</v>
      </c>
      <c r="C408" t="s">
        <v>299</v>
      </c>
      <c r="D408" t="s">
        <v>129</v>
      </c>
      <c r="E408" s="4">
        <v>43873</v>
      </c>
      <c r="F408" s="1">
        <v>0</v>
      </c>
      <c r="G408" s="1">
        <f t="shared" si="38"/>
        <v>43</v>
      </c>
      <c r="H408" t="s">
        <v>75</v>
      </c>
      <c r="I408" t="s">
        <v>287</v>
      </c>
      <c r="J408" t="s">
        <v>44</v>
      </c>
      <c r="K408" t="s">
        <v>45</v>
      </c>
      <c r="L408" t="s">
        <v>231</v>
      </c>
      <c r="M408" t="s">
        <v>232</v>
      </c>
      <c r="N408" t="s">
        <v>302</v>
      </c>
      <c r="P408">
        <f t="shared" si="36"/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f t="shared" si="39"/>
        <v>0</v>
      </c>
      <c r="AC408">
        <f t="shared" si="40"/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f t="shared" si="37"/>
        <v>1</v>
      </c>
      <c r="AN408">
        <v>1</v>
      </c>
      <c r="AO408">
        <v>0</v>
      </c>
      <c r="AP408">
        <v>0</v>
      </c>
      <c r="AQ408">
        <v>0</v>
      </c>
    </row>
    <row r="409" spans="1:43" x14ac:dyDescent="0.45">
      <c r="A409">
        <v>2</v>
      </c>
      <c r="B409" t="s">
        <v>282</v>
      </c>
      <c r="C409" t="s">
        <v>299</v>
      </c>
      <c r="D409" t="s">
        <v>129</v>
      </c>
      <c r="E409" s="4">
        <v>43873</v>
      </c>
      <c r="F409" s="1">
        <v>0</v>
      </c>
      <c r="G409" s="1">
        <f t="shared" si="38"/>
        <v>43</v>
      </c>
      <c r="H409" t="s">
        <v>75</v>
      </c>
      <c r="I409" t="s">
        <v>287</v>
      </c>
      <c r="J409" t="s">
        <v>44</v>
      </c>
      <c r="K409" t="s">
        <v>45</v>
      </c>
      <c r="L409" t="s">
        <v>321</v>
      </c>
      <c r="M409" t="s">
        <v>321</v>
      </c>
      <c r="N409" t="s">
        <v>302</v>
      </c>
      <c r="P409">
        <f t="shared" si="36"/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f t="shared" si="39"/>
        <v>0</v>
      </c>
      <c r="AC409">
        <f t="shared" si="40"/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f t="shared" si="37"/>
        <v>1</v>
      </c>
      <c r="AN409">
        <v>1</v>
      </c>
      <c r="AO409">
        <v>0</v>
      </c>
      <c r="AP409">
        <v>0</v>
      </c>
      <c r="AQ409">
        <v>0</v>
      </c>
    </row>
    <row r="410" spans="1:43" x14ac:dyDescent="0.45">
      <c r="A410">
        <v>2</v>
      </c>
      <c r="B410" t="s">
        <v>282</v>
      </c>
      <c r="C410" t="s">
        <v>299</v>
      </c>
      <c r="D410" t="s">
        <v>129</v>
      </c>
      <c r="E410" s="4">
        <v>43873</v>
      </c>
      <c r="F410" s="1">
        <v>0</v>
      </c>
      <c r="G410" s="1">
        <f t="shared" si="38"/>
        <v>43</v>
      </c>
      <c r="H410" t="s">
        <v>75</v>
      </c>
      <c r="I410" t="s">
        <v>287</v>
      </c>
      <c r="J410" t="s">
        <v>44</v>
      </c>
      <c r="K410" t="s">
        <v>45</v>
      </c>
      <c r="L410" t="s">
        <v>321</v>
      </c>
      <c r="M410" t="s">
        <v>321</v>
      </c>
      <c r="N410" t="s">
        <v>302</v>
      </c>
      <c r="P410">
        <f t="shared" si="36"/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f t="shared" si="39"/>
        <v>0</v>
      </c>
      <c r="AC410">
        <f t="shared" si="40"/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f t="shared" si="37"/>
        <v>1</v>
      </c>
      <c r="AN410">
        <v>1</v>
      </c>
      <c r="AO410">
        <v>0</v>
      </c>
      <c r="AP410">
        <v>0</v>
      </c>
      <c r="AQ410">
        <v>0</v>
      </c>
    </row>
    <row r="411" spans="1:43" x14ac:dyDescent="0.45">
      <c r="A411">
        <v>2</v>
      </c>
      <c r="B411" t="s">
        <v>282</v>
      </c>
      <c r="C411" t="s">
        <v>299</v>
      </c>
      <c r="D411" t="s">
        <v>129</v>
      </c>
      <c r="E411" s="4">
        <v>43873</v>
      </c>
      <c r="F411" s="1">
        <v>0</v>
      </c>
      <c r="G411" s="1">
        <f t="shared" si="38"/>
        <v>43</v>
      </c>
      <c r="H411" t="s">
        <v>75</v>
      </c>
      <c r="I411" t="s">
        <v>287</v>
      </c>
      <c r="J411" t="s">
        <v>44</v>
      </c>
      <c r="K411" t="s">
        <v>45</v>
      </c>
      <c r="L411" t="s">
        <v>321</v>
      </c>
      <c r="M411" t="s">
        <v>321</v>
      </c>
      <c r="N411" t="s">
        <v>302</v>
      </c>
      <c r="P411">
        <f t="shared" si="36"/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f t="shared" si="39"/>
        <v>0</v>
      </c>
      <c r="AC411">
        <f t="shared" si="40"/>
        <v>1</v>
      </c>
      <c r="AD411">
        <v>4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f t="shared" si="37"/>
        <v>4</v>
      </c>
      <c r="AN411">
        <v>4</v>
      </c>
      <c r="AO411">
        <v>0</v>
      </c>
      <c r="AP411">
        <v>0</v>
      </c>
      <c r="AQ411">
        <v>0</v>
      </c>
    </row>
    <row r="412" spans="1:43" x14ac:dyDescent="0.45">
      <c r="A412">
        <v>2</v>
      </c>
      <c r="B412" t="s">
        <v>282</v>
      </c>
      <c r="C412" t="s">
        <v>299</v>
      </c>
      <c r="D412" t="s">
        <v>129</v>
      </c>
      <c r="E412" s="4">
        <v>43873</v>
      </c>
      <c r="F412" s="1">
        <v>0</v>
      </c>
      <c r="G412" s="1">
        <f t="shared" si="38"/>
        <v>43</v>
      </c>
      <c r="H412" t="s">
        <v>75</v>
      </c>
      <c r="I412" t="s">
        <v>287</v>
      </c>
      <c r="J412" t="s">
        <v>44</v>
      </c>
      <c r="K412" t="s">
        <v>45</v>
      </c>
      <c r="L412" t="s">
        <v>321</v>
      </c>
      <c r="M412" t="s">
        <v>321</v>
      </c>
      <c r="N412" t="s">
        <v>302</v>
      </c>
      <c r="P412">
        <f t="shared" si="36"/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f t="shared" si="39"/>
        <v>0</v>
      </c>
      <c r="AC412">
        <f t="shared" si="40"/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f t="shared" si="37"/>
        <v>1</v>
      </c>
      <c r="AN412">
        <v>1</v>
      </c>
      <c r="AO412">
        <v>0</v>
      </c>
      <c r="AP412">
        <v>0</v>
      </c>
      <c r="AQ412">
        <v>0</v>
      </c>
    </row>
    <row r="413" spans="1:43" x14ac:dyDescent="0.45">
      <c r="A413">
        <v>2</v>
      </c>
      <c r="B413" t="s">
        <v>282</v>
      </c>
      <c r="C413" t="s">
        <v>299</v>
      </c>
      <c r="D413" t="s">
        <v>129</v>
      </c>
      <c r="E413" s="4">
        <v>43873</v>
      </c>
      <c r="F413" s="1">
        <v>0</v>
      </c>
      <c r="G413" s="1">
        <f t="shared" si="38"/>
        <v>43</v>
      </c>
      <c r="H413" t="s">
        <v>75</v>
      </c>
      <c r="I413" t="s">
        <v>288</v>
      </c>
      <c r="J413" t="s">
        <v>44</v>
      </c>
      <c r="P413">
        <f t="shared" si="36"/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f t="shared" si="39"/>
        <v>0</v>
      </c>
      <c r="AC413">
        <f t="shared" si="40"/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f t="shared" si="37"/>
        <v>0</v>
      </c>
      <c r="AN413">
        <v>0</v>
      </c>
      <c r="AO413">
        <v>0</v>
      </c>
      <c r="AP413">
        <v>0</v>
      </c>
      <c r="AQ413">
        <v>0</v>
      </c>
    </row>
    <row r="414" spans="1:43" x14ac:dyDescent="0.45">
      <c r="A414">
        <v>2</v>
      </c>
      <c r="B414" t="s">
        <v>282</v>
      </c>
      <c r="C414" t="s">
        <v>299</v>
      </c>
      <c r="D414" t="s">
        <v>129</v>
      </c>
      <c r="E414" s="4">
        <v>43873</v>
      </c>
      <c r="F414" s="1">
        <v>0</v>
      </c>
      <c r="G414" s="1">
        <f t="shared" si="38"/>
        <v>43</v>
      </c>
      <c r="H414" t="s">
        <v>75</v>
      </c>
      <c r="I414" t="s">
        <v>289</v>
      </c>
      <c r="J414" t="s">
        <v>44</v>
      </c>
      <c r="K414" t="s">
        <v>45</v>
      </c>
      <c r="L414" t="s">
        <v>321</v>
      </c>
      <c r="M414" t="s">
        <v>321</v>
      </c>
      <c r="N414" t="s">
        <v>302</v>
      </c>
      <c r="P414">
        <f t="shared" si="36"/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f t="shared" si="39"/>
        <v>0</v>
      </c>
      <c r="AC414">
        <f t="shared" si="40"/>
        <v>1</v>
      </c>
      <c r="AD414">
        <v>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f t="shared" si="37"/>
        <v>2</v>
      </c>
      <c r="AN414">
        <v>2</v>
      </c>
      <c r="AO414">
        <v>0</v>
      </c>
      <c r="AP414">
        <v>0</v>
      </c>
      <c r="AQ414">
        <v>0</v>
      </c>
    </row>
    <row r="415" spans="1:43" x14ac:dyDescent="0.45">
      <c r="A415">
        <v>2</v>
      </c>
      <c r="B415" t="s">
        <v>282</v>
      </c>
      <c r="C415" t="s">
        <v>299</v>
      </c>
      <c r="D415" t="s">
        <v>129</v>
      </c>
      <c r="E415" s="4">
        <v>43873</v>
      </c>
      <c r="F415" s="1">
        <v>0</v>
      </c>
      <c r="G415" s="1">
        <f t="shared" si="38"/>
        <v>43</v>
      </c>
      <c r="H415" t="s">
        <v>75</v>
      </c>
      <c r="I415" t="s">
        <v>289</v>
      </c>
      <c r="J415" t="s">
        <v>44</v>
      </c>
      <c r="K415" t="s">
        <v>45</v>
      </c>
      <c r="L415" t="s">
        <v>321</v>
      </c>
      <c r="M415" t="s">
        <v>321</v>
      </c>
      <c r="N415" t="s">
        <v>302</v>
      </c>
      <c r="P415">
        <f t="shared" si="36"/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f t="shared" si="39"/>
        <v>0</v>
      </c>
      <c r="AC415">
        <f t="shared" si="40"/>
        <v>1</v>
      </c>
      <c r="AD415">
        <v>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f t="shared" si="37"/>
        <v>2</v>
      </c>
      <c r="AN415">
        <v>2</v>
      </c>
      <c r="AO415">
        <v>0</v>
      </c>
      <c r="AP415">
        <v>0</v>
      </c>
      <c r="AQ415">
        <v>0</v>
      </c>
    </row>
    <row r="416" spans="1:43" x14ac:dyDescent="0.45">
      <c r="A416">
        <v>2</v>
      </c>
      <c r="B416" t="s">
        <v>282</v>
      </c>
      <c r="C416" t="s">
        <v>299</v>
      </c>
      <c r="D416" t="s">
        <v>129</v>
      </c>
      <c r="E416" s="4">
        <v>43873</v>
      </c>
      <c r="F416" s="1">
        <v>0</v>
      </c>
      <c r="G416" s="1">
        <f t="shared" si="38"/>
        <v>43</v>
      </c>
      <c r="H416" t="s">
        <v>75</v>
      </c>
      <c r="I416" t="s">
        <v>289</v>
      </c>
      <c r="J416" t="s">
        <v>44</v>
      </c>
      <c r="K416" t="s">
        <v>45</v>
      </c>
      <c r="L416" t="s">
        <v>321</v>
      </c>
      <c r="M416" t="s">
        <v>321</v>
      </c>
      <c r="N416" t="s">
        <v>302</v>
      </c>
      <c r="P416">
        <f t="shared" si="36"/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f t="shared" si="39"/>
        <v>0</v>
      </c>
      <c r="AC416">
        <f t="shared" si="40"/>
        <v>1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f t="shared" si="37"/>
        <v>1</v>
      </c>
      <c r="AN416">
        <v>1</v>
      </c>
      <c r="AO416">
        <v>0</v>
      </c>
      <c r="AP416">
        <v>0</v>
      </c>
      <c r="AQ416">
        <v>0</v>
      </c>
    </row>
    <row r="417" spans="1:43" x14ac:dyDescent="0.45">
      <c r="A417">
        <v>2</v>
      </c>
      <c r="B417" t="s">
        <v>282</v>
      </c>
      <c r="C417" t="s">
        <v>299</v>
      </c>
      <c r="D417" t="s">
        <v>129</v>
      </c>
      <c r="E417" s="4">
        <v>43873</v>
      </c>
      <c r="F417" s="1">
        <v>0</v>
      </c>
      <c r="G417" s="1">
        <f t="shared" si="38"/>
        <v>43</v>
      </c>
      <c r="H417" t="s">
        <v>75</v>
      </c>
      <c r="I417" t="s">
        <v>289</v>
      </c>
      <c r="J417" t="s">
        <v>44</v>
      </c>
      <c r="K417" t="s">
        <v>45</v>
      </c>
      <c r="L417" t="s">
        <v>321</v>
      </c>
      <c r="M417" t="s">
        <v>321</v>
      </c>
      <c r="N417" t="s">
        <v>302</v>
      </c>
      <c r="P417">
        <f t="shared" si="36"/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f t="shared" si="39"/>
        <v>0</v>
      </c>
      <c r="AC417">
        <f t="shared" si="40"/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f t="shared" si="37"/>
        <v>1</v>
      </c>
      <c r="AN417">
        <v>1</v>
      </c>
      <c r="AO417">
        <v>0</v>
      </c>
      <c r="AP417">
        <v>0</v>
      </c>
      <c r="AQ417">
        <v>0</v>
      </c>
    </row>
    <row r="418" spans="1:43" x14ac:dyDescent="0.45">
      <c r="A418">
        <v>2</v>
      </c>
      <c r="B418" t="s">
        <v>282</v>
      </c>
      <c r="C418" t="s">
        <v>299</v>
      </c>
      <c r="D418" t="s">
        <v>129</v>
      </c>
      <c r="E418" s="4">
        <v>43873</v>
      </c>
      <c r="F418" s="1">
        <v>0</v>
      </c>
      <c r="G418" s="1">
        <f t="shared" si="38"/>
        <v>43</v>
      </c>
      <c r="H418" t="s">
        <v>75</v>
      </c>
      <c r="I418" t="s">
        <v>289</v>
      </c>
      <c r="J418" t="s">
        <v>44</v>
      </c>
      <c r="K418" t="s">
        <v>45</v>
      </c>
      <c r="L418" t="s">
        <v>231</v>
      </c>
      <c r="M418" t="s">
        <v>232</v>
      </c>
      <c r="N418" t="s">
        <v>302</v>
      </c>
      <c r="P418">
        <f t="shared" si="36"/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f t="shared" si="39"/>
        <v>0</v>
      </c>
      <c r="AC418">
        <f t="shared" si="40"/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f t="shared" si="37"/>
        <v>1</v>
      </c>
      <c r="AN418">
        <v>1</v>
      </c>
      <c r="AO418">
        <v>0</v>
      </c>
      <c r="AP418">
        <v>0</v>
      </c>
      <c r="AQ418">
        <v>0</v>
      </c>
    </row>
    <row r="419" spans="1:43" x14ac:dyDescent="0.45">
      <c r="A419">
        <v>2</v>
      </c>
      <c r="B419" t="s">
        <v>282</v>
      </c>
      <c r="C419" t="s">
        <v>299</v>
      </c>
      <c r="D419" t="s">
        <v>129</v>
      </c>
      <c r="E419" s="4">
        <v>43873</v>
      </c>
      <c r="F419" s="1">
        <v>0</v>
      </c>
      <c r="G419" s="1">
        <f t="shared" si="38"/>
        <v>43</v>
      </c>
      <c r="H419" t="s">
        <v>75</v>
      </c>
      <c r="I419" t="s">
        <v>290</v>
      </c>
      <c r="J419" t="s">
        <v>44</v>
      </c>
      <c r="P419">
        <f t="shared" si="36"/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f t="shared" si="39"/>
        <v>0</v>
      </c>
      <c r="AC419">
        <f t="shared" si="40"/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f t="shared" si="37"/>
        <v>0</v>
      </c>
      <c r="AN419">
        <v>0</v>
      </c>
      <c r="AO419">
        <v>0</v>
      </c>
      <c r="AP419">
        <v>0</v>
      </c>
      <c r="AQ419">
        <v>0</v>
      </c>
    </row>
    <row r="420" spans="1:43" x14ac:dyDescent="0.45">
      <c r="A420">
        <v>2</v>
      </c>
      <c r="B420" t="s">
        <v>282</v>
      </c>
      <c r="C420" t="s">
        <v>299</v>
      </c>
      <c r="D420" t="s">
        <v>129</v>
      </c>
      <c r="E420" s="4">
        <v>43873</v>
      </c>
      <c r="F420" s="1">
        <v>0</v>
      </c>
      <c r="G420" s="1">
        <f t="shared" si="38"/>
        <v>43</v>
      </c>
      <c r="H420" t="s">
        <v>75</v>
      </c>
      <c r="I420" t="s">
        <v>291</v>
      </c>
      <c r="J420" t="s">
        <v>44</v>
      </c>
      <c r="P420">
        <f t="shared" si="36"/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f t="shared" si="39"/>
        <v>0</v>
      </c>
      <c r="AC420">
        <f t="shared" si="40"/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f t="shared" si="37"/>
        <v>0</v>
      </c>
      <c r="AN420">
        <v>0</v>
      </c>
      <c r="AO420">
        <v>0</v>
      </c>
      <c r="AP420">
        <v>0</v>
      </c>
      <c r="AQ420">
        <v>0</v>
      </c>
    </row>
    <row r="421" spans="1:43" x14ac:dyDescent="0.45">
      <c r="A421">
        <v>2</v>
      </c>
      <c r="B421" t="s">
        <v>282</v>
      </c>
      <c r="C421" t="s">
        <v>299</v>
      </c>
      <c r="D421" t="s">
        <v>129</v>
      </c>
      <c r="E421" s="4">
        <v>43873</v>
      </c>
      <c r="F421" s="1">
        <v>0</v>
      </c>
      <c r="G421" s="1">
        <f t="shared" si="38"/>
        <v>43</v>
      </c>
      <c r="H421" t="s">
        <v>75</v>
      </c>
      <c r="I421" t="s">
        <v>287</v>
      </c>
      <c r="J421" t="s">
        <v>56</v>
      </c>
      <c r="P421">
        <f t="shared" si="36"/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f t="shared" si="39"/>
        <v>0</v>
      </c>
      <c r="AC421">
        <f t="shared" si="40"/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f t="shared" si="37"/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45">
      <c r="A422">
        <v>2</v>
      </c>
      <c r="B422" t="s">
        <v>282</v>
      </c>
      <c r="C422" t="s">
        <v>299</v>
      </c>
      <c r="D422" t="s">
        <v>129</v>
      </c>
      <c r="E422" s="4">
        <v>43873</v>
      </c>
      <c r="F422" s="1">
        <v>0</v>
      </c>
      <c r="G422" s="1">
        <f t="shared" si="38"/>
        <v>43</v>
      </c>
      <c r="H422" t="s">
        <v>75</v>
      </c>
      <c r="I422" t="s">
        <v>288</v>
      </c>
      <c r="J422" t="s">
        <v>56</v>
      </c>
      <c r="P422">
        <f t="shared" si="36"/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f t="shared" si="39"/>
        <v>0</v>
      </c>
      <c r="AC422">
        <f t="shared" si="40"/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f t="shared" si="37"/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45">
      <c r="A423">
        <v>2</v>
      </c>
      <c r="B423" t="s">
        <v>282</v>
      </c>
      <c r="C423" t="s">
        <v>299</v>
      </c>
      <c r="D423" t="s">
        <v>129</v>
      </c>
      <c r="E423" s="4">
        <v>43873</v>
      </c>
      <c r="F423" s="1">
        <v>0</v>
      </c>
      <c r="G423" s="1">
        <f t="shared" si="38"/>
        <v>43</v>
      </c>
      <c r="H423" t="s">
        <v>75</v>
      </c>
      <c r="I423" t="s">
        <v>289</v>
      </c>
      <c r="J423" t="s">
        <v>56</v>
      </c>
      <c r="P423">
        <f t="shared" si="36"/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f t="shared" si="39"/>
        <v>0</v>
      </c>
      <c r="AC423">
        <f t="shared" si="40"/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f t="shared" si="37"/>
        <v>0</v>
      </c>
      <c r="AN423">
        <v>0</v>
      </c>
      <c r="AO423">
        <v>0</v>
      </c>
      <c r="AP423">
        <v>0</v>
      </c>
      <c r="AQ423">
        <v>0</v>
      </c>
    </row>
    <row r="424" spans="1:43" x14ac:dyDescent="0.45">
      <c r="A424">
        <v>2</v>
      </c>
      <c r="B424" t="s">
        <v>282</v>
      </c>
      <c r="C424" t="s">
        <v>299</v>
      </c>
      <c r="D424" t="s">
        <v>129</v>
      </c>
      <c r="E424" s="4">
        <v>43873</v>
      </c>
      <c r="F424" s="1">
        <v>0</v>
      </c>
      <c r="G424" s="1">
        <f t="shared" si="38"/>
        <v>43</v>
      </c>
      <c r="H424" t="s">
        <v>75</v>
      </c>
      <c r="I424" t="s">
        <v>290</v>
      </c>
      <c r="J424" t="s">
        <v>56</v>
      </c>
      <c r="P424">
        <f t="shared" si="36"/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f t="shared" si="39"/>
        <v>0</v>
      </c>
      <c r="AC424">
        <f t="shared" si="40"/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f t="shared" si="37"/>
        <v>0</v>
      </c>
      <c r="AN424">
        <v>0</v>
      </c>
      <c r="AO424">
        <v>0</v>
      </c>
      <c r="AP424">
        <v>0</v>
      </c>
      <c r="AQ424">
        <v>0</v>
      </c>
    </row>
    <row r="425" spans="1:43" x14ac:dyDescent="0.45">
      <c r="A425">
        <v>2</v>
      </c>
      <c r="B425" t="s">
        <v>282</v>
      </c>
      <c r="C425" t="s">
        <v>299</v>
      </c>
      <c r="D425" t="s">
        <v>129</v>
      </c>
      <c r="E425" s="4">
        <v>43873</v>
      </c>
      <c r="F425" s="1">
        <v>0</v>
      </c>
      <c r="G425" s="1">
        <f t="shared" si="38"/>
        <v>43</v>
      </c>
      <c r="H425" t="s">
        <v>75</v>
      </c>
      <c r="I425" t="s">
        <v>291</v>
      </c>
      <c r="J425" t="s">
        <v>56</v>
      </c>
      <c r="P425">
        <f t="shared" si="36"/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f t="shared" si="39"/>
        <v>0</v>
      </c>
      <c r="AC425">
        <f t="shared" si="40"/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f t="shared" si="37"/>
        <v>0</v>
      </c>
      <c r="AN425">
        <v>0</v>
      </c>
      <c r="AO425">
        <v>0</v>
      </c>
      <c r="AP425">
        <v>0</v>
      </c>
      <c r="AQ425">
        <v>0</v>
      </c>
    </row>
    <row r="426" spans="1:43" x14ac:dyDescent="0.45">
      <c r="A426">
        <v>2</v>
      </c>
      <c r="B426" t="s">
        <v>280</v>
      </c>
      <c r="C426" t="s">
        <v>295</v>
      </c>
      <c r="D426" t="s">
        <v>63</v>
      </c>
      <c r="E426" s="4">
        <v>43879</v>
      </c>
      <c r="F426" s="1">
        <f t="shared" ref="F426:F457" si="41">DAYS360($E$425,E426)</f>
        <v>6</v>
      </c>
      <c r="G426" s="1">
        <f t="shared" si="38"/>
        <v>49</v>
      </c>
      <c r="H426" t="s">
        <v>64</v>
      </c>
      <c r="I426" t="s">
        <v>287</v>
      </c>
      <c r="J426" t="s">
        <v>44</v>
      </c>
      <c r="P426">
        <f t="shared" si="36"/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f t="shared" si="39"/>
        <v>0</v>
      </c>
      <c r="AC426">
        <f t="shared" si="40"/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f t="shared" si="37"/>
        <v>0</v>
      </c>
      <c r="AN426">
        <v>0</v>
      </c>
      <c r="AO426">
        <v>0</v>
      </c>
      <c r="AP426">
        <v>0</v>
      </c>
      <c r="AQ426">
        <v>0</v>
      </c>
    </row>
    <row r="427" spans="1:43" x14ac:dyDescent="0.45">
      <c r="A427">
        <v>2</v>
      </c>
      <c r="B427" t="s">
        <v>280</v>
      </c>
      <c r="C427" t="s">
        <v>295</v>
      </c>
      <c r="D427" t="s">
        <v>63</v>
      </c>
      <c r="E427" s="4">
        <v>43879</v>
      </c>
      <c r="F427" s="1">
        <f t="shared" si="41"/>
        <v>6</v>
      </c>
      <c r="G427" s="1">
        <f t="shared" si="38"/>
        <v>49</v>
      </c>
      <c r="H427" t="s">
        <v>64</v>
      </c>
      <c r="I427" t="s">
        <v>288</v>
      </c>
      <c r="J427" t="s">
        <v>44</v>
      </c>
      <c r="P427">
        <f t="shared" si="36"/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f t="shared" si="39"/>
        <v>0</v>
      </c>
      <c r="AC427">
        <f t="shared" si="40"/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f t="shared" si="37"/>
        <v>0</v>
      </c>
      <c r="AN427">
        <v>0</v>
      </c>
      <c r="AO427">
        <v>0</v>
      </c>
      <c r="AP427">
        <v>0</v>
      </c>
      <c r="AQ427">
        <v>0</v>
      </c>
    </row>
    <row r="428" spans="1:43" x14ac:dyDescent="0.45">
      <c r="A428">
        <v>2</v>
      </c>
      <c r="B428" t="s">
        <v>280</v>
      </c>
      <c r="C428" t="s">
        <v>295</v>
      </c>
      <c r="D428" t="s">
        <v>63</v>
      </c>
      <c r="E428" s="4">
        <v>43879</v>
      </c>
      <c r="F428" s="1">
        <f t="shared" si="41"/>
        <v>6</v>
      </c>
      <c r="G428" s="1">
        <f t="shared" si="38"/>
        <v>49</v>
      </c>
      <c r="H428" t="s">
        <v>64</v>
      </c>
      <c r="I428" t="s">
        <v>289</v>
      </c>
      <c r="J428" t="s">
        <v>44</v>
      </c>
      <c r="P428">
        <f t="shared" si="36"/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f t="shared" si="39"/>
        <v>0</v>
      </c>
      <c r="AC428">
        <f t="shared" si="40"/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f t="shared" si="37"/>
        <v>0</v>
      </c>
      <c r="AN428">
        <v>0</v>
      </c>
      <c r="AO428">
        <v>0</v>
      </c>
      <c r="AP428">
        <v>0</v>
      </c>
      <c r="AQ428">
        <v>0</v>
      </c>
    </row>
    <row r="429" spans="1:43" x14ac:dyDescent="0.45">
      <c r="A429">
        <v>2</v>
      </c>
      <c r="B429" t="s">
        <v>280</v>
      </c>
      <c r="C429" t="s">
        <v>295</v>
      </c>
      <c r="D429" t="s">
        <v>63</v>
      </c>
      <c r="E429" s="4">
        <v>43879</v>
      </c>
      <c r="F429" s="1">
        <f t="shared" si="41"/>
        <v>6</v>
      </c>
      <c r="G429" s="1">
        <f t="shared" si="38"/>
        <v>49</v>
      </c>
      <c r="H429" t="s">
        <v>64</v>
      </c>
      <c r="I429" t="s">
        <v>290</v>
      </c>
      <c r="J429" t="s">
        <v>44</v>
      </c>
      <c r="P429">
        <f t="shared" si="36"/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f t="shared" si="39"/>
        <v>0</v>
      </c>
      <c r="AC429">
        <f t="shared" si="40"/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f t="shared" si="37"/>
        <v>0</v>
      </c>
      <c r="AN429">
        <v>0</v>
      </c>
      <c r="AO429">
        <v>0</v>
      </c>
      <c r="AP429">
        <v>0</v>
      </c>
      <c r="AQ429">
        <v>0</v>
      </c>
    </row>
    <row r="430" spans="1:43" x14ac:dyDescent="0.45">
      <c r="A430">
        <v>2</v>
      </c>
      <c r="B430" t="s">
        <v>280</v>
      </c>
      <c r="C430" t="s">
        <v>295</v>
      </c>
      <c r="D430" t="s">
        <v>63</v>
      </c>
      <c r="E430" s="4">
        <v>43879</v>
      </c>
      <c r="F430" s="1">
        <f t="shared" si="41"/>
        <v>6</v>
      </c>
      <c r="G430" s="1">
        <f t="shared" si="38"/>
        <v>49</v>
      </c>
      <c r="H430" t="s">
        <v>64</v>
      </c>
      <c r="I430" t="s">
        <v>291</v>
      </c>
      <c r="J430" t="s">
        <v>44</v>
      </c>
      <c r="P430">
        <f t="shared" si="36"/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f t="shared" si="39"/>
        <v>0</v>
      </c>
      <c r="AC430">
        <f t="shared" si="40"/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f t="shared" si="37"/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45">
      <c r="A431">
        <v>2</v>
      </c>
      <c r="B431" t="s">
        <v>280</v>
      </c>
      <c r="C431" t="s">
        <v>295</v>
      </c>
      <c r="D431" t="s">
        <v>63</v>
      </c>
      <c r="E431" s="4">
        <v>43879</v>
      </c>
      <c r="F431" s="1">
        <f t="shared" si="41"/>
        <v>6</v>
      </c>
      <c r="G431" s="1">
        <f t="shared" si="38"/>
        <v>49</v>
      </c>
      <c r="H431" t="s">
        <v>64</v>
      </c>
      <c r="I431" t="s">
        <v>287</v>
      </c>
      <c r="J431" t="s">
        <v>56</v>
      </c>
      <c r="P431">
        <f t="shared" si="36"/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f t="shared" si="39"/>
        <v>0</v>
      </c>
      <c r="AC431">
        <f t="shared" si="40"/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f t="shared" si="37"/>
        <v>0</v>
      </c>
      <c r="AN431">
        <v>0</v>
      </c>
      <c r="AO431">
        <v>0</v>
      </c>
      <c r="AP431">
        <v>0</v>
      </c>
      <c r="AQ431">
        <v>0</v>
      </c>
    </row>
    <row r="432" spans="1:43" x14ac:dyDescent="0.45">
      <c r="A432">
        <v>2</v>
      </c>
      <c r="B432" t="s">
        <v>280</v>
      </c>
      <c r="C432" t="s">
        <v>295</v>
      </c>
      <c r="D432" t="s">
        <v>63</v>
      </c>
      <c r="E432" s="4">
        <v>43879</v>
      </c>
      <c r="F432" s="1">
        <f t="shared" si="41"/>
        <v>6</v>
      </c>
      <c r="G432" s="1">
        <f t="shared" si="38"/>
        <v>49</v>
      </c>
      <c r="H432" t="s">
        <v>64</v>
      </c>
      <c r="I432" t="s">
        <v>288</v>
      </c>
      <c r="J432" t="s">
        <v>56</v>
      </c>
      <c r="P432">
        <f t="shared" si="36"/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f t="shared" si="39"/>
        <v>0</v>
      </c>
      <c r="AC432">
        <f t="shared" si="40"/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f t="shared" si="37"/>
        <v>0</v>
      </c>
      <c r="AN432">
        <v>0</v>
      </c>
      <c r="AO432">
        <v>0</v>
      </c>
      <c r="AP432">
        <v>0</v>
      </c>
      <c r="AQ432">
        <v>0</v>
      </c>
    </row>
    <row r="433" spans="1:43" x14ac:dyDescent="0.45">
      <c r="A433">
        <v>2</v>
      </c>
      <c r="B433" t="s">
        <v>280</v>
      </c>
      <c r="C433" t="s">
        <v>295</v>
      </c>
      <c r="D433" t="s">
        <v>63</v>
      </c>
      <c r="E433" s="4">
        <v>43879</v>
      </c>
      <c r="F433" s="1">
        <f t="shared" si="41"/>
        <v>6</v>
      </c>
      <c r="G433" s="1">
        <f t="shared" si="38"/>
        <v>49</v>
      </c>
      <c r="H433" t="s">
        <v>64</v>
      </c>
      <c r="I433" t="s">
        <v>289</v>
      </c>
      <c r="J433" t="s">
        <v>56</v>
      </c>
      <c r="P433">
        <f t="shared" si="36"/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f t="shared" si="39"/>
        <v>0</v>
      </c>
      <c r="AC433">
        <f t="shared" si="40"/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f t="shared" si="37"/>
        <v>0</v>
      </c>
      <c r="AN433">
        <v>0</v>
      </c>
      <c r="AO433">
        <v>0</v>
      </c>
      <c r="AP433">
        <v>0</v>
      </c>
      <c r="AQ433">
        <v>0</v>
      </c>
    </row>
    <row r="434" spans="1:43" x14ac:dyDescent="0.45">
      <c r="A434">
        <v>2</v>
      </c>
      <c r="B434" t="s">
        <v>280</v>
      </c>
      <c r="C434" t="s">
        <v>295</v>
      </c>
      <c r="D434" t="s">
        <v>63</v>
      </c>
      <c r="E434" s="4">
        <v>43879</v>
      </c>
      <c r="F434" s="1">
        <f t="shared" si="41"/>
        <v>6</v>
      </c>
      <c r="G434" s="1">
        <f t="shared" si="38"/>
        <v>49</v>
      </c>
      <c r="H434" t="s">
        <v>64</v>
      </c>
      <c r="I434" t="s">
        <v>290</v>
      </c>
      <c r="J434" t="s">
        <v>56</v>
      </c>
      <c r="P434">
        <f t="shared" si="36"/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f t="shared" si="39"/>
        <v>0</v>
      </c>
      <c r="AC434">
        <f t="shared" si="40"/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f t="shared" si="37"/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45">
      <c r="A435">
        <v>2</v>
      </c>
      <c r="B435" t="s">
        <v>280</v>
      </c>
      <c r="C435" t="s">
        <v>295</v>
      </c>
      <c r="D435" t="s">
        <v>63</v>
      </c>
      <c r="E435" s="4">
        <v>43879</v>
      </c>
      <c r="F435" s="1">
        <f t="shared" si="41"/>
        <v>6</v>
      </c>
      <c r="G435" s="1">
        <f t="shared" si="38"/>
        <v>49</v>
      </c>
      <c r="H435" t="s">
        <v>64</v>
      </c>
      <c r="I435" t="s">
        <v>291</v>
      </c>
      <c r="J435" t="s">
        <v>56</v>
      </c>
      <c r="P435">
        <f t="shared" si="36"/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f t="shared" si="39"/>
        <v>0</v>
      </c>
      <c r="AC435">
        <f t="shared" si="40"/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f t="shared" si="37"/>
        <v>0</v>
      </c>
      <c r="AN435">
        <v>0</v>
      </c>
      <c r="AO435">
        <v>0</v>
      </c>
      <c r="AP435">
        <v>0</v>
      </c>
      <c r="AQ435">
        <v>0</v>
      </c>
    </row>
    <row r="436" spans="1:43" x14ac:dyDescent="0.45">
      <c r="A436">
        <v>2</v>
      </c>
      <c r="B436" t="s">
        <v>280</v>
      </c>
      <c r="C436" t="s">
        <v>295</v>
      </c>
      <c r="D436" t="s">
        <v>71</v>
      </c>
      <c r="E436" s="4">
        <v>43879</v>
      </c>
      <c r="F436" s="1">
        <f t="shared" si="41"/>
        <v>6</v>
      </c>
      <c r="G436" s="1">
        <f t="shared" si="38"/>
        <v>49</v>
      </c>
      <c r="H436" t="s">
        <v>72</v>
      </c>
      <c r="I436" t="s">
        <v>287</v>
      </c>
      <c r="J436" t="s">
        <v>44</v>
      </c>
      <c r="P436">
        <f t="shared" si="36"/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f t="shared" si="39"/>
        <v>0</v>
      </c>
      <c r="AC436">
        <f t="shared" si="40"/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f t="shared" si="37"/>
        <v>0</v>
      </c>
      <c r="AN436">
        <v>0</v>
      </c>
      <c r="AO436">
        <v>0</v>
      </c>
      <c r="AP436">
        <v>0</v>
      </c>
      <c r="AQ436">
        <v>0</v>
      </c>
    </row>
    <row r="437" spans="1:43" x14ac:dyDescent="0.45">
      <c r="A437">
        <v>2</v>
      </c>
      <c r="B437" t="s">
        <v>280</v>
      </c>
      <c r="C437" t="s">
        <v>295</v>
      </c>
      <c r="D437" t="s">
        <v>71</v>
      </c>
      <c r="E437" s="4">
        <v>43879</v>
      </c>
      <c r="F437" s="1">
        <f t="shared" si="41"/>
        <v>6</v>
      </c>
      <c r="G437" s="1">
        <f t="shared" si="38"/>
        <v>49</v>
      </c>
      <c r="H437" t="s">
        <v>72</v>
      </c>
      <c r="I437" t="s">
        <v>288</v>
      </c>
      <c r="J437" t="s">
        <v>44</v>
      </c>
      <c r="P437">
        <f t="shared" si="36"/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f t="shared" si="39"/>
        <v>0</v>
      </c>
      <c r="AC437">
        <f t="shared" si="40"/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f t="shared" si="37"/>
        <v>0</v>
      </c>
      <c r="AN437">
        <v>0</v>
      </c>
      <c r="AO437">
        <v>0</v>
      </c>
      <c r="AP437">
        <v>0</v>
      </c>
      <c r="AQ437">
        <v>0</v>
      </c>
    </row>
    <row r="438" spans="1:43" x14ac:dyDescent="0.45">
      <c r="A438">
        <v>2</v>
      </c>
      <c r="B438" t="s">
        <v>280</v>
      </c>
      <c r="C438" t="s">
        <v>295</v>
      </c>
      <c r="D438" t="s">
        <v>71</v>
      </c>
      <c r="E438" s="4">
        <v>43879</v>
      </c>
      <c r="F438" s="1">
        <f t="shared" si="41"/>
        <v>6</v>
      </c>
      <c r="G438" s="1">
        <f t="shared" si="38"/>
        <v>49</v>
      </c>
      <c r="H438" t="s">
        <v>72</v>
      </c>
      <c r="I438" t="s">
        <v>289</v>
      </c>
      <c r="J438" t="s">
        <v>44</v>
      </c>
      <c r="P438">
        <f t="shared" si="36"/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f t="shared" si="39"/>
        <v>0</v>
      </c>
      <c r="AC438">
        <f t="shared" si="40"/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f t="shared" si="37"/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45">
      <c r="A439">
        <v>2</v>
      </c>
      <c r="B439" t="s">
        <v>280</v>
      </c>
      <c r="C439" t="s">
        <v>295</v>
      </c>
      <c r="D439" t="s">
        <v>71</v>
      </c>
      <c r="E439" s="4">
        <v>43879</v>
      </c>
      <c r="F439" s="1">
        <f t="shared" si="41"/>
        <v>6</v>
      </c>
      <c r="G439" s="1">
        <f t="shared" si="38"/>
        <v>49</v>
      </c>
      <c r="H439" t="s">
        <v>72</v>
      </c>
      <c r="I439" t="s">
        <v>290</v>
      </c>
      <c r="J439" t="s">
        <v>44</v>
      </c>
      <c r="P439">
        <f t="shared" si="36"/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f t="shared" si="39"/>
        <v>0</v>
      </c>
      <c r="AC439">
        <f t="shared" si="40"/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f t="shared" si="37"/>
        <v>0</v>
      </c>
      <c r="AN439">
        <v>0</v>
      </c>
      <c r="AO439">
        <v>0</v>
      </c>
      <c r="AP439">
        <v>0</v>
      </c>
      <c r="AQ439">
        <v>0</v>
      </c>
    </row>
    <row r="440" spans="1:43" x14ac:dyDescent="0.45">
      <c r="A440">
        <v>2</v>
      </c>
      <c r="B440" t="s">
        <v>280</v>
      </c>
      <c r="C440" t="s">
        <v>295</v>
      </c>
      <c r="D440" t="s">
        <v>71</v>
      </c>
      <c r="E440" s="4">
        <v>43879</v>
      </c>
      <c r="F440" s="1">
        <f t="shared" si="41"/>
        <v>6</v>
      </c>
      <c r="G440" s="1">
        <f t="shared" si="38"/>
        <v>49</v>
      </c>
      <c r="H440" t="s">
        <v>72</v>
      </c>
      <c r="I440" t="s">
        <v>291</v>
      </c>
      <c r="J440" t="s">
        <v>44</v>
      </c>
      <c r="P440">
        <f t="shared" si="36"/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f t="shared" si="39"/>
        <v>0</v>
      </c>
      <c r="AC440">
        <f t="shared" si="40"/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f t="shared" si="37"/>
        <v>0</v>
      </c>
      <c r="AN440">
        <v>0</v>
      </c>
      <c r="AO440">
        <v>0</v>
      </c>
      <c r="AP440">
        <v>0</v>
      </c>
      <c r="AQ440">
        <v>0</v>
      </c>
    </row>
    <row r="441" spans="1:43" x14ac:dyDescent="0.45">
      <c r="A441">
        <v>2</v>
      </c>
      <c r="B441" t="s">
        <v>280</v>
      </c>
      <c r="C441" t="s">
        <v>295</v>
      </c>
      <c r="D441" t="s">
        <v>71</v>
      </c>
      <c r="E441" s="4">
        <v>43879</v>
      </c>
      <c r="F441" s="1">
        <f t="shared" si="41"/>
        <v>6</v>
      </c>
      <c r="G441" s="1">
        <f t="shared" si="38"/>
        <v>49</v>
      </c>
      <c r="H441" t="s">
        <v>72</v>
      </c>
      <c r="I441" t="s">
        <v>287</v>
      </c>
      <c r="J441" t="s">
        <v>56</v>
      </c>
      <c r="P441">
        <f t="shared" si="36"/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f t="shared" si="39"/>
        <v>0</v>
      </c>
      <c r="AC441">
        <f t="shared" si="40"/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f t="shared" si="37"/>
        <v>0</v>
      </c>
      <c r="AN441">
        <v>0</v>
      </c>
      <c r="AO441">
        <v>0</v>
      </c>
      <c r="AP441">
        <v>0</v>
      </c>
      <c r="AQ441">
        <v>0</v>
      </c>
    </row>
    <row r="442" spans="1:43" x14ac:dyDescent="0.45">
      <c r="A442">
        <v>2</v>
      </c>
      <c r="B442" t="s">
        <v>280</v>
      </c>
      <c r="C442" t="s">
        <v>295</v>
      </c>
      <c r="D442" t="s">
        <v>71</v>
      </c>
      <c r="E442" s="4">
        <v>43879</v>
      </c>
      <c r="F442" s="1">
        <f t="shared" si="41"/>
        <v>6</v>
      </c>
      <c r="G442" s="1">
        <f t="shared" si="38"/>
        <v>49</v>
      </c>
      <c r="H442" t="s">
        <v>72</v>
      </c>
      <c r="I442" t="s">
        <v>288</v>
      </c>
      <c r="J442" t="s">
        <v>56</v>
      </c>
      <c r="P442">
        <f t="shared" si="36"/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f t="shared" si="39"/>
        <v>0</v>
      </c>
      <c r="AC442">
        <f t="shared" si="40"/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f t="shared" si="37"/>
        <v>0</v>
      </c>
      <c r="AN442">
        <v>0</v>
      </c>
      <c r="AO442">
        <v>0</v>
      </c>
      <c r="AP442">
        <v>0</v>
      </c>
      <c r="AQ442">
        <v>0</v>
      </c>
    </row>
    <row r="443" spans="1:43" x14ac:dyDescent="0.45">
      <c r="A443">
        <v>2</v>
      </c>
      <c r="B443" t="s">
        <v>280</v>
      </c>
      <c r="C443" t="s">
        <v>295</v>
      </c>
      <c r="D443" t="s">
        <v>71</v>
      </c>
      <c r="E443" s="4">
        <v>43879</v>
      </c>
      <c r="F443" s="1">
        <f t="shared" si="41"/>
        <v>6</v>
      </c>
      <c r="G443" s="1">
        <f t="shared" si="38"/>
        <v>49</v>
      </c>
      <c r="H443" t="s">
        <v>72</v>
      </c>
      <c r="I443" t="s">
        <v>289</v>
      </c>
      <c r="J443" t="s">
        <v>56</v>
      </c>
      <c r="P443">
        <f t="shared" si="36"/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f t="shared" si="39"/>
        <v>0</v>
      </c>
      <c r="AC443">
        <f t="shared" si="40"/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f t="shared" si="37"/>
        <v>0</v>
      </c>
      <c r="AN443">
        <v>0</v>
      </c>
      <c r="AO443">
        <v>0</v>
      </c>
      <c r="AP443">
        <v>0</v>
      </c>
      <c r="AQ443">
        <v>0</v>
      </c>
    </row>
    <row r="444" spans="1:43" x14ac:dyDescent="0.45">
      <c r="A444">
        <v>2</v>
      </c>
      <c r="B444" t="s">
        <v>280</v>
      </c>
      <c r="C444" t="s">
        <v>295</v>
      </c>
      <c r="D444" t="s">
        <v>71</v>
      </c>
      <c r="E444" s="4">
        <v>43879</v>
      </c>
      <c r="F444" s="1">
        <f t="shared" si="41"/>
        <v>6</v>
      </c>
      <c r="G444" s="1">
        <f t="shared" si="38"/>
        <v>49</v>
      </c>
      <c r="H444" t="s">
        <v>72</v>
      </c>
      <c r="I444" t="s">
        <v>290</v>
      </c>
      <c r="J444" t="s">
        <v>56</v>
      </c>
      <c r="P444">
        <f t="shared" si="36"/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f t="shared" si="39"/>
        <v>0</v>
      </c>
      <c r="AC444">
        <f t="shared" si="40"/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f t="shared" si="37"/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45">
      <c r="A445">
        <v>2</v>
      </c>
      <c r="B445" t="s">
        <v>280</v>
      </c>
      <c r="C445" t="s">
        <v>295</v>
      </c>
      <c r="D445" t="s">
        <v>71</v>
      </c>
      <c r="E445" s="4">
        <v>43879</v>
      </c>
      <c r="F445" s="1">
        <f t="shared" si="41"/>
        <v>6</v>
      </c>
      <c r="G445" s="1">
        <f t="shared" si="38"/>
        <v>49</v>
      </c>
      <c r="H445" t="s">
        <v>72</v>
      </c>
      <c r="I445" t="s">
        <v>291</v>
      </c>
      <c r="J445" t="s">
        <v>56</v>
      </c>
      <c r="P445">
        <f t="shared" si="36"/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f t="shared" si="39"/>
        <v>0</v>
      </c>
      <c r="AC445">
        <f t="shared" si="40"/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f t="shared" si="37"/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45">
      <c r="A446">
        <v>2</v>
      </c>
      <c r="B446" t="s">
        <v>280</v>
      </c>
      <c r="C446" t="s">
        <v>295</v>
      </c>
      <c r="D446" t="s">
        <v>74</v>
      </c>
      <c r="E446" s="4">
        <v>43879</v>
      </c>
      <c r="F446" s="1">
        <f t="shared" si="41"/>
        <v>6</v>
      </c>
      <c r="G446" s="1">
        <f t="shared" si="38"/>
        <v>49</v>
      </c>
      <c r="H446" t="s">
        <v>75</v>
      </c>
      <c r="I446" t="s">
        <v>287</v>
      </c>
      <c r="J446" t="s">
        <v>44</v>
      </c>
      <c r="P446">
        <f t="shared" si="36"/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f t="shared" si="39"/>
        <v>0</v>
      </c>
      <c r="AC446">
        <f t="shared" si="40"/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f t="shared" si="37"/>
        <v>0</v>
      </c>
      <c r="AN446">
        <v>0</v>
      </c>
      <c r="AO446">
        <v>0</v>
      </c>
      <c r="AP446">
        <v>0</v>
      </c>
      <c r="AQ446">
        <v>0</v>
      </c>
    </row>
    <row r="447" spans="1:43" x14ac:dyDescent="0.45">
      <c r="A447">
        <v>2</v>
      </c>
      <c r="B447" t="s">
        <v>280</v>
      </c>
      <c r="C447" t="s">
        <v>295</v>
      </c>
      <c r="D447" t="s">
        <v>74</v>
      </c>
      <c r="E447" s="4">
        <v>43879</v>
      </c>
      <c r="F447" s="1">
        <f t="shared" si="41"/>
        <v>6</v>
      </c>
      <c r="G447" s="1">
        <f t="shared" si="38"/>
        <v>49</v>
      </c>
      <c r="H447" t="s">
        <v>75</v>
      </c>
      <c r="I447" t="s">
        <v>288</v>
      </c>
      <c r="J447" t="s">
        <v>44</v>
      </c>
      <c r="P447">
        <f t="shared" si="36"/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f t="shared" si="39"/>
        <v>0</v>
      </c>
      <c r="AC447">
        <f t="shared" si="40"/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f t="shared" si="37"/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45">
      <c r="A448">
        <v>2</v>
      </c>
      <c r="B448" t="s">
        <v>280</v>
      </c>
      <c r="C448" t="s">
        <v>295</v>
      </c>
      <c r="D448" t="s">
        <v>74</v>
      </c>
      <c r="E448" s="4">
        <v>43879</v>
      </c>
      <c r="F448" s="1">
        <f t="shared" si="41"/>
        <v>6</v>
      </c>
      <c r="G448" s="1">
        <f t="shared" si="38"/>
        <v>49</v>
      </c>
      <c r="H448" t="s">
        <v>75</v>
      </c>
      <c r="I448" t="s">
        <v>289</v>
      </c>
      <c r="J448" t="s">
        <v>44</v>
      </c>
      <c r="P448">
        <f t="shared" si="36"/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f t="shared" si="39"/>
        <v>0</v>
      </c>
      <c r="AC448">
        <f t="shared" si="40"/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f t="shared" si="37"/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45">
      <c r="A449">
        <v>2</v>
      </c>
      <c r="B449" t="s">
        <v>280</v>
      </c>
      <c r="C449" t="s">
        <v>295</v>
      </c>
      <c r="D449" t="s">
        <v>74</v>
      </c>
      <c r="E449" s="4">
        <v>43879</v>
      </c>
      <c r="F449" s="1">
        <f t="shared" si="41"/>
        <v>6</v>
      </c>
      <c r="G449" s="1">
        <f t="shared" si="38"/>
        <v>49</v>
      </c>
      <c r="H449" t="s">
        <v>75</v>
      </c>
      <c r="I449" t="s">
        <v>290</v>
      </c>
      <c r="J449" t="s">
        <v>44</v>
      </c>
      <c r="P449">
        <f t="shared" si="36"/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f t="shared" si="39"/>
        <v>0</v>
      </c>
      <c r="AC449">
        <f t="shared" si="40"/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f t="shared" si="37"/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45">
      <c r="A450">
        <v>2</v>
      </c>
      <c r="B450" t="s">
        <v>280</v>
      </c>
      <c r="C450" t="s">
        <v>295</v>
      </c>
      <c r="D450" t="s">
        <v>74</v>
      </c>
      <c r="E450" s="4">
        <v>43879</v>
      </c>
      <c r="F450" s="1">
        <f t="shared" si="41"/>
        <v>6</v>
      </c>
      <c r="G450" s="1">
        <f t="shared" si="38"/>
        <v>49</v>
      </c>
      <c r="H450" t="s">
        <v>75</v>
      </c>
      <c r="I450" t="s">
        <v>291</v>
      </c>
      <c r="J450" t="s">
        <v>44</v>
      </c>
      <c r="P450">
        <f t="shared" ref="P450:P513" si="42">SUM(Q450:X450)</f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f t="shared" si="39"/>
        <v>0</v>
      </c>
      <c r="AC450">
        <f t="shared" si="40"/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f t="shared" ref="AM450:AM513" si="43">SUM(AD450:AL450)</f>
        <v>0</v>
      </c>
      <c r="AN450">
        <v>0</v>
      </c>
      <c r="AO450">
        <v>0</v>
      </c>
      <c r="AP450">
        <v>0</v>
      </c>
      <c r="AQ450">
        <v>0</v>
      </c>
    </row>
    <row r="451" spans="1:43" x14ac:dyDescent="0.45">
      <c r="A451">
        <v>2</v>
      </c>
      <c r="B451" t="s">
        <v>280</v>
      </c>
      <c r="C451" t="s">
        <v>295</v>
      </c>
      <c r="D451" t="s">
        <v>74</v>
      </c>
      <c r="E451" s="4">
        <v>43879</v>
      </c>
      <c r="F451" s="1">
        <f t="shared" si="41"/>
        <v>6</v>
      </c>
      <c r="G451" s="1">
        <f t="shared" ref="G451:G514" si="44">E451-DATE(YEAR(E451),1,0)</f>
        <v>49</v>
      </c>
      <c r="H451" t="s">
        <v>75</v>
      </c>
      <c r="I451" t="s">
        <v>287</v>
      </c>
      <c r="J451" t="s">
        <v>56</v>
      </c>
      <c r="P451">
        <f t="shared" si="42"/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f t="shared" ref="AB451:AB514" si="45">AL451</f>
        <v>0</v>
      </c>
      <c r="AC451">
        <f t="shared" ref="AC451:AC514" si="46">SUM(Y451:AA451)</f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f t="shared" si="43"/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45">
      <c r="A452">
        <v>2</v>
      </c>
      <c r="B452" t="s">
        <v>280</v>
      </c>
      <c r="C452" t="s">
        <v>295</v>
      </c>
      <c r="D452" t="s">
        <v>74</v>
      </c>
      <c r="E452" s="4">
        <v>43879</v>
      </c>
      <c r="F452" s="1">
        <f t="shared" si="41"/>
        <v>6</v>
      </c>
      <c r="G452" s="1">
        <f t="shared" si="44"/>
        <v>49</v>
      </c>
      <c r="H452" t="s">
        <v>75</v>
      </c>
      <c r="I452" t="s">
        <v>288</v>
      </c>
      <c r="J452" t="s">
        <v>56</v>
      </c>
      <c r="P452">
        <f t="shared" si="42"/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f t="shared" si="45"/>
        <v>0</v>
      </c>
      <c r="AC452">
        <f t="shared" si="46"/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f t="shared" si="43"/>
        <v>0</v>
      </c>
      <c r="AN452">
        <v>0</v>
      </c>
      <c r="AO452">
        <v>0</v>
      </c>
      <c r="AP452">
        <v>0</v>
      </c>
      <c r="AQ452">
        <v>0</v>
      </c>
    </row>
    <row r="453" spans="1:43" x14ac:dyDescent="0.45">
      <c r="A453">
        <v>2</v>
      </c>
      <c r="B453" t="s">
        <v>280</v>
      </c>
      <c r="C453" t="s">
        <v>295</v>
      </c>
      <c r="D453" t="s">
        <v>74</v>
      </c>
      <c r="E453" s="4">
        <v>43879</v>
      </c>
      <c r="F453" s="1">
        <f t="shared" si="41"/>
        <v>6</v>
      </c>
      <c r="G453" s="1">
        <f t="shared" si="44"/>
        <v>49</v>
      </c>
      <c r="H453" t="s">
        <v>75</v>
      </c>
      <c r="I453" t="s">
        <v>289</v>
      </c>
      <c r="J453" t="s">
        <v>56</v>
      </c>
      <c r="P453">
        <f t="shared" si="42"/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f t="shared" si="45"/>
        <v>0</v>
      </c>
      <c r="AC453">
        <f t="shared" si="46"/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f t="shared" si="43"/>
        <v>0</v>
      </c>
      <c r="AN453">
        <v>0</v>
      </c>
      <c r="AO453">
        <v>0</v>
      </c>
      <c r="AP453">
        <v>0</v>
      </c>
      <c r="AQ453">
        <v>0</v>
      </c>
    </row>
    <row r="454" spans="1:43" x14ac:dyDescent="0.45">
      <c r="A454">
        <v>2</v>
      </c>
      <c r="B454" t="s">
        <v>280</v>
      </c>
      <c r="C454" t="s">
        <v>295</v>
      </c>
      <c r="D454" t="s">
        <v>74</v>
      </c>
      <c r="E454" s="4">
        <v>43879</v>
      </c>
      <c r="F454" s="1">
        <f t="shared" si="41"/>
        <v>6</v>
      </c>
      <c r="G454" s="1">
        <f t="shared" si="44"/>
        <v>49</v>
      </c>
      <c r="H454" t="s">
        <v>75</v>
      </c>
      <c r="I454" t="s">
        <v>290</v>
      </c>
      <c r="J454" t="s">
        <v>56</v>
      </c>
      <c r="P454">
        <f t="shared" si="42"/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f t="shared" si="45"/>
        <v>0</v>
      </c>
      <c r="AC454">
        <f t="shared" si="46"/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f t="shared" si="43"/>
        <v>0</v>
      </c>
      <c r="AN454">
        <v>0</v>
      </c>
      <c r="AO454">
        <v>0</v>
      </c>
      <c r="AP454">
        <v>0</v>
      </c>
      <c r="AQ454">
        <v>0</v>
      </c>
    </row>
    <row r="455" spans="1:43" x14ac:dyDescent="0.45">
      <c r="A455">
        <v>2</v>
      </c>
      <c r="B455" t="s">
        <v>280</v>
      </c>
      <c r="C455" t="s">
        <v>295</v>
      </c>
      <c r="D455" t="s">
        <v>74</v>
      </c>
      <c r="E455" s="4">
        <v>43879</v>
      </c>
      <c r="F455" s="1">
        <f t="shared" si="41"/>
        <v>6</v>
      </c>
      <c r="G455" s="1">
        <f t="shared" si="44"/>
        <v>49</v>
      </c>
      <c r="H455" t="s">
        <v>75</v>
      </c>
      <c r="I455" t="s">
        <v>291</v>
      </c>
      <c r="J455" t="s">
        <v>56</v>
      </c>
      <c r="P455">
        <f t="shared" si="42"/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f t="shared" si="45"/>
        <v>0</v>
      </c>
      <c r="AC455">
        <f t="shared" si="46"/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f t="shared" si="43"/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45">
      <c r="A456" s="9">
        <v>2</v>
      </c>
      <c r="B456" t="s">
        <v>281</v>
      </c>
      <c r="C456" t="s">
        <v>296</v>
      </c>
      <c r="D456" s="9" t="s">
        <v>87</v>
      </c>
      <c r="E456" s="4">
        <v>43880</v>
      </c>
      <c r="F456" s="1">
        <f t="shared" si="41"/>
        <v>7</v>
      </c>
      <c r="G456" s="1">
        <f t="shared" si="44"/>
        <v>50</v>
      </c>
      <c r="H456" s="9" t="s">
        <v>72</v>
      </c>
      <c r="I456" s="9" t="s">
        <v>287</v>
      </c>
      <c r="J456" s="9" t="s">
        <v>44</v>
      </c>
      <c r="K456" s="9"/>
      <c r="L456" s="9"/>
      <c r="M456" s="9"/>
      <c r="N456" s="9"/>
      <c r="O456" s="9"/>
      <c r="P456" s="9">
        <f t="shared" si="42"/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>
        <f t="shared" si="45"/>
        <v>0</v>
      </c>
      <c r="AC456">
        <f t="shared" si="46"/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f t="shared" si="43"/>
        <v>0</v>
      </c>
      <c r="AN456" s="9">
        <v>0</v>
      </c>
      <c r="AO456" s="9">
        <v>0</v>
      </c>
      <c r="AP456" s="9">
        <v>0</v>
      </c>
      <c r="AQ456" s="9">
        <v>0</v>
      </c>
    </row>
    <row r="457" spans="1:43" x14ac:dyDescent="0.45">
      <c r="A457">
        <v>2</v>
      </c>
      <c r="B457" t="s">
        <v>281</v>
      </c>
      <c r="C457" t="s">
        <v>296</v>
      </c>
      <c r="D457" t="s">
        <v>87</v>
      </c>
      <c r="E457" s="4">
        <v>43880</v>
      </c>
      <c r="F457" s="1">
        <f t="shared" si="41"/>
        <v>7</v>
      </c>
      <c r="G457" s="1">
        <f t="shared" si="44"/>
        <v>50</v>
      </c>
      <c r="H457" t="s">
        <v>72</v>
      </c>
      <c r="I457" t="s">
        <v>288</v>
      </c>
      <c r="J457" t="s">
        <v>44</v>
      </c>
      <c r="P457">
        <f t="shared" si="42"/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f t="shared" si="45"/>
        <v>0</v>
      </c>
      <c r="AC457">
        <f t="shared" si="46"/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f t="shared" si="43"/>
        <v>0</v>
      </c>
      <c r="AN457">
        <v>0</v>
      </c>
      <c r="AO457">
        <v>0</v>
      </c>
      <c r="AP457">
        <v>0</v>
      </c>
      <c r="AQ457">
        <v>0</v>
      </c>
    </row>
    <row r="458" spans="1:43" x14ac:dyDescent="0.45">
      <c r="A458">
        <v>2</v>
      </c>
      <c r="B458" t="s">
        <v>281</v>
      </c>
      <c r="C458" t="s">
        <v>296</v>
      </c>
      <c r="D458" t="s">
        <v>87</v>
      </c>
      <c r="E458" s="4">
        <v>43880</v>
      </c>
      <c r="F458" s="1">
        <f t="shared" ref="F458:F489" si="47">DAYS360($E$425,E458)</f>
        <v>7</v>
      </c>
      <c r="G458" s="1">
        <f t="shared" si="44"/>
        <v>50</v>
      </c>
      <c r="H458" t="s">
        <v>72</v>
      </c>
      <c r="I458" t="s">
        <v>289</v>
      </c>
      <c r="J458" t="s">
        <v>44</v>
      </c>
      <c r="P458">
        <f t="shared" si="42"/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f t="shared" si="45"/>
        <v>0</v>
      </c>
      <c r="AC458">
        <f t="shared" si="46"/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f t="shared" si="43"/>
        <v>0</v>
      </c>
      <c r="AN458">
        <v>0</v>
      </c>
      <c r="AO458">
        <v>0</v>
      </c>
      <c r="AP458">
        <v>0</v>
      </c>
      <c r="AQ458">
        <v>0</v>
      </c>
    </row>
    <row r="459" spans="1:43" x14ac:dyDescent="0.45">
      <c r="A459">
        <v>2</v>
      </c>
      <c r="B459" t="s">
        <v>281</v>
      </c>
      <c r="C459" t="s">
        <v>296</v>
      </c>
      <c r="D459" t="s">
        <v>87</v>
      </c>
      <c r="E459" s="4">
        <v>43880</v>
      </c>
      <c r="F459" s="1">
        <f t="shared" si="47"/>
        <v>7</v>
      </c>
      <c r="G459" s="1">
        <f t="shared" si="44"/>
        <v>50</v>
      </c>
      <c r="H459" t="s">
        <v>72</v>
      </c>
      <c r="I459" t="s">
        <v>290</v>
      </c>
      <c r="J459" t="s">
        <v>44</v>
      </c>
      <c r="P459">
        <f t="shared" si="42"/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f t="shared" si="45"/>
        <v>0</v>
      </c>
      <c r="AC459">
        <f t="shared" si="46"/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f t="shared" si="43"/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45">
      <c r="A460">
        <v>2</v>
      </c>
      <c r="B460" t="s">
        <v>281</v>
      </c>
      <c r="C460" t="s">
        <v>296</v>
      </c>
      <c r="D460" t="s">
        <v>87</v>
      </c>
      <c r="E460" s="4">
        <v>43880</v>
      </c>
      <c r="F460" s="1">
        <f t="shared" si="47"/>
        <v>7</v>
      </c>
      <c r="G460" s="1">
        <f t="shared" si="44"/>
        <v>50</v>
      </c>
      <c r="H460" t="s">
        <v>72</v>
      </c>
      <c r="I460" t="s">
        <v>291</v>
      </c>
      <c r="J460" t="s">
        <v>44</v>
      </c>
      <c r="P460">
        <f t="shared" si="42"/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f t="shared" si="45"/>
        <v>0</v>
      </c>
      <c r="AC460">
        <f t="shared" si="46"/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f t="shared" si="43"/>
        <v>0</v>
      </c>
      <c r="AN460">
        <v>0</v>
      </c>
      <c r="AO460">
        <v>0</v>
      </c>
      <c r="AP460">
        <v>0</v>
      </c>
      <c r="AQ460">
        <v>0</v>
      </c>
    </row>
    <row r="461" spans="1:43" x14ac:dyDescent="0.45">
      <c r="A461">
        <v>2</v>
      </c>
      <c r="B461" t="s">
        <v>281</v>
      </c>
      <c r="C461" t="s">
        <v>296</v>
      </c>
      <c r="D461" t="s">
        <v>87</v>
      </c>
      <c r="E461" s="4">
        <v>43880</v>
      </c>
      <c r="F461" s="1">
        <f t="shared" si="47"/>
        <v>7</v>
      </c>
      <c r="G461" s="1">
        <f t="shared" si="44"/>
        <v>50</v>
      </c>
      <c r="H461" t="s">
        <v>72</v>
      </c>
      <c r="I461" t="s">
        <v>287</v>
      </c>
      <c r="J461" t="s">
        <v>56</v>
      </c>
      <c r="P461">
        <f t="shared" si="42"/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f t="shared" si="45"/>
        <v>0</v>
      </c>
      <c r="AC461">
        <f t="shared" si="46"/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f t="shared" si="43"/>
        <v>0</v>
      </c>
      <c r="AN461">
        <v>0</v>
      </c>
      <c r="AO461">
        <v>0</v>
      </c>
      <c r="AP461">
        <v>0</v>
      </c>
      <c r="AQ461">
        <v>0</v>
      </c>
    </row>
    <row r="462" spans="1:43" x14ac:dyDescent="0.45">
      <c r="A462">
        <v>2</v>
      </c>
      <c r="B462" t="s">
        <v>281</v>
      </c>
      <c r="C462" t="s">
        <v>296</v>
      </c>
      <c r="D462" t="s">
        <v>87</v>
      </c>
      <c r="E462" s="4">
        <v>43880</v>
      </c>
      <c r="F462" s="1">
        <f t="shared" si="47"/>
        <v>7</v>
      </c>
      <c r="G462" s="1">
        <f t="shared" si="44"/>
        <v>50</v>
      </c>
      <c r="H462" t="s">
        <v>72</v>
      </c>
      <c r="I462" t="s">
        <v>288</v>
      </c>
      <c r="J462" t="s">
        <v>56</v>
      </c>
      <c r="P462">
        <f t="shared" si="42"/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f t="shared" si="45"/>
        <v>0</v>
      </c>
      <c r="AC462">
        <f t="shared" si="46"/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f t="shared" si="43"/>
        <v>0</v>
      </c>
      <c r="AN462">
        <v>0</v>
      </c>
      <c r="AO462">
        <v>0</v>
      </c>
      <c r="AP462">
        <v>0</v>
      </c>
      <c r="AQ462">
        <v>0</v>
      </c>
    </row>
    <row r="463" spans="1:43" x14ac:dyDescent="0.45">
      <c r="A463">
        <v>2</v>
      </c>
      <c r="B463" t="s">
        <v>281</v>
      </c>
      <c r="C463" t="s">
        <v>296</v>
      </c>
      <c r="D463" t="s">
        <v>87</v>
      </c>
      <c r="E463" s="4">
        <v>43880</v>
      </c>
      <c r="F463" s="1">
        <f t="shared" si="47"/>
        <v>7</v>
      </c>
      <c r="G463" s="1">
        <f t="shared" si="44"/>
        <v>50</v>
      </c>
      <c r="H463" t="s">
        <v>72</v>
      </c>
      <c r="I463" t="s">
        <v>289</v>
      </c>
      <c r="J463" t="s">
        <v>56</v>
      </c>
      <c r="P463">
        <f t="shared" si="42"/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f t="shared" si="45"/>
        <v>0</v>
      </c>
      <c r="AC463">
        <f t="shared" si="46"/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f t="shared" si="43"/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45">
      <c r="A464">
        <v>2</v>
      </c>
      <c r="B464" t="s">
        <v>281</v>
      </c>
      <c r="C464" t="s">
        <v>296</v>
      </c>
      <c r="D464" t="s">
        <v>87</v>
      </c>
      <c r="E464" s="4">
        <v>43880</v>
      </c>
      <c r="F464" s="1">
        <f t="shared" si="47"/>
        <v>7</v>
      </c>
      <c r="G464" s="1">
        <f t="shared" si="44"/>
        <v>50</v>
      </c>
      <c r="H464" t="s">
        <v>72</v>
      </c>
      <c r="I464" t="s">
        <v>290</v>
      </c>
      <c r="J464" t="s">
        <v>56</v>
      </c>
      <c r="P464">
        <f t="shared" si="42"/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f t="shared" si="45"/>
        <v>0</v>
      </c>
      <c r="AC464">
        <f t="shared" si="46"/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f t="shared" si="43"/>
        <v>0</v>
      </c>
      <c r="AN464">
        <v>0</v>
      </c>
      <c r="AO464">
        <v>0</v>
      </c>
      <c r="AP464">
        <v>0</v>
      </c>
      <c r="AQ464">
        <v>0</v>
      </c>
    </row>
    <row r="465" spans="1:43" x14ac:dyDescent="0.45">
      <c r="A465">
        <v>2</v>
      </c>
      <c r="B465" t="s">
        <v>281</v>
      </c>
      <c r="C465" t="s">
        <v>296</v>
      </c>
      <c r="D465" t="s">
        <v>87</v>
      </c>
      <c r="E465" s="4">
        <v>43880</v>
      </c>
      <c r="F465" s="1">
        <f t="shared" si="47"/>
        <v>7</v>
      </c>
      <c r="G465" s="1">
        <f t="shared" si="44"/>
        <v>50</v>
      </c>
      <c r="H465" t="s">
        <v>72</v>
      </c>
      <c r="I465" t="s">
        <v>291</v>
      </c>
      <c r="J465" t="s">
        <v>56</v>
      </c>
      <c r="P465">
        <f t="shared" si="42"/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f t="shared" si="45"/>
        <v>0</v>
      </c>
      <c r="AC465">
        <f t="shared" si="46"/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f t="shared" si="43"/>
        <v>0</v>
      </c>
      <c r="AN465">
        <v>0</v>
      </c>
      <c r="AO465">
        <v>0</v>
      </c>
      <c r="AP465">
        <v>0</v>
      </c>
      <c r="AQ465">
        <v>0</v>
      </c>
    </row>
    <row r="466" spans="1:43" x14ac:dyDescent="0.45">
      <c r="A466">
        <v>2</v>
      </c>
      <c r="B466" t="s">
        <v>281</v>
      </c>
      <c r="C466" t="s">
        <v>296</v>
      </c>
      <c r="D466" t="s">
        <v>99</v>
      </c>
      <c r="E466" s="4">
        <v>43880</v>
      </c>
      <c r="F466" s="1">
        <f t="shared" si="47"/>
        <v>7</v>
      </c>
      <c r="G466" s="1">
        <f t="shared" si="44"/>
        <v>50</v>
      </c>
      <c r="H466" t="s">
        <v>100</v>
      </c>
      <c r="I466" t="s">
        <v>287</v>
      </c>
      <c r="J466" t="s">
        <v>44</v>
      </c>
      <c r="P466">
        <f t="shared" si="42"/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f t="shared" si="45"/>
        <v>0</v>
      </c>
      <c r="AC466">
        <f t="shared" si="46"/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f t="shared" si="43"/>
        <v>0</v>
      </c>
      <c r="AN466">
        <v>0</v>
      </c>
      <c r="AO466">
        <v>0</v>
      </c>
      <c r="AP466">
        <v>0</v>
      </c>
      <c r="AQ466">
        <v>0</v>
      </c>
    </row>
    <row r="467" spans="1:43" x14ac:dyDescent="0.45">
      <c r="A467">
        <v>2</v>
      </c>
      <c r="B467" t="s">
        <v>281</v>
      </c>
      <c r="C467" t="s">
        <v>296</v>
      </c>
      <c r="D467" t="s">
        <v>99</v>
      </c>
      <c r="E467" s="4">
        <v>43880</v>
      </c>
      <c r="F467" s="1">
        <f t="shared" si="47"/>
        <v>7</v>
      </c>
      <c r="G467" s="1">
        <f t="shared" si="44"/>
        <v>50</v>
      </c>
      <c r="H467" t="s">
        <v>100</v>
      </c>
      <c r="I467" t="s">
        <v>288</v>
      </c>
      <c r="J467" t="s">
        <v>44</v>
      </c>
      <c r="P467">
        <f t="shared" si="42"/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f t="shared" si="45"/>
        <v>0</v>
      </c>
      <c r="AC467">
        <f t="shared" si="46"/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f t="shared" si="43"/>
        <v>0</v>
      </c>
      <c r="AN467">
        <v>0</v>
      </c>
      <c r="AO467">
        <v>0</v>
      </c>
      <c r="AP467">
        <v>0</v>
      </c>
      <c r="AQ467">
        <v>0</v>
      </c>
    </row>
    <row r="468" spans="1:43" x14ac:dyDescent="0.45">
      <c r="A468">
        <v>2</v>
      </c>
      <c r="B468" t="s">
        <v>281</v>
      </c>
      <c r="C468" t="s">
        <v>296</v>
      </c>
      <c r="D468" t="s">
        <v>99</v>
      </c>
      <c r="E468" s="4">
        <v>43880</v>
      </c>
      <c r="F468" s="1">
        <f t="shared" si="47"/>
        <v>7</v>
      </c>
      <c r="G468" s="1">
        <f t="shared" si="44"/>
        <v>50</v>
      </c>
      <c r="H468" t="s">
        <v>100</v>
      </c>
      <c r="I468" t="s">
        <v>289</v>
      </c>
      <c r="J468" t="s">
        <v>44</v>
      </c>
      <c r="P468">
        <f t="shared" si="42"/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f t="shared" si="45"/>
        <v>0</v>
      </c>
      <c r="AC468">
        <f t="shared" si="46"/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f t="shared" si="43"/>
        <v>0</v>
      </c>
      <c r="AN468">
        <v>0</v>
      </c>
      <c r="AO468">
        <v>0</v>
      </c>
      <c r="AP468">
        <v>0</v>
      </c>
      <c r="AQ468">
        <v>0</v>
      </c>
    </row>
    <row r="469" spans="1:43" x14ac:dyDescent="0.45">
      <c r="A469">
        <v>2</v>
      </c>
      <c r="B469" t="s">
        <v>281</v>
      </c>
      <c r="C469" t="s">
        <v>296</v>
      </c>
      <c r="D469" t="s">
        <v>99</v>
      </c>
      <c r="E469" s="4">
        <v>43880</v>
      </c>
      <c r="F469" s="1">
        <f t="shared" si="47"/>
        <v>7</v>
      </c>
      <c r="G469" s="1">
        <f t="shared" si="44"/>
        <v>50</v>
      </c>
      <c r="H469" t="s">
        <v>100</v>
      </c>
      <c r="I469" t="s">
        <v>290</v>
      </c>
      <c r="J469" t="s">
        <v>44</v>
      </c>
      <c r="P469">
        <f t="shared" si="42"/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f t="shared" si="45"/>
        <v>0</v>
      </c>
      <c r="AC469">
        <f t="shared" si="46"/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f t="shared" si="43"/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45">
      <c r="A470">
        <v>2</v>
      </c>
      <c r="B470" t="s">
        <v>281</v>
      </c>
      <c r="C470" t="s">
        <v>296</v>
      </c>
      <c r="D470" t="s">
        <v>99</v>
      </c>
      <c r="E470" s="4">
        <v>43880</v>
      </c>
      <c r="F470" s="1">
        <f t="shared" si="47"/>
        <v>7</v>
      </c>
      <c r="G470" s="1">
        <f t="shared" si="44"/>
        <v>50</v>
      </c>
      <c r="H470" t="s">
        <v>100</v>
      </c>
      <c r="I470" t="s">
        <v>291</v>
      </c>
      <c r="J470" t="s">
        <v>44</v>
      </c>
      <c r="P470">
        <f t="shared" si="42"/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f t="shared" si="45"/>
        <v>0</v>
      </c>
      <c r="AC470">
        <f t="shared" si="46"/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f t="shared" si="43"/>
        <v>0</v>
      </c>
      <c r="AN470">
        <v>0</v>
      </c>
      <c r="AO470">
        <v>0</v>
      </c>
      <c r="AP470">
        <v>0</v>
      </c>
      <c r="AQ470">
        <v>0</v>
      </c>
    </row>
    <row r="471" spans="1:43" x14ac:dyDescent="0.45">
      <c r="A471">
        <v>2</v>
      </c>
      <c r="B471" t="s">
        <v>281</v>
      </c>
      <c r="C471" t="s">
        <v>296</v>
      </c>
      <c r="D471" t="s">
        <v>99</v>
      </c>
      <c r="E471" s="4">
        <v>43880</v>
      </c>
      <c r="F471" s="1">
        <f t="shared" si="47"/>
        <v>7</v>
      </c>
      <c r="G471" s="1">
        <f t="shared" si="44"/>
        <v>50</v>
      </c>
      <c r="H471" t="s">
        <v>100</v>
      </c>
      <c r="I471" t="s">
        <v>287</v>
      </c>
      <c r="J471" t="s">
        <v>56</v>
      </c>
      <c r="P471">
        <f t="shared" si="42"/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f t="shared" si="45"/>
        <v>0</v>
      </c>
      <c r="AC471">
        <f t="shared" si="46"/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f t="shared" si="43"/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45">
      <c r="A472">
        <v>2</v>
      </c>
      <c r="B472" t="s">
        <v>281</v>
      </c>
      <c r="C472" t="s">
        <v>296</v>
      </c>
      <c r="D472" t="s">
        <v>99</v>
      </c>
      <c r="E472" s="4">
        <v>43880</v>
      </c>
      <c r="F472" s="1">
        <f t="shared" si="47"/>
        <v>7</v>
      </c>
      <c r="G472" s="1">
        <f t="shared" si="44"/>
        <v>50</v>
      </c>
      <c r="H472" t="s">
        <v>100</v>
      </c>
      <c r="I472" t="s">
        <v>288</v>
      </c>
      <c r="J472" t="s">
        <v>56</v>
      </c>
      <c r="P472">
        <f t="shared" si="42"/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f t="shared" si="45"/>
        <v>0</v>
      </c>
      <c r="AC472">
        <f t="shared" si="46"/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f t="shared" si="43"/>
        <v>0</v>
      </c>
      <c r="AN472">
        <v>0</v>
      </c>
      <c r="AO472">
        <v>0</v>
      </c>
      <c r="AP472">
        <v>0</v>
      </c>
      <c r="AQ472">
        <v>0</v>
      </c>
    </row>
    <row r="473" spans="1:43" x14ac:dyDescent="0.45">
      <c r="A473">
        <v>2</v>
      </c>
      <c r="B473" t="s">
        <v>281</v>
      </c>
      <c r="C473" t="s">
        <v>296</v>
      </c>
      <c r="D473" t="s">
        <v>99</v>
      </c>
      <c r="E473" s="4">
        <v>43880</v>
      </c>
      <c r="F473" s="1">
        <f t="shared" si="47"/>
        <v>7</v>
      </c>
      <c r="G473" s="1">
        <f t="shared" si="44"/>
        <v>50</v>
      </c>
      <c r="H473" t="s">
        <v>100</v>
      </c>
      <c r="I473" t="s">
        <v>289</v>
      </c>
      <c r="J473" t="s">
        <v>56</v>
      </c>
      <c r="K473" t="s">
        <v>45</v>
      </c>
      <c r="L473" t="s">
        <v>321</v>
      </c>
      <c r="M473" t="s">
        <v>321</v>
      </c>
      <c r="N473" t="s">
        <v>302</v>
      </c>
      <c r="P473">
        <f t="shared" si="42"/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f t="shared" si="45"/>
        <v>0</v>
      </c>
      <c r="AC473">
        <f t="shared" si="46"/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f t="shared" si="43"/>
        <v>1</v>
      </c>
      <c r="AN473">
        <v>1</v>
      </c>
      <c r="AO473">
        <v>0</v>
      </c>
      <c r="AP473">
        <v>0</v>
      </c>
      <c r="AQ473">
        <v>0</v>
      </c>
    </row>
    <row r="474" spans="1:43" x14ac:dyDescent="0.45">
      <c r="A474">
        <v>2</v>
      </c>
      <c r="B474" t="s">
        <v>281</v>
      </c>
      <c r="C474" t="s">
        <v>296</v>
      </c>
      <c r="D474" t="s">
        <v>99</v>
      </c>
      <c r="E474" s="4">
        <v>43880</v>
      </c>
      <c r="F474" s="1">
        <f t="shared" si="47"/>
        <v>7</v>
      </c>
      <c r="G474" s="1">
        <f t="shared" si="44"/>
        <v>50</v>
      </c>
      <c r="H474" t="s">
        <v>100</v>
      </c>
      <c r="I474" t="s">
        <v>289</v>
      </c>
      <c r="J474" t="s">
        <v>56</v>
      </c>
      <c r="K474" t="s">
        <v>45</v>
      </c>
      <c r="L474" t="s">
        <v>321</v>
      </c>
      <c r="M474" t="s">
        <v>321</v>
      </c>
      <c r="N474" t="s">
        <v>302</v>
      </c>
      <c r="P474">
        <f t="shared" si="42"/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f t="shared" si="45"/>
        <v>0</v>
      </c>
      <c r="AC474">
        <f t="shared" si="46"/>
        <v>1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f t="shared" si="43"/>
        <v>1</v>
      </c>
      <c r="AN474">
        <v>1</v>
      </c>
      <c r="AO474">
        <v>0</v>
      </c>
      <c r="AP474">
        <v>0</v>
      </c>
      <c r="AQ474">
        <v>0</v>
      </c>
    </row>
    <row r="475" spans="1:43" x14ac:dyDescent="0.45">
      <c r="A475">
        <v>2</v>
      </c>
      <c r="B475" t="s">
        <v>281</v>
      </c>
      <c r="C475" t="s">
        <v>296</v>
      </c>
      <c r="D475" t="s">
        <v>99</v>
      </c>
      <c r="E475" s="4">
        <v>43880</v>
      </c>
      <c r="F475" s="1">
        <f t="shared" si="47"/>
        <v>7</v>
      </c>
      <c r="G475" s="1">
        <f t="shared" si="44"/>
        <v>50</v>
      </c>
      <c r="H475" t="s">
        <v>100</v>
      </c>
      <c r="I475" t="s">
        <v>290</v>
      </c>
      <c r="J475" t="s">
        <v>56</v>
      </c>
      <c r="P475">
        <f t="shared" si="42"/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f t="shared" si="45"/>
        <v>0</v>
      </c>
      <c r="AC475">
        <f t="shared" si="46"/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f t="shared" si="43"/>
        <v>0</v>
      </c>
      <c r="AN475">
        <v>0</v>
      </c>
      <c r="AO475">
        <v>0</v>
      </c>
      <c r="AP475">
        <v>0</v>
      </c>
      <c r="AQ475">
        <v>0</v>
      </c>
    </row>
    <row r="476" spans="1:43" x14ac:dyDescent="0.45">
      <c r="A476">
        <v>2</v>
      </c>
      <c r="B476" t="s">
        <v>281</v>
      </c>
      <c r="C476" t="s">
        <v>296</v>
      </c>
      <c r="D476" t="s">
        <v>99</v>
      </c>
      <c r="E476" s="4">
        <v>43880</v>
      </c>
      <c r="F476" s="1">
        <f t="shared" si="47"/>
        <v>7</v>
      </c>
      <c r="G476" s="1">
        <f t="shared" si="44"/>
        <v>50</v>
      </c>
      <c r="H476" t="s">
        <v>100</v>
      </c>
      <c r="I476" t="s">
        <v>291</v>
      </c>
      <c r="J476" t="s">
        <v>56</v>
      </c>
      <c r="P476">
        <f t="shared" si="42"/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f t="shared" si="45"/>
        <v>0</v>
      </c>
      <c r="AC476">
        <f t="shared" si="46"/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f t="shared" si="43"/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45">
      <c r="A477">
        <v>2</v>
      </c>
      <c r="B477" t="s">
        <v>282</v>
      </c>
      <c r="C477" t="s">
        <v>298</v>
      </c>
      <c r="D477" t="s">
        <v>61</v>
      </c>
      <c r="E477" s="4">
        <v>43881</v>
      </c>
      <c r="F477" s="1">
        <f t="shared" si="47"/>
        <v>8</v>
      </c>
      <c r="G477" s="1">
        <f t="shared" si="44"/>
        <v>51</v>
      </c>
      <c r="H477" t="s">
        <v>42</v>
      </c>
      <c r="I477" t="s">
        <v>287</v>
      </c>
      <c r="J477" t="s">
        <v>44</v>
      </c>
      <c r="P477">
        <f t="shared" si="42"/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f t="shared" si="45"/>
        <v>0</v>
      </c>
      <c r="AC477">
        <f t="shared" si="46"/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f t="shared" si="43"/>
        <v>0</v>
      </c>
      <c r="AN477">
        <v>0</v>
      </c>
      <c r="AO477">
        <v>0</v>
      </c>
      <c r="AP477">
        <v>0</v>
      </c>
      <c r="AQ477">
        <v>0</v>
      </c>
    </row>
    <row r="478" spans="1:43" x14ac:dyDescent="0.45">
      <c r="A478">
        <v>2</v>
      </c>
      <c r="B478" t="s">
        <v>282</v>
      </c>
      <c r="C478" t="s">
        <v>298</v>
      </c>
      <c r="D478" t="s">
        <v>61</v>
      </c>
      <c r="E478" s="4">
        <v>43881</v>
      </c>
      <c r="F478" s="1">
        <f t="shared" si="47"/>
        <v>8</v>
      </c>
      <c r="G478" s="1">
        <f t="shared" si="44"/>
        <v>51</v>
      </c>
      <c r="H478" t="s">
        <v>42</v>
      </c>
      <c r="I478" t="s">
        <v>288</v>
      </c>
      <c r="J478" t="s">
        <v>44</v>
      </c>
      <c r="P478">
        <f t="shared" si="42"/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f t="shared" si="45"/>
        <v>0</v>
      </c>
      <c r="AC478">
        <f t="shared" si="46"/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f t="shared" si="43"/>
        <v>0</v>
      </c>
      <c r="AN478">
        <v>0</v>
      </c>
      <c r="AO478">
        <v>0</v>
      </c>
      <c r="AP478">
        <v>0</v>
      </c>
      <c r="AQ478">
        <v>0</v>
      </c>
    </row>
    <row r="479" spans="1:43" x14ac:dyDescent="0.45">
      <c r="A479">
        <v>2</v>
      </c>
      <c r="B479" t="s">
        <v>282</v>
      </c>
      <c r="C479" t="s">
        <v>298</v>
      </c>
      <c r="D479" t="s">
        <v>61</v>
      </c>
      <c r="E479" s="4">
        <v>43881</v>
      </c>
      <c r="F479" s="1">
        <f t="shared" si="47"/>
        <v>8</v>
      </c>
      <c r="G479" s="1">
        <f t="shared" si="44"/>
        <v>51</v>
      </c>
      <c r="H479" t="s">
        <v>42</v>
      </c>
      <c r="I479" t="s">
        <v>289</v>
      </c>
      <c r="J479" t="s">
        <v>44</v>
      </c>
      <c r="K479" t="s">
        <v>45</v>
      </c>
      <c r="L479" t="s">
        <v>321</v>
      </c>
      <c r="M479" t="s">
        <v>321</v>
      </c>
      <c r="N479" t="s">
        <v>302</v>
      </c>
      <c r="P479">
        <f t="shared" si="42"/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f t="shared" si="45"/>
        <v>0</v>
      </c>
      <c r="AC479">
        <f t="shared" si="46"/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f t="shared" si="43"/>
        <v>1</v>
      </c>
      <c r="AN479">
        <v>1</v>
      </c>
      <c r="AO479">
        <v>0</v>
      </c>
      <c r="AP479">
        <v>0</v>
      </c>
      <c r="AQ479">
        <v>0</v>
      </c>
    </row>
    <row r="480" spans="1:43" x14ac:dyDescent="0.45">
      <c r="A480">
        <v>2</v>
      </c>
      <c r="B480" t="s">
        <v>282</v>
      </c>
      <c r="C480" t="s">
        <v>298</v>
      </c>
      <c r="D480" t="s">
        <v>61</v>
      </c>
      <c r="E480" s="4">
        <v>43881</v>
      </c>
      <c r="F480" s="1">
        <f t="shared" si="47"/>
        <v>8</v>
      </c>
      <c r="G480" s="1">
        <f t="shared" si="44"/>
        <v>51</v>
      </c>
      <c r="H480" t="s">
        <v>42</v>
      </c>
      <c r="I480" t="s">
        <v>289</v>
      </c>
      <c r="J480" t="s">
        <v>44</v>
      </c>
      <c r="K480" t="s">
        <v>45</v>
      </c>
      <c r="L480" t="s">
        <v>321</v>
      </c>
      <c r="M480" t="s">
        <v>321</v>
      </c>
      <c r="N480" t="s">
        <v>302</v>
      </c>
      <c r="P480">
        <f t="shared" si="42"/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f t="shared" si="45"/>
        <v>0</v>
      </c>
      <c r="AC480">
        <f t="shared" si="46"/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f t="shared" si="43"/>
        <v>1</v>
      </c>
      <c r="AN480">
        <v>1</v>
      </c>
      <c r="AO480">
        <v>0</v>
      </c>
      <c r="AP480">
        <v>0</v>
      </c>
      <c r="AQ480">
        <v>0</v>
      </c>
    </row>
    <row r="481" spans="1:43" x14ac:dyDescent="0.45">
      <c r="A481">
        <v>2</v>
      </c>
      <c r="B481" t="s">
        <v>282</v>
      </c>
      <c r="C481" t="s">
        <v>298</v>
      </c>
      <c r="D481" t="s">
        <v>61</v>
      </c>
      <c r="E481" s="4">
        <v>43881</v>
      </c>
      <c r="F481" s="1">
        <f t="shared" si="47"/>
        <v>8</v>
      </c>
      <c r="G481" s="1">
        <f t="shared" si="44"/>
        <v>51</v>
      </c>
      <c r="H481" t="s">
        <v>42</v>
      </c>
      <c r="I481" t="s">
        <v>289</v>
      </c>
      <c r="J481" t="s">
        <v>44</v>
      </c>
      <c r="K481" t="s">
        <v>45</v>
      </c>
      <c r="L481" t="s">
        <v>321</v>
      </c>
      <c r="M481" t="s">
        <v>321</v>
      </c>
      <c r="N481" t="s">
        <v>302</v>
      </c>
      <c r="P481">
        <f t="shared" si="42"/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f t="shared" si="45"/>
        <v>0</v>
      </c>
      <c r="AC481">
        <f t="shared" si="46"/>
        <v>1</v>
      </c>
      <c r="AD481">
        <v>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f t="shared" si="43"/>
        <v>3</v>
      </c>
      <c r="AN481">
        <v>3</v>
      </c>
      <c r="AO481">
        <v>0</v>
      </c>
      <c r="AP481">
        <v>0</v>
      </c>
      <c r="AQ481">
        <v>0</v>
      </c>
    </row>
    <row r="482" spans="1:43" x14ac:dyDescent="0.45">
      <c r="A482">
        <v>2</v>
      </c>
      <c r="B482" t="s">
        <v>282</v>
      </c>
      <c r="C482" t="s">
        <v>298</v>
      </c>
      <c r="D482" t="s">
        <v>61</v>
      </c>
      <c r="E482" s="4">
        <v>43881</v>
      </c>
      <c r="F482" s="1">
        <f t="shared" si="47"/>
        <v>8</v>
      </c>
      <c r="G482" s="1">
        <f t="shared" si="44"/>
        <v>51</v>
      </c>
      <c r="H482" t="s">
        <v>42</v>
      </c>
      <c r="I482" t="s">
        <v>289</v>
      </c>
      <c r="J482" t="s">
        <v>44</v>
      </c>
      <c r="K482" t="s">
        <v>45</v>
      </c>
      <c r="L482" t="s">
        <v>321</v>
      </c>
      <c r="M482" t="s">
        <v>321</v>
      </c>
      <c r="N482" t="s">
        <v>302</v>
      </c>
      <c r="P482">
        <f t="shared" si="42"/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f t="shared" si="45"/>
        <v>0</v>
      </c>
      <c r="AC482">
        <f t="shared" si="46"/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f t="shared" si="43"/>
        <v>1</v>
      </c>
      <c r="AN482">
        <v>1</v>
      </c>
      <c r="AO482">
        <v>0</v>
      </c>
      <c r="AP482">
        <v>0</v>
      </c>
      <c r="AQ482">
        <v>0</v>
      </c>
    </row>
    <row r="483" spans="1:43" x14ac:dyDescent="0.45">
      <c r="A483">
        <v>2</v>
      </c>
      <c r="B483" t="s">
        <v>282</v>
      </c>
      <c r="C483" t="s">
        <v>298</v>
      </c>
      <c r="D483" t="s">
        <v>61</v>
      </c>
      <c r="E483" s="4">
        <v>43881</v>
      </c>
      <c r="F483" s="1">
        <f t="shared" si="47"/>
        <v>8</v>
      </c>
      <c r="G483" s="1">
        <f t="shared" si="44"/>
        <v>51</v>
      </c>
      <c r="H483" t="s">
        <v>42</v>
      </c>
      <c r="I483" t="s">
        <v>290</v>
      </c>
      <c r="J483" t="s">
        <v>44</v>
      </c>
      <c r="K483" t="s">
        <v>45</v>
      </c>
      <c r="L483" t="s">
        <v>321</v>
      </c>
      <c r="M483" t="s">
        <v>321</v>
      </c>
      <c r="N483" t="s">
        <v>302</v>
      </c>
      <c r="P483">
        <f t="shared" si="42"/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f t="shared" si="45"/>
        <v>0</v>
      </c>
      <c r="AC483">
        <f t="shared" si="46"/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f t="shared" si="43"/>
        <v>1</v>
      </c>
      <c r="AN483">
        <v>1</v>
      </c>
      <c r="AO483">
        <v>0</v>
      </c>
      <c r="AP483">
        <v>0</v>
      </c>
      <c r="AQ483">
        <v>0</v>
      </c>
    </row>
    <row r="484" spans="1:43" x14ac:dyDescent="0.45">
      <c r="A484">
        <v>2</v>
      </c>
      <c r="B484" t="s">
        <v>282</v>
      </c>
      <c r="C484" t="s">
        <v>298</v>
      </c>
      <c r="D484" t="s">
        <v>61</v>
      </c>
      <c r="E484" s="4">
        <v>43881</v>
      </c>
      <c r="F484" s="1">
        <f t="shared" si="47"/>
        <v>8</v>
      </c>
      <c r="G484" s="1">
        <f t="shared" si="44"/>
        <v>51</v>
      </c>
      <c r="H484" t="s">
        <v>42</v>
      </c>
      <c r="I484" t="s">
        <v>290</v>
      </c>
      <c r="J484" t="s">
        <v>44</v>
      </c>
      <c r="K484" t="s">
        <v>45</v>
      </c>
      <c r="L484" t="s">
        <v>321</v>
      </c>
      <c r="M484" t="s">
        <v>321</v>
      </c>
      <c r="N484" t="s">
        <v>302</v>
      </c>
      <c r="P484">
        <f t="shared" si="42"/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f t="shared" si="45"/>
        <v>0</v>
      </c>
      <c r="AC484">
        <f t="shared" si="46"/>
        <v>1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f t="shared" si="43"/>
        <v>2</v>
      </c>
      <c r="AN484">
        <v>2</v>
      </c>
      <c r="AO484">
        <v>0</v>
      </c>
      <c r="AP484">
        <v>0</v>
      </c>
      <c r="AQ484">
        <v>0</v>
      </c>
    </row>
    <row r="485" spans="1:43" x14ac:dyDescent="0.45">
      <c r="A485">
        <v>2</v>
      </c>
      <c r="B485" t="s">
        <v>282</v>
      </c>
      <c r="C485" t="s">
        <v>298</v>
      </c>
      <c r="D485" t="s">
        <v>61</v>
      </c>
      <c r="E485" s="4">
        <v>43881</v>
      </c>
      <c r="F485" s="1">
        <f t="shared" si="47"/>
        <v>8</v>
      </c>
      <c r="G485" s="1">
        <f t="shared" si="44"/>
        <v>51</v>
      </c>
      <c r="H485" t="s">
        <v>42</v>
      </c>
      <c r="I485" t="s">
        <v>291</v>
      </c>
      <c r="J485" t="s">
        <v>44</v>
      </c>
      <c r="P485">
        <f t="shared" si="42"/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f t="shared" si="45"/>
        <v>0</v>
      </c>
      <c r="AC485">
        <f t="shared" si="46"/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f t="shared" si="43"/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45">
      <c r="A486">
        <v>2</v>
      </c>
      <c r="B486" t="s">
        <v>282</v>
      </c>
      <c r="C486" t="s">
        <v>298</v>
      </c>
      <c r="D486" t="s">
        <v>61</v>
      </c>
      <c r="E486" s="4">
        <v>43881</v>
      </c>
      <c r="F486" s="1">
        <f t="shared" si="47"/>
        <v>8</v>
      </c>
      <c r="G486" s="1">
        <f t="shared" si="44"/>
        <v>51</v>
      </c>
      <c r="H486" t="s">
        <v>42</v>
      </c>
      <c r="I486" t="s">
        <v>287</v>
      </c>
      <c r="J486" t="s">
        <v>56</v>
      </c>
      <c r="P486">
        <f t="shared" si="42"/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f t="shared" si="45"/>
        <v>0</v>
      </c>
      <c r="AC486">
        <f t="shared" si="46"/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f t="shared" si="43"/>
        <v>0</v>
      </c>
      <c r="AN486">
        <v>0</v>
      </c>
      <c r="AO486">
        <v>0</v>
      </c>
      <c r="AP486">
        <v>0</v>
      </c>
      <c r="AQ486">
        <v>0</v>
      </c>
    </row>
    <row r="487" spans="1:43" x14ac:dyDescent="0.45">
      <c r="A487">
        <v>2</v>
      </c>
      <c r="B487" t="s">
        <v>282</v>
      </c>
      <c r="C487" t="s">
        <v>298</v>
      </c>
      <c r="D487" t="s">
        <v>61</v>
      </c>
      <c r="E487" s="4">
        <v>43881</v>
      </c>
      <c r="F487" s="1">
        <f t="shared" si="47"/>
        <v>8</v>
      </c>
      <c r="G487" s="1">
        <f t="shared" si="44"/>
        <v>51</v>
      </c>
      <c r="H487" t="s">
        <v>42</v>
      </c>
      <c r="I487" t="s">
        <v>288</v>
      </c>
      <c r="J487" t="s">
        <v>56</v>
      </c>
      <c r="P487">
        <f t="shared" si="42"/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f t="shared" si="45"/>
        <v>0</v>
      </c>
      <c r="AC487">
        <f t="shared" si="46"/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f t="shared" si="43"/>
        <v>0</v>
      </c>
      <c r="AN487">
        <v>0</v>
      </c>
      <c r="AO487">
        <v>0</v>
      </c>
      <c r="AP487">
        <v>0</v>
      </c>
      <c r="AQ487">
        <v>0</v>
      </c>
    </row>
    <row r="488" spans="1:43" x14ac:dyDescent="0.45">
      <c r="A488">
        <v>2</v>
      </c>
      <c r="B488" t="s">
        <v>282</v>
      </c>
      <c r="C488" t="s">
        <v>298</v>
      </c>
      <c r="D488" t="s">
        <v>61</v>
      </c>
      <c r="E488" s="4">
        <v>43881</v>
      </c>
      <c r="F488" s="1">
        <f t="shared" si="47"/>
        <v>8</v>
      </c>
      <c r="G488" s="1">
        <f t="shared" si="44"/>
        <v>51</v>
      </c>
      <c r="H488" t="s">
        <v>42</v>
      </c>
      <c r="I488" t="s">
        <v>289</v>
      </c>
      <c r="J488" t="s">
        <v>56</v>
      </c>
      <c r="P488">
        <f t="shared" si="42"/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f t="shared" si="45"/>
        <v>0</v>
      </c>
      <c r="AC488">
        <f t="shared" si="46"/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f t="shared" si="43"/>
        <v>0</v>
      </c>
      <c r="AN488">
        <v>0</v>
      </c>
      <c r="AO488">
        <v>0</v>
      </c>
      <c r="AP488">
        <v>0</v>
      </c>
      <c r="AQ488">
        <v>0</v>
      </c>
    </row>
    <row r="489" spans="1:43" x14ac:dyDescent="0.45">
      <c r="A489">
        <v>2</v>
      </c>
      <c r="B489" t="s">
        <v>282</v>
      </c>
      <c r="C489" t="s">
        <v>298</v>
      </c>
      <c r="D489" t="s">
        <v>61</v>
      </c>
      <c r="E489" s="4">
        <v>43881</v>
      </c>
      <c r="F489" s="1">
        <f t="shared" si="47"/>
        <v>8</v>
      </c>
      <c r="G489" s="1">
        <f t="shared" si="44"/>
        <v>51</v>
      </c>
      <c r="H489" t="s">
        <v>42</v>
      </c>
      <c r="I489" t="s">
        <v>290</v>
      </c>
      <c r="J489" t="s">
        <v>56</v>
      </c>
      <c r="P489">
        <f t="shared" si="42"/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f t="shared" si="45"/>
        <v>0</v>
      </c>
      <c r="AC489">
        <f t="shared" si="46"/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f t="shared" si="43"/>
        <v>0</v>
      </c>
      <c r="AN489">
        <v>0</v>
      </c>
      <c r="AO489">
        <v>0</v>
      </c>
      <c r="AP489">
        <v>0</v>
      </c>
      <c r="AQ489">
        <v>0</v>
      </c>
    </row>
    <row r="490" spans="1:43" x14ac:dyDescent="0.45">
      <c r="A490">
        <v>2</v>
      </c>
      <c r="B490" t="s">
        <v>282</v>
      </c>
      <c r="C490" t="s">
        <v>298</v>
      </c>
      <c r="D490" t="s">
        <v>61</v>
      </c>
      <c r="E490" s="4">
        <v>43881</v>
      </c>
      <c r="F490" s="1">
        <f t="shared" ref="F490:F521" si="48">DAYS360($E$425,E490)</f>
        <v>8</v>
      </c>
      <c r="G490" s="1">
        <f t="shared" si="44"/>
        <v>51</v>
      </c>
      <c r="H490" t="s">
        <v>42</v>
      </c>
      <c r="I490" t="s">
        <v>291</v>
      </c>
      <c r="J490" t="s">
        <v>56</v>
      </c>
      <c r="P490">
        <f t="shared" si="42"/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f t="shared" si="45"/>
        <v>0</v>
      </c>
      <c r="AC490">
        <f t="shared" si="46"/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f t="shared" si="43"/>
        <v>0</v>
      </c>
      <c r="AN490">
        <v>0</v>
      </c>
      <c r="AO490">
        <v>0</v>
      </c>
      <c r="AP490">
        <v>0</v>
      </c>
      <c r="AQ490">
        <v>0</v>
      </c>
    </row>
    <row r="491" spans="1:43" x14ac:dyDescent="0.45">
      <c r="A491">
        <v>2</v>
      </c>
      <c r="B491" t="s">
        <v>283</v>
      </c>
      <c r="C491" t="s">
        <v>301</v>
      </c>
      <c r="D491" t="s">
        <v>130</v>
      </c>
      <c r="E491" s="4">
        <v>43882</v>
      </c>
      <c r="F491" s="1">
        <f t="shared" si="48"/>
        <v>9</v>
      </c>
      <c r="G491" s="1">
        <f t="shared" si="44"/>
        <v>52</v>
      </c>
      <c r="H491" t="s">
        <v>72</v>
      </c>
      <c r="I491" t="s">
        <v>287</v>
      </c>
      <c r="J491" t="s">
        <v>44</v>
      </c>
      <c r="P491">
        <f t="shared" si="42"/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f t="shared" si="45"/>
        <v>0</v>
      </c>
      <c r="AC491">
        <f t="shared" si="46"/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f t="shared" si="43"/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45">
      <c r="A492">
        <v>2</v>
      </c>
      <c r="B492" t="s">
        <v>283</v>
      </c>
      <c r="C492" t="s">
        <v>301</v>
      </c>
      <c r="D492" t="s">
        <v>130</v>
      </c>
      <c r="E492" s="4">
        <v>43882</v>
      </c>
      <c r="F492" s="1">
        <f t="shared" si="48"/>
        <v>9</v>
      </c>
      <c r="G492" s="1">
        <f t="shared" si="44"/>
        <v>52</v>
      </c>
      <c r="H492" t="s">
        <v>72</v>
      </c>
      <c r="I492" t="s">
        <v>288</v>
      </c>
      <c r="J492" t="s">
        <v>44</v>
      </c>
      <c r="P492">
        <f t="shared" si="42"/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f t="shared" si="45"/>
        <v>0</v>
      </c>
      <c r="AC492">
        <f t="shared" si="46"/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f t="shared" si="43"/>
        <v>0</v>
      </c>
      <c r="AN492">
        <v>0</v>
      </c>
      <c r="AO492">
        <v>0</v>
      </c>
      <c r="AP492">
        <v>0</v>
      </c>
      <c r="AQ492">
        <v>0</v>
      </c>
    </row>
    <row r="493" spans="1:43" x14ac:dyDescent="0.45">
      <c r="A493">
        <v>2</v>
      </c>
      <c r="B493" t="s">
        <v>283</v>
      </c>
      <c r="C493" t="s">
        <v>301</v>
      </c>
      <c r="D493" t="s">
        <v>130</v>
      </c>
      <c r="E493" s="4">
        <v>43882</v>
      </c>
      <c r="F493" s="1">
        <f t="shared" si="48"/>
        <v>9</v>
      </c>
      <c r="G493" s="1">
        <f t="shared" si="44"/>
        <v>52</v>
      </c>
      <c r="H493" t="s">
        <v>72</v>
      </c>
      <c r="I493" t="s">
        <v>289</v>
      </c>
      <c r="J493" t="s">
        <v>44</v>
      </c>
      <c r="P493">
        <f t="shared" si="42"/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f t="shared" si="45"/>
        <v>0</v>
      </c>
      <c r="AC493">
        <f t="shared" si="46"/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f t="shared" si="43"/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45">
      <c r="A494">
        <v>2</v>
      </c>
      <c r="B494" t="s">
        <v>283</v>
      </c>
      <c r="C494" t="s">
        <v>301</v>
      </c>
      <c r="D494" t="s">
        <v>130</v>
      </c>
      <c r="E494" s="4">
        <v>43882</v>
      </c>
      <c r="F494" s="1">
        <f t="shared" si="48"/>
        <v>9</v>
      </c>
      <c r="G494" s="1">
        <f t="shared" si="44"/>
        <v>52</v>
      </c>
      <c r="H494" t="s">
        <v>72</v>
      </c>
      <c r="I494" t="s">
        <v>290</v>
      </c>
      <c r="J494" t="s">
        <v>44</v>
      </c>
      <c r="P494">
        <f t="shared" si="42"/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f t="shared" si="45"/>
        <v>0</v>
      </c>
      <c r="AC494">
        <f t="shared" si="46"/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f t="shared" si="43"/>
        <v>0</v>
      </c>
      <c r="AN494">
        <v>0</v>
      </c>
      <c r="AO494">
        <v>0</v>
      </c>
      <c r="AP494">
        <v>0</v>
      </c>
      <c r="AQ494">
        <v>0</v>
      </c>
    </row>
    <row r="495" spans="1:43" x14ac:dyDescent="0.45">
      <c r="A495">
        <v>2</v>
      </c>
      <c r="B495" t="s">
        <v>283</v>
      </c>
      <c r="C495" t="s">
        <v>301</v>
      </c>
      <c r="D495" t="s">
        <v>130</v>
      </c>
      <c r="E495" s="4">
        <v>43882</v>
      </c>
      <c r="F495" s="1">
        <f t="shared" si="48"/>
        <v>9</v>
      </c>
      <c r="G495" s="1">
        <f t="shared" si="44"/>
        <v>52</v>
      </c>
      <c r="H495" t="s">
        <v>72</v>
      </c>
      <c r="I495" t="s">
        <v>291</v>
      </c>
      <c r="J495" t="s">
        <v>44</v>
      </c>
      <c r="K495" t="s">
        <v>45</v>
      </c>
      <c r="L495" t="s">
        <v>321</v>
      </c>
      <c r="M495" t="s">
        <v>321</v>
      </c>
      <c r="N495" t="s">
        <v>302</v>
      </c>
      <c r="P495">
        <f t="shared" si="42"/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f t="shared" si="45"/>
        <v>0</v>
      </c>
      <c r="AC495">
        <f t="shared" si="46"/>
        <v>1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f t="shared" si="43"/>
        <v>1</v>
      </c>
      <c r="AN495">
        <v>1</v>
      </c>
      <c r="AO495">
        <v>0</v>
      </c>
      <c r="AP495">
        <v>0</v>
      </c>
      <c r="AQ495">
        <v>0</v>
      </c>
    </row>
    <row r="496" spans="1:43" x14ac:dyDescent="0.45">
      <c r="A496">
        <v>2</v>
      </c>
      <c r="B496" t="s">
        <v>283</v>
      </c>
      <c r="C496" t="s">
        <v>301</v>
      </c>
      <c r="D496" t="s">
        <v>130</v>
      </c>
      <c r="E496" s="4">
        <v>43882</v>
      </c>
      <c r="F496" s="1">
        <f t="shared" si="48"/>
        <v>9</v>
      </c>
      <c r="G496" s="1">
        <f t="shared" si="44"/>
        <v>52</v>
      </c>
      <c r="H496" t="s">
        <v>72</v>
      </c>
      <c r="I496" t="s">
        <v>291</v>
      </c>
      <c r="J496" t="s">
        <v>44</v>
      </c>
      <c r="K496" t="s">
        <v>45</v>
      </c>
      <c r="L496" t="s">
        <v>321</v>
      </c>
      <c r="M496" t="s">
        <v>321</v>
      </c>
      <c r="N496" t="s">
        <v>302</v>
      </c>
      <c r="P496">
        <f t="shared" si="42"/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f t="shared" si="45"/>
        <v>0</v>
      </c>
      <c r="AC496">
        <f t="shared" si="46"/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f t="shared" si="43"/>
        <v>1</v>
      </c>
      <c r="AN496">
        <v>1</v>
      </c>
      <c r="AO496">
        <v>0</v>
      </c>
      <c r="AP496">
        <v>0</v>
      </c>
      <c r="AQ496">
        <v>0</v>
      </c>
    </row>
    <row r="497" spans="1:43" x14ac:dyDescent="0.45">
      <c r="A497">
        <v>2</v>
      </c>
      <c r="B497" t="s">
        <v>283</v>
      </c>
      <c r="C497" t="s">
        <v>301</v>
      </c>
      <c r="D497" t="s">
        <v>130</v>
      </c>
      <c r="E497" s="4">
        <v>43882</v>
      </c>
      <c r="F497" s="1">
        <f t="shared" si="48"/>
        <v>9</v>
      </c>
      <c r="G497" s="1">
        <f t="shared" si="44"/>
        <v>52</v>
      </c>
      <c r="H497" t="s">
        <v>72</v>
      </c>
      <c r="I497" t="s">
        <v>291</v>
      </c>
      <c r="J497" t="s">
        <v>44</v>
      </c>
      <c r="K497" t="s">
        <v>45</v>
      </c>
      <c r="L497" t="s">
        <v>321</v>
      </c>
      <c r="M497" t="s">
        <v>321</v>
      </c>
      <c r="N497" t="s">
        <v>302</v>
      </c>
      <c r="P497">
        <f t="shared" si="42"/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f t="shared" si="45"/>
        <v>0</v>
      </c>
      <c r="AC497">
        <f t="shared" si="46"/>
        <v>1</v>
      </c>
      <c r="AD497">
        <v>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f t="shared" si="43"/>
        <v>2</v>
      </c>
      <c r="AN497">
        <v>2</v>
      </c>
      <c r="AO497">
        <v>0</v>
      </c>
      <c r="AP497">
        <v>0</v>
      </c>
      <c r="AQ497">
        <v>0</v>
      </c>
    </row>
    <row r="498" spans="1:43" x14ac:dyDescent="0.45">
      <c r="A498">
        <v>2</v>
      </c>
      <c r="B498" t="s">
        <v>283</v>
      </c>
      <c r="C498" t="s">
        <v>301</v>
      </c>
      <c r="D498" t="s">
        <v>130</v>
      </c>
      <c r="E498" s="4">
        <v>43882</v>
      </c>
      <c r="F498" s="1">
        <f t="shared" si="48"/>
        <v>9</v>
      </c>
      <c r="G498" s="1">
        <f t="shared" si="44"/>
        <v>52</v>
      </c>
      <c r="H498" t="s">
        <v>72</v>
      </c>
      <c r="I498" t="s">
        <v>291</v>
      </c>
      <c r="J498" t="s">
        <v>44</v>
      </c>
      <c r="K498" t="s">
        <v>45</v>
      </c>
      <c r="L498" t="s">
        <v>321</v>
      </c>
      <c r="M498" t="s">
        <v>321</v>
      </c>
      <c r="N498" t="s">
        <v>302</v>
      </c>
      <c r="P498">
        <f t="shared" si="42"/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f t="shared" si="45"/>
        <v>0</v>
      </c>
      <c r="AC498">
        <f t="shared" si="46"/>
        <v>1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f t="shared" si="43"/>
        <v>1</v>
      </c>
      <c r="AN498">
        <v>0</v>
      </c>
      <c r="AO498">
        <v>1</v>
      </c>
      <c r="AP498">
        <v>0</v>
      </c>
      <c r="AQ498">
        <v>0</v>
      </c>
    </row>
    <row r="499" spans="1:43" x14ac:dyDescent="0.45">
      <c r="A499">
        <v>2</v>
      </c>
      <c r="B499" t="s">
        <v>283</v>
      </c>
      <c r="C499" t="s">
        <v>301</v>
      </c>
      <c r="D499" t="s">
        <v>130</v>
      </c>
      <c r="E499" s="4">
        <v>43882</v>
      </c>
      <c r="F499" s="1">
        <f t="shared" si="48"/>
        <v>9</v>
      </c>
      <c r="G499" s="1">
        <f t="shared" si="44"/>
        <v>52</v>
      </c>
      <c r="H499" t="s">
        <v>72</v>
      </c>
      <c r="I499" t="s">
        <v>291</v>
      </c>
      <c r="J499" t="s">
        <v>44</v>
      </c>
      <c r="K499" t="s">
        <v>45</v>
      </c>
      <c r="L499" t="s">
        <v>321</v>
      </c>
      <c r="M499" t="s">
        <v>321</v>
      </c>
      <c r="N499" t="s">
        <v>302</v>
      </c>
      <c r="P499">
        <f t="shared" si="42"/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f t="shared" si="45"/>
        <v>0</v>
      </c>
      <c r="AC499">
        <f t="shared" si="46"/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f t="shared" si="43"/>
        <v>1</v>
      </c>
      <c r="AN499">
        <v>0</v>
      </c>
      <c r="AO499">
        <v>1</v>
      </c>
      <c r="AP499">
        <v>0</v>
      </c>
      <c r="AQ499">
        <v>0</v>
      </c>
    </row>
    <row r="500" spans="1:43" x14ac:dyDescent="0.45">
      <c r="A500">
        <v>2</v>
      </c>
      <c r="B500" t="s">
        <v>283</v>
      </c>
      <c r="C500" t="s">
        <v>301</v>
      </c>
      <c r="D500" t="s">
        <v>130</v>
      </c>
      <c r="E500" s="4">
        <v>43882</v>
      </c>
      <c r="F500" s="1">
        <f t="shared" si="48"/>
        <v>9</v>
      </c>
      <c r="G500" s="1">
        <f t="shared" si="44"/>
        <v>52</v>
      </c>
      <c r="H500" t="s">
        <v>72</v>
      </c>
      <c r="I500" t="s">
        <v>291</v>
      </c>
      <c r="J500" t="s">
        <v>44</v>
      </c>
      <c r="K500" t="s">
        <v>45</v>
      </c>
      <c r="L500" t="s">
        <v>321</v>
      </c>
      <c r="M500" t="s">
        <v>321</v>
      </c>
      <c r="N500" t="s">
        <v>302</v>
      </c>
      <c r="P500">
        <f t="shared" si="42"/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f t="shared" si="45"/>
        <v>0</v>
      </c>
      <c r="AC500">
        <f t="shared" si="46"/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f t="shared" si="43"/>
        <v>1</v>
      </c>
      <c r="AN500">
        <v>0</v>
      </c>
      <c r="AO500">
        <v>1</v>
      </c>
      <c r="AP500">
        <v>0</v>
      </c>
      <c r="AQ500">
        <v>0</v>
      </c>
    </row>
    <row r="501" spans="1:43" x14ac:dyDescent="0.45">
      <c r="A501">
        <v>2</v>
      </c>
      <c r="B501" t="s">
        <v>283</v>
      </c>
      <c r="C501" t="s">
        <v>301</v>
      </c>
      <c r="D501" t="s">
        <v>130</v>
      </c>
      <c r="E501" s="4">
        <v>43882</v>
      </c>
      <c r="F501" s="1">
        <f t="shared" si="48"/>
        <v>9</v>
      </c>
      <c r="G501" s="1">
        <f t="shared" si="44"/>
        <v>52</v>
      </c>
      <c r="H501" t="s">
        <v>72</v>
      </c>
      <c r="I501" t="s">
        <v>287</v>
      </c>
      <c r="J501" t="s">
        <v>56</v>
      </c>
      <c r="P501">
        <f t="shared" si="42"/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f t="shared" si="45"/>
        <v>0</v>
      </c>
      <c r="AC501">
        <f t="shared" si="46"/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f t="shared" si="43"/>
        <v>0</v>
      </c>
      <c r="AN501">
        <v>0</v>
      </c>
      <c r="AO501">
        <v>0</v>
      </c>
      <c r="AP501">
        <v>0</v>
      </c>
      <c r="AQ501">
        <v>0</v>
      </c>
    </row>
    <row r="502" spans="1:43" x14ac:dyDescent="0.45">
      <c r="A502">
        <v>2</v>
      </c>
      <c r="B502" t="s">
        <v>283</v>
      </c>
      <c r="C502" t="s">
        <v>301</v>
      </c>
      <c r="D502" t="s">
        <v>130</v>
      </c>
      <c r="E502" s="4">
        <v>43882</v>
      </c>
      <c r="F502" s="1">
        <f t="shared" si="48"/>
        <v>9</v>
      </c>
      <c r="G502" s="1">
        <f t="shared" si="44"/>
        <v>52</v>
      </c>
      <c r="H502" t="s">
        <v>72</v>
      </c>
      <c r="I502" t="s">
        <v>288</v>
      </c>
      <c r="J502" t="s">
        <v>56</v>
      </c>
      <c r="P502">
        <f t="shared" si="42"/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f t="shared" si="45"/>
        <v>0</v>
      </c>
      <c r="AC502">
        <f t="shared" si="46"/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f t="shared" si="43"/>
        <v>0</v>
      </c>
      <c r="AN502">
        <v>0</v>
      </c>
      <c r="AO502">
        <v>0</v>
      </c>
      <c r="AP502">
        <v>0</v>
      </c>
      <c r="AQ502">
        <v>0</v>
      </c>
    </row>
    <row r="503" spans="1:43" x14ac:dyDescent="0.45">
      <c r="A503">
        <v>2</v>
      </c>
      <c r="B503" t="s">
        <v>283</v>
      </c>
      <c r="C503" t="s">
        <v>301</v>
      </c>
      <c r="D503" t="s">
        <v>130</v>
      </c>
      <c r="E503" s="4">
        <v>43882</v>
      </c>
      <c r="F503" s="1">
        <f t="shared" si="48"/>
        <v>9</v>
      </c>
      <c r="G503" s="1">
        <f t="shared" si="44"/>
        <v>52</v>
      </c>
      <c r="H503" t="s">
        <v>72</v>
      </c>
      <c r="I503" t="s">
        <v>289</v>
      </c>
      <c r="J503" t="s">
        <v>56</v>
      </c>
      <c r="P503">
        <f t="shared" si="42"/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f t="shared" si="45"/>
        <v>0</v>
      </c>
      <c r="AC503">
        <f t="shared" si="46"/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f t="shared" si="43"/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45">
      <c r="A504">
        <v>2</v>
      </c>
      <c r="B504" t="s">
        <v>283</v>
      </c>
      <c r="C504" t="s">
        <v>301</v>
      </c>
      <c r="D504" t="s">
        <v>130</v>
      </c>
      <c r="E504" s="4">
        <v>43882</v>
      </c>
      <c r="F504" s="1">
        <f t="shared" si="48"/>
        <v>9</v>
      </c>
      <c r="G504" s="1">
        <f t="shared" si="44"/>
        <v>52</v>
      </c>
      <c r="H504" t="s">
        <v>72</v>
      </c>
      <c r="I504" t="s">
        <v>290</v>
      </c>
      <c r="J504" t="s">
        <v>56</v>
      </c>
      <c r="P504">
        <f t="shared" si="42"/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f t="shared" si="45"/>
        <v>0</v>
      </c>
      <c r="AC504">
        <f t="shared" si="46"/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f t="shared" si="43"/>
        <v>0</v>
      </c>
      <c r="AN504">
        <v>0</v>
      </c>
      <c r="AO504">
        <v>0</v>
      </c>
      <c r="AP504">
        <v>0</v>
      </c>
      <c r="AQ504">
        <v>0</v>
      </c>
    </row>
    <row r="505" spans="1:43" x14ac:dyDescent="0.45">
      <c r="A505">
        <v>2</v>
      </c>
      <c r="B505" t="s">
        <v>283</v>
      </c>
      <c r="C505" t="s">
        <v>301</v>
      </c>
      <c r="D505" t="s">
        <v>130</v>
      </c>
      <c r="E505" s="4">
        <v>43882</v>
      </c>
      <c r="F505" s="1">
        <f t="shared" si="48"/>
        <v>9</v>
      </c>
      <c r="G505" s="1">
        <f t="shared" si="44"/>
        <v>52</v>
      </c>
      <c r="H505" t="s">
        <v>72</v>
      </c>
      <c r="I505" t="s">
        <v>291</v>
      </c>
      <c r="J505" t="s">
        <v>56</v>
      </c>
      <c r="P505">
        <f t="shared" si="42"/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f t="shared" si="45"/>
        <v>0</v>
      </c>
      <c r="AC505">
        <f t="shared" si="46"/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f t="shared" si="43"/>
        <v>0</v>
      </c>
      <c r="AN505">
        <v>0</v>
      </c>
      <c r="AO505">
        <v>0</v>
      </c>
      <c r="AP505">
        <v>0</v>
      </c>
      <c r="AQ505">
        <v>0</v>
      </c>
    </row>
    <row r="506" spans="1:43" x14ac:dyDescent="0.45">
      <c r="A506">
        <v>2</v>
      </c>
      <c r="B506" t="s">
        <v>283</v>
      </c>
      <c r="C506" t="s">
        <v>301</v>
      </c>
      <c r="D506" t="s">
        <v>77</v>
      </c>
      <c r="E506" s="4">
        <v>43882</v>
      </c>
      <c r="F506" s="1">
        <f t="shared" si="48"/>
        <v>9</v>
      </c>
      <c r="G506" s="1">
        <f t="shared" si="44"/>
        <v>52</v>
      </c>
      <c r="H506" t="s">
        <v>72</v>
      </c>
      <c r="I506" t="s">
        <v>287</v>
      </c>
      <c r="J506" t="s">
        <v>44</v>
      </c>
      <c r="K506" t="s">
        <v>80</v>
      </c>
      <c r="L506" t="s">
        <v>80</v>
      </c>
      <c r="M506" t="s">
        <v>80</v>
      </c>
      <c r="N506" t="s">
        <v>52</v>
      </c>
      <c r="P506">
        <f t="shared" si="42"/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f t="shared" si="45"/>
        <v>0</v>
      </c>
      <c r="AC506">
        <f t="shared" si="46"/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f t="shared" si="43"/>
        <v>1</v>
      </c>
      <c r="AN506">
        <v>0</v>
      </c>
      <c r="AO506">
        <v>1</v>
      </c>
      <c r="AP506">
        <v>0</v>
      </c>
      <c r="AQ506">
        <v>0</v>
      </c>
    </row>
    <row r="507" spans="1:43" x14ac:dyDescent="0.45">
      <c r="A507">
        <v>2</v>
      </c>
      <c r="B507" t="s">
        <v>283</v>
      </c>
      <c r="C507" t="s">
        <v>301</v>
      </c>
      <c r="D507" t="s">
        <v>77</v>
      </c>
      <c r="E507" s="4">
        <v>43882</v>
      </c>
      <c r="F507" s="1">
        <f t="shared" si="48"/>
        <v>9</v>
      </c>
      <c r="G507" s="1">
        <f t="shared" si="44"/>
        <v>52</v>
      </c>
      <c r="H507" t="s">
        <v>72</v>
      </c>
      <c r="I507" t="s">
        <v>288</v>
      </c>
      <c r="J507" t="s">
        <v>44</v>
      </c>
      <c r="P507">
        <f t="shared" si="42"/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f t="shared" si="45"/>
        <v>0</v>
      </c>
      <c r="AC507">
        <f t="shared" si="46"/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f t="shared" si="43"/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45">
      <c r="A508">
        <v>2</v>
      </c>
      <c r="B508" t="s">
        <v>283</v>
      </c>
      <c r="C508" t="s">
        <v>301</v>
      </c>
      <c r="D508" t="s">
        <v>77</v>
      </c>
      <c r="E508" s="4">
        <v>43882</v>
      </c>
      <c r="F508" s="1">
        <f t="shared" si="48"/>
        <v>9</v>
      </c>
      <c r="G508" s="1">
        <f t="shared" si="44"/>
        <v>52</v>
      </c>
      <c r="H508" t="s">
        <v>72</v>
      </c>
      <c r="I508" t="s">
        <v>289</v>
      </c>
      <c r="J508" t="s">
        <v>44</v>
      </c>
      <c r="P508">
        <f t="shared" si="42"/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f t="shared" si="45"/>
        <v>0</v>
      </c>
      <c r="AC508">
        <f t="shared" si="46"/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f t="shared" si="43"/>
        <v>0</v>
      </c>
      <c r="AN508">
        <v>0</v>
      </c>
      <c r="AO508">
        <v>0</v>
      </c>
      <c r="AP508">
        <v>0</v>
      </c>
      <c r="AQ508">
        <v>0</v>
      </c>
    </row>
    <row r="509" spans="1:43" x14ac:dyDescent="0.45">
      <c r="A509">
        <v>2</v>
      </c>
      <c r="B509" t="s">
        <v>283</v>
      </c>
      <c r="C509" t="s">
        <v>301</v>
      </c>
      <c r="D509" t="s">
        <v>77</v>
      </c>
      <c r="E509" s="4">
        <v>43882</v>
      </c>
      <c r="F509" s="1">
        <f t="shared" si="48"/>
        <v>9</v>
      </c>
      <c r="G509" s="1">
        <f t="shared" si="44"/>
        <v>52</v>
      </c>
      <c r="H509" t="s">
        <v>72</v>
      </c>
      <c r="I509" t="s">
        <v>290</v>
      </c>
      <c r="J509" t="s">
        <v>44</v>
      </c>
      <c r="K509" t="s">
        <v>45</v>
      </c>
      <c r="L509" t="s">
        <v>321</v>
      </c>
      <c r="M509" t="s">
        <v>321</v>
      </c>
      <c r="N509" t="s">
        <v>52</v>
      </c>
      <c r="P509">
        <f t="shared" si="42"/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f t="shared" si="45"/>
        <v>0</v>
      </c>
      <c r="AC509">
        <f t="shared" si="46"/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f t="shared" si="43"/>
        <v>1</v>
      </c>
      <c r="AN509">
        <v>0</v>
      </c>
      <c r="AO509">
        <v>0</v>
      </c>
      <c r="AP509">
        <v>1</v>
      </c>
      <c r="AQ509">
        <v>0</v>
      </c>
    </row>
    <row r="510" spans="1:43" x14ac:dyDescent="0.45">
      <c r="A510">
        <v>2</v>
      </c>
      <c r="B510" t="s">
        <v>283</v>
      </c>
      <c r="C510" t="s">
        <v>301</v>
      </c>
      <c r="D510" t="s">
        <v>77</v>
      </c>
      <c r="E510" s="4">
        <v>43882</v>
      </c>
      <c r="F510" s="1">
        <f t="shared" si="48"/>
        <v>9</v>
      </c>
      <c r="G510" s="1">
        <f t="shared" si="44"/>
        <v>52</v>
      </c>
      <c r="H510" t="s">
        <v>72</v>
      </c>
      <c r="I510" t="s">
        <v>291</v>
      </c>
      <c r="J510" t="s">
        <v>44</v>
      </c>
      <c r="P510">
        <f t="shared" si="42"/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f t="shared" si="45"/>
        <v>0</v>
      </c>
      <c r="AC510">
        <f t="shared" si="46"/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f t="shared" si="43"/>
        <v>0</v>
      </c>
      <c r="AN510">
        <v>0</v>
      </c>
      <c r="AO510">
        <v>0</v>
      </c>
      <c r="AP510">
        <v>0</v>
      </c>
      <c r="AQ510">
        <v>0</v>
      </c>
    </row>
    <row r="511" spans="1:43" x14ac:dyDescent="0.45">
      <c r="A511">
        <v>2</v>
      </c>
      <c r="B511" t="s">
        <v>283</v>
      </c>
      <c r="C511" t="s">
        <v>301</v>
      </c>
      <c r="D511" t="s">
        <v>77</v>
      </c>
      <c r="E511" s="4">
        <v>43882</v>
      </c>
      <c r="F511" s="1">
        <f t="shared" si="48"/>
        <v>9</v>
      </c>
      <c r="G511" s="1">
        <f t="shared" si="44"/>
        <v>52</v>
      </c>
      <c r="H511" t="s">
        <v>72</v>
      </c>
      <c r="I511" t="s">
        <v>287</v>
      </c>
      <c r="J511" t="s">
        <v>56</v>
      </c>
      <c r="P511">
        <f t="shared" si="42"/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f t="shared" si="45"/>
        <v>0</v>
      </c>
      <c r="AC511">
        <f t="shared" si="46"/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f t="shared" si="43"/>
        <v>0</v>
      </c>
      <c r="AN511">
        <v>0</v>
      </c>
      <c r="AO511">
        <v>0</v>
      </c>
      <c r="AP511">
        <v>0</v>
      </c>
      <c r="AQ511">
        <v>0</v>
      </c>
    </row>
    <row r="512" spans="1:43" x14ac:dyDescent="0.45">
      <c r="A512">
        <v>2</v>
      </c>
      <c r="B512" t="s">
        <v>283</v>
      </c>
      <c r="C512" t="s">
        <v>301</v>
      </c>
      <c r="D512" t="s">
        <v>77</v>
      </c>
      <c r="E512" s="4">
        <v>43882</v>
      </c>
      <c r="F512" s="1">
        <f t="shared" si="48"/>
        <v>9</v>
      </c>
      <c r="G512" s="1">
        <f t="shared" si="44"/>
        <v>52</v>
      </c>
      <c r="H512" t="s">
        <v>72</v>
      </c>
      <c r="I512" t="s">
        <v>288</v>
      </c>
      <c r="J512" t="s">
        <v>56</v>
      </c>
      <c r="P512">
        <f t="shared" si="42"/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f t="shared" si="45"/>
        <v>0</v>
      </c>
      <c r="AC512">
        <f t="shared" si="46"/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f t="shared" si="43"/>
        <v>0</v>
      </c>
      <c r="AN512">
        <v>0</v>
      </c>
      <c r="AO512">
        <v>0</v>
      </c>
      <c r="AP512">
        <v>0</v>
      </c>
      <c r="AQ512">
        <v>0</v>
      </c>
    </row>
    <row r="513" spans="1:44" x14ac:dyDescent="0.45">
      <c r="A513">
        <v>2</v>
      </c>
      <c r="B513" t="s">
        <v>283</v>
      </c>
      <c r="C513" t="s">
        <v>301</v>
      </c>
      <c r="D513" t="s">
        <v>77</v>
      </c>
      <c r="E513" s="4">
        <v>43882</v>
      </c>
      <c r="F513" s="1">
        <f t="shared" si="48"/>
        <v>9</v>
      </c>
      <c r="G513" s="1">
        <f t="shared" si="44"/>
        <v>52</v>
      </c>
      <c r="H513" t="s">
        <v>72</v>
      </c>
      <c r="I513" t="s">
        <v>289</v>
      </c>
      <c r="J513" t="s">
        <v>56</v>
      </c>
      <c r="P513">
        <f t="shared" si="42"/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f t="shared" si="45"/>
        <v>0</v>
      </c>
      <c r="AC513">
        <f t="shared" si="46"/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f t="shared" si="43"/>
        <v>0</v>
      </c>
      <c r="AN513">
        <v>0</v>
      </c>
      <c r="AO513">
        <v>0</v>
      </c>
      <c r="AP513">
        <v>0</v>
      </c>
      <c r="AQ513">
        <v>0</v>
      </c>
    </row>
    <row r="514" spans="1:44" x14ac:dyDescent="0.45">
      <c r="A514">
        <v>2</v>
      </c>
      <c r="B514" t="s">
        <v>283</v>
      </c>
      <c r="C514" t="s">
        <v>301</v>
      </c>
      <c r="D514" t="s">
        <v>77</v>
      </c>
      <c r="E514" s="4">
        <v>43882</v>
      </c>
      <c r="F514" s="1">
        <f t="shared" si="48"/>
        <v>9</v>
      </c>
      <c r="G514" s="1">
        <f t="shared" si="44"/>
        <v>52</v>
      </c>
      <c r="H514" t="s">
        <v>72</v>
      </c>
      <c r="I514" t="s">
        <v>290</v>
      </c>
      <c r="J514" t="s">
        <v>56</v>
      </c>
      <c r="P514">
        <f t="shared" ref="P514:P577" si="49">SUM(Q514:X514)</f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f t="shared" si="45"/>
        <v>0</v>
      </c>
      <c r="AC514">
        <f t="shared" si="46"/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f t="shared" ref="AM514:AM577" si="50">SUM(AD514:AL514)</f>
        <v>0</v>
      </c>
      <c r="AN514">
        <v>0</v>
      </c>
      <c r="AO514">
        <v>0</v>
      </c>
      <c r="AP514">
        <v>0</v>
      </c>
      <c r="AQ514">
        <v>0</v>
      </c>
    </row>
    <row r="515" spans="1:44" x14ac:dyDescent="0.45">
      <c r="A515">
        <v>2</v>
      </c>
      <c r="B515" t="s">
        <v>283</v>
      </c>
      <c r="C515" t="s">
        <v>301</v>
      </c>
      <c r="D515" t="s">
        <v>77</v>
      </c>
      <c r="E515" s="4">
        <v>43882</v>
      </c>
      <c r="F515" s="1">
        <f t="shared" si="48"/>
        <v>9</v>
      </c>
      <c r="G515" s="1">
        <f t="shared" ref="G515:G578" si="51">E515-DATE(YEAR(E515),1,0)</f>
        <v>52</v>
      </c>
      <c r="H515" t="s">
        <v>72</v>
      </c>
      <c r="I515" t="s">
        <v>291</v>
      </c>
      <c r="J515" t="s">
        <v>56</v>
      </c>
      <c r="P515">
        <f t="shared" si="49"/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f t="shared" ref="AB515:AB578" si="52">AL515</f>
        <v>0</v>
      </c>
      <c r="AC515">
        <f t="shared" ref="AC515:AC578" si="53">SUM(Y515:AA515)</f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f t="shared" si="50"/>
        <v>0</v>
      </c>
      <c r="AN515">
        <v>0</v>
      </c>
      <c r="AO515">
        <v>0</v>
      </c>
      <c r="AP515">
        <v>0</v>
      </c>
      <c r="AQ515">
        <v>0</v>
      </c>
    </row>
    <row r="516" spans="1:44" x14ac:dyDescent="0.45">
      <c r="A516">
        <v>2</v>
      </c>
      <c r="B516" t="s">
        <v>282</v>
      </c>
      <c r="C516" t="s">
        <v>297</v>
      </c>
      <c r="D516" t="s">
        <v>41</v>
      </c>
      <c r="E516" s="4">
        <v>43887</v>
      </c>
      <c r="F516" s="1">
        <f t="shared" si="48"/>
        <v>14</v>
      </c>
      <c r="G516" s="1">
        <f t="shared" si="51"/>
        <v>57</v>
      </c>
      <c r="H516" t="s">
        <v>42</v>
      </c>
      <c r="I516" t="s">
        <v>287</v>
      </c>
      <c r="J516" t="s">
        <v>44</v>
      </c>
      <c r="P516">
        <f t="shared" si="49"/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f t="shared" si="52"/>
        <v>0</v>
      </c>
      <c r="AC516">
        <f t="shared" si="53"/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f t="shared" si="50"/>
        <v>0</v>
      </c>
      <c r="AN516">
        <v>0</v>
      </c>
      <c r="AO516">
        <v>0</v>
      </c>
      <c r="AP516">
        <v>0</v>
      </c>
      <c r="AQ516">
        <v>0</v>
      </c>
    </row>
    <row r="517" spans="1:44" x14ac:dyDescent="0.45">
      <c r="A517">
        <v>2</v>
      </c>
      <c r="B517" t="s">
        <v>282</v>
      </c>
      <c r="C517" t="s">
        <v>297</v>
      </c>
      <c r="D517" t="s">
        <v>41</v>
      </c>
      <c r="E517" s="4">
        <v>43887</v>
      </c>
      <c r="F517" s="1">
        <f t="shared" si="48"/>
        <v>14</v>
      </c>
      <c r="G517" s="1">
        <f t="shared" si="51"/>
        <v>57</v>
      </c>
      <c r="H517" t="s">
        <v>42</v>
      </c>
      <c r="I517" t="s">
        <v>288</v>
      </c>
      <c r="J517" t="s">
        <v>44</v>
      </c>
      <c r="P517">
        <f t="shared" si="49"/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f t="shared" si="52"/>
        <v>0</v>
      </c>
      <c r="AC517">
        <f t="shared" si="53"/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f t="shared" si="50"/>
        <v>0</v>
      </c>
      <c r="AN517">
        <v>0</v>
      </c>
      <c r="AO517">
        <v>0</v>
      </c>
      <c r="AP517">
        <v>0</v>
      </c>
      <c r="AQ517">
        <v>0</v>
      </c>
    </row>
    <row r="518" spans="1:44" x14ac:dyDescent="0.45">
      <c r="A518">
        <v>2</v>
      </c>
      <c r="B518" t="s">
        <v>282</v>
      </c>
      <c r="C518" t="s">
        <v>297</v>
      </c>
      <c r="D518" t="s">
        <v>41</v>
      </c>
      <c r="E518" s="4">
        <v>43887</v>
      </c>
      <c r="F518" s="1">
        <f t="shared" si="48"/>
        <v>14</v>
      </c>
      <c r="G518" s="1">
        <f t="shared" si="51"/>
        <v>57</v>
      </c>
      <c r="H518" t="s">
        <v>42</v>
      </c>
      <c r="I518" t="s">
        <v>289</v>
      </c>
      <c r="J518" t="s">
        <v>44</v>
      </c>
      <c r="P518">
        <f t="shared" si="49"/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f t="shared" si="52"/>
        <v>0</v>
      </c>
      <c r="AC518">
        <f t="shared" si="53"/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f t="shared" si="50"/>
        <v>0</v>
      </c>
      <c r="AN518">
        <v>0</v>
      </c>
      <c r="AO518">
        <v>0</v>
      </c>
      <c r="AP518">
        <v>0</v>
      </c>
      <c r="AQ518">
        <v>0</v>
      </c>
    </row>
    <row r="519" spans="1:44" x14ac:dyDescent="0.45">
      <c r="A519">
        <v>2</v>
      </c>
      <c r="B519" t="s">
        <v>282</v>
      </c>
      <c r="C519" t="s">
        <v>297</v>
      </c>
      <c r="D519" t="s">
        <v>41</v>
      </c>
      <c r="E519" s="4">
        <v>43887</v>
      </c>
      <c r="F519" s="1">
        <f t="shared" si="48"/>
        <v>14</v>
      </c>
      <c r="G519" s="1">
        <f t="shared" si="51"/>
        <v>57</v>
      </c>
      <c r="H519" t="s">
        <v>42</v>
      </c>
      <c r="I519" t="s">
        <v>290</v>
      </c>
      <c r="J519" t="s">
        <v>44</v>
      </c>
      <c r="P519">
        <f t="shared" si="49"/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f t="shared" si="52"/>
        <v>0</v>
      </c>
      <c r="AC519">
        <f t="shared" si="53"/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f t="shared" si="50"/>
        <v>0</v>
      </c>
      <c r="AN519">
        <v>0</v>
      </c>
      <c r="AO519">
        <v>0</v>
      </c>
      <c r="AP519">
        <v>0</v>
      </c>
      <c r="AQ519">
        <v>0</v>
      </c>
    </row>
    <row r="520" spans="1:44" x14ac:dyDescent="0.45">
      <c r="A520">
        <v>2</v>
      </c>
      <c r="B520" t="s">
        <v>282</v>
      </c>
      <c r="C520" t="s">
        <v>297</v>
      </c>
      <c r="D520" t="s">
        <v>41</v>
      </c>
      <c r="E520" s="4">
        <v>43887</v>
      </c>
      <c r="F520" s="1">
        <f t="shared" si="48"/>
        <v>14</v>
      </c>
      <c r="G520" s="1">
        <f t="shared" si="51"/>
        <v>57</v>
      </c>
      <c r="H520" t="s">
        <v>42</v>
      </c>
      <c r="I520" t="s">
        <v>291</v>
      </c>
      <c r="J520" t="s">
        <v>44</v>
      </c>
      <c r="P520">
        <f t="shared" si="49"/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f t="shared" si="52"/>
        <v>0</v>
      </c>
      <c r="AC520">
        <f t="shared" si="53"/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f t="shared" si="50"/>
        <v>0</v>
      </c>
      <c r="AN520">
        <v>0</v>
      </c>
      <c r="AO520">
        <v>0</v>
      </c>
      <c r="AP520">
        <v>0</v>
      </c>
      <c r="AQ520">
        <v>0</v>
      </c>
    </row>
    <row r="521" spans="1:44" x14ac:dyDescent="0.45">
      <c r="A521">
        <v>2</v>
      </c>
      <c r="B521" t="s">
        <v>282</v>
      </c>
      <c r="C521" t="s">
        <v>297</v>
      </c>
      <c r="D521" t="s">
        <v>41</v>
      </c>
      <c r="E521" s="4">
        <v>43887</v>
      </c>
      <c r="F521" s="1">
        <f t="shared" si="48"/>
        <v>14</v>
      </c>
      <c r="G521" s="1">
        <f t="shared" si="51"/>
        <v>57</v>
      </c>
      <c r="H521" t="s">
        <v>42</v>
      </c>
      <c r="I521" t="s">
        <v>287</v>
      </c>
      <c r="J521" t="s">
        <v>56</v>
      </c>
      <c r="P521">
        <f t="shared" si="49"/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f t="shared" si="52"/>
        <v>0</v>
      </c>
      <c r="AC521">
        <f t="shared" si="53"/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f t="shared" si="50"/>
        <v>0</v>
      </c>
      <c r="AN521">
        <v>0</v>
      </c>
      <c r="AO521">
        <v>0</v>
      </c>
      <c r="AP521">
        <v>0</v>
      </c>
      <c r="AQ521">
        <v>0</v>
      </c>
    </row>
    <row r="522" spans="1:44" x14ac:dyDescent="0.45">
      <c r="A522">
        <v>2</v>
      </c>
      <c r="B522" t="s">
        <v>282</v>
      </c>
      <c r="C522" t="s">
        <v>297</v>
      </c>
      <c r="D522" t="s">
        <v>41</v>
      </c>
      <c r="E522" s="4">
        <v>43887</v>
      </c>
      <c r="F522" s="1">
        <f t="shared" ref="F522:F525" si="54">DAYS360($E$425,E522)</f>
        <v>14</v>
      </c>
      <c r="G522" s="1">
        <f t="shared" si="51"/>
        <v>57</v>
      </c>
      <c r="H522" t="s">
        <v>42</v>
      </c>
      <c r="I522" t="s">
        <v>288</v>
      </c>
      <c r="J522" t="s">
        <v>56</v>
      </c>
      <c r="P522">
        <f t="shared" si="49"/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f t="shared" si="52"/>
        <v>0</v>
      </c>
      <c r="AC522">
        <f t="shared" si="53"/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f t="shared" si="50"/>
        <v>0</v>
      </c>
      <c r="AN522">
        <v>0</v>
      </c>
      <c r="AO522">
        <v>0</v>
      </c>
      <c r="AP522">
        <v>0</v>
      </c>
      <c r="AQ522">
        <v>0</v>
      </c>
    </row>
    <row r="523" spans="1:44" x14ac:dyDescent="0.45">
      <c r="A523">
        <v>2</v>
      </c>
      <c r="B523" t="s">
        <v>282</v>
      </c>
      <c r="C523" t="s">
        <v>297</v>
      </c>
      <c r="D523" t="s">
        <v>41</v>
      </c>
      <c r="E523" s="4">
        <v>43887</v>
      </c>
      <c r="F523" s="1">
        <f t="shared" si="54"/>
        <v>14</v>
      </c>
      <c r="G523" s="1">
        <f t="shared" si="51"/>
        <v>57</v>
      </c>
      <c r="H523" t="s">
        <v>42</v>
      </c>
      <c r="I523" t="s">
        <v>289</v>
      </c>
      <c r="J523" t="s">
        <v>56</v>
      </c>
      <c r="P523">
        <f t="shared" si="49"/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f t="shared" si="52"/>
        <v>0</v>
      </c>
      <c r="AC523">
        <f t="shared" si="53"/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f t="shared" si="50"/>
        <v>0</v>
      </c>
      <c r="AN523">
        <v>0</v>
      </c>
      <c r="AO523">
        <v>0</v>
      </c>
      <c r="AP523">
        <v>0</v>
      </c>
      <c r="AQ523">
        <v>0</v>
      </c>
    </row>
    <row r="524" spans="1:44" x14ac:dyDescent="0.45">
      <c r="A524">
        <v>2</v>
      </c>
      <c r="B524" t="s">
        <v>282</v>
      </c>
      <c r="C524" t="s">
        <v>297</v>
      </c>
      <c r="D524" t="s">
        <v>41</v>
      </c>
      <c r="E524" s="4">
        <v>43887</v>
      </c>
      <c r="F524" s="1">
        <f t="shared" si="54"/>
        <v>14</v>
      </c>
      <c r="G524" s="1">
        <f t="shared" si="51"/>
        <v>57</v>
      </c>
      <c r="H524" t="s">
        <v>42</v>
      </c>
      <c r="I524" t="s">
        <v>290</v>
      </c>
      <c r="J524" t="s">
        <v>56</v>
      </c>
      <c r="P524">
        <f t="shared" si="49"/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f t="shared" si="52"/>
        <v>0</v>
      </c>
      <c r="AC524">
        <f t="shared" si="53"/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f t="shared" si="50"/>
        <v>0</v>
      </c>
      <c r="AN524">
        <v>0</v>
      </c>
      <c r="AO524">
        <v>0</v>
      </c>
      <c r="AP524">
        <v>0</v>
      </c>
      <c r="AQ524">
        <v>0</v>
      </c>
    </row>
    <row r="525" spans="1:44" x14ac:dyDescent="0.45">
      <c r="A525">
        <v>2</v>
      </c>
      <c r="B525" t="s">
        <v>282</v>
      </c>
      <c r="C525" t="s">
        <v>297</v>
      </c>
      <c r="D525" t="s">
        <v>41</v>
      </c>
      <c r="E525" s="4">
        <v>43887</v>
      </c>
      <c r="F525" s="1">
        <f t="shared" si="54"/>
        <v>14</v>
      </c>
      <c r="G525" s="1">
        <f t="shared" si="51"/>
        <v>57</v>
      </c>
      <c r="H525" t="s">
        <v>42</v>
      </c>
      <c r="I525" t="s">
        <v>291</v>
      </c>
      <c r="J525" t="s">
        <v>56</v>
      </c>
      <c r="P525">
        <f t="shared" si="49"/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f t="shared" si="52"/>
        <v>0</v>
      </c>
      <c r="AC525">
        <f t="shared" si="53"/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f t="shared" si="50"/>
        <v>0</v>
      </c>
      <c r="AN525">
        <v>0</v>
      </c>
      <c r="AO525">
        <v>0</v>
      </c>
      <c r="AP525">
        <v>0</v>
      </c>
      <c r="AQ525">
        <v>0</v>
      </c>
    </row>
    <row r="526" spans="1:44" x14ac:dyDescent="0.45">
      <c r="A526">
        <v>2</v>
      </c>
      <c r="B526" t="s">
        <v>280</v>
      </c>
      <c r="C526" t="s">
        <v>295</v>
      </c>
      <c r="D526" t="s">
        <v>63</v>
      </c>
      <c r="E526" s="4">
        <v>44243</v>
      </c>
      <c r="F526" s="1">
        <v>0</v>
      </c>
      <c r="G526" s="1">
        <f t="shared" si="51"/>
        <v>47</v>
      </c>
      <c r="H526" t="s">
        <v>64</v>
      </c>
      <c r="I526" t="s">
        <v>287</v>
      </c>
      <c r="J526" t="s">
        <v>44</v>
      </c>
      <c r="P526">
        <f t="shared" si="49"/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f t="shared" si="52"/>
        <v>0</v>
      </c>
      <c r="AC526">
        <f t="shared" si="53"/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f t="shared" si="50"/>
        <v>0</v>
      </c>
      <c r="AN526">
        <v>0</v>
      </c>
      <c r="AO526">
        <v>0</v>
      </c>
      <c r="AP526">
        <v>0</v>
      </c>
      <c r="AQ526">
        <v>0</v>
      </c>
      <c r="AR526">
        <f>SUM(AN526:AQ526)</f>
        <v>0</v>
      </c>
    </row>
    <row r="527" spans="1:44" x14ac:dyDescent="0.45">
      <c r="A527">
        <v>2</v>
      </c>
      <c r="B527" t="s">
        <v>280</v>
      </c>
      <c r="C527" t="s">
        <v>295</v>
      </c>
      <c r="D527" t="s">
        <v>63</v>
      </c>
      <c r="E527" s="4">
        <v>44243</v>
      </c>
      <c r="F527" s="1">
        <v>0</v>
      </c>
      <c r="G527" s="1">
        <f t="shared" si="51"/>
        <v>47</v>
      </c>
      <c r="H527" t="s">
        <v>64</v>
      </c>
      <c r="I527" t="s">
        <v>288</v>
      </c>
      <c r="J527" t="s">
        <v>44</v>
      </c>
      <c r="P527">
        <f t="shared" si="49"/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f t="shared" si="52"/>
        <v>0</v>
      </c>
      <c r="AC527">
        <f t="shared" si="53"/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f t="shared" si="50"/>
        <v>0</v>
      </c>
      <c r="AN527">
        <v>0</v>
      </c>
      <c r="AO527">
        <v>0</v>
      </c>
      <c r="AP527">
        <v>0</v>
      </c>
      <c r="AQ527">
        <v>0</v>
      </c>
    </row>
    <row r="528" spans="1:44" x14ac:dyDescent="0.45">
      <c r="A528">
        <v>2</v>
      </c>
      <c r="B528" t="s">
        <v>280</v>
      </c>
      <c r="C528" t="s">
        <v>295</v>
      </c>
      <c r="D528" t="s">
        <v>63</v>
      </c>
      <c r="E528" s="4">
        <v>44243</v>
      </c>
      <c r="F528" s="1">
        <v>0</v>
      </c>
      <c r="G528" s="1">
        <f t="shared" si="51"/>
        <v>47</v>
      </c>
      <c r="H528" t="s">
        <v>64</v>
      </c>
      <c r="I528" t="s">
        <v>289</v>
      </c>
      <c r="J528" t="s">
        <v>44</v>
      </c>
      <c r="P528">
        <f t="shared" si="49"/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f t="shared" si="52"/>
        <v>0</v>
      </c>
      <c r="AC528">
        <f t="shared" si="53"/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f t="shared" si="50"/>
        <v>0</v>
      </c>
      <c r="AN528">
        <v>0</v>
      </c>
      <c r="AO528">
        <v>0</v>
      </c>
      <c r="AP528">
        <v>0</v>
      </c>
      <c r="AQ528">
        <v>0</v>
      </c>
    </row>
    <row r="529" spans="1:43" x14ac:dyDescent="0.45">
      <c r="A529">
        <v>2</v>
      </c>
      <c r="B529" t="s">
        <v>280</v>
      </c>
      <c r="C529" t="s">
        <v>295</v>
      </c>
      <c r="D529" t="s">
        <v>63</v>
      </c>
      <c r="E529" s="4">
        <v>44243</v>
      </c>
      <c r="F529" s="1">
        <v>0</v>
      </c>
      <c r="G529" s="1">
        <f t="shared" si="51"/>
        <v>47</v>
      </c>
      <c r="H529" t="s">
        <v>64</v>
      </c>
      <c r="I529" t="s">
        <v>290</v>
      </c>
      <c r="J529" t="s">
        <v>44</v>
      </c>
      <c r="P529">
        <f t="shared" si="49"/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f t="shared" si="52"/>
        <v>0</v>
      </c>
      <c r="AC529">
        <f t="shared" si="53"/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f t="shared" si="50"/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45">
      <c r="A530">
        <v>2</v>
      </c>
      <c r="B530" t="s">
        <v>280</v>
      </c>
      <c r="C530" t="s">
        <v>295</v>
      </c>
      <c r="D530" t="s">
        <v>63</v>
      </c>
      <c r="E530" s="4">
        <v>44243</v>
      </c>
      <c r="F530" s="1">
        <v>0</v>
      </c>
      <c r="G530" s="1">
        <f t="shared" si="51"/>
        <v>47</v>
      </c>
      <c r="H530" t="s">
        <v>64</v>
      </c>
      <c r="I530" t="s">
        <v>291</v>
      </c>
      <c r="J530" t="s">
        <v>44</v>
      </c>
      <c r="P530">
        <f t="shared" si="49"/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f t="shared" si="52"/>
        <v>0</v>
      </c>
      <c r="AC530">
        <f t="shared" si="53"/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f t="shared" si="50"/>
        <v>0</v>
      </c>
      <c r="AN530">
        <v>0</v>
      </c>
      <c r="AO530">
        <v>0</v>
      </c>
      <c r="AP530">
        <v>0</v>
      </c>
      <c r="AQ530">
        <v>0</v>
      </c>
    </row>
    <row r="531" spans="1:43" x14ac:dyDescent="0.45">
      <c r="A531">
        <v>2</v>
      </c>
      <c r="B531" t="s">
        <v>280</v>
      </c>
      <c r="C531" t="s">
        <v>295</v>
      </c>
      <c r="D531" t="s">
        <v>63</v>
      </c>
      <c r="E531" s="4">
        <v>44243</v>
      </c>
      <c r="F531" s="1">
        <v>0</v>
      </c>
      <c r="G531" s="1">
        <f t="shared" si="51"/>
        <v>47</v>
      </c>
      <c r="H531" t="s">
        <v>64</v>
      </c>
      <c r="I531" t="s">
        <v>287</v>
      </c>
      <c r="J531" t="s">
        <v>56</v>
      </c>
      <c r="P531">
        <f t="shared" si="49"/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f t="shared" si="52"/>
        <v>0</v>
      </c>
      <c r="AC531">
        <f t="shared" si="53"/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f t="shared" si="50"/>
        <v>0</v>
      </c>
      <c r="AN531">
        <v>0</v>
      </c>
      <c r="AO531">
        <v>0</v>
      </c>
      <c r="AP531">
        <v>0</v>
      </c>
      <c r="AQ531">
        <v>0</v>
      </c>
    </row>
    <row r="532" spans="1:43" x14ac:dyDescent="0.45">
      <c r="A532">
        <v>2</v>
      </c>
      <c r="B532" t="s">
        <v>280</v>
      </c>
      <c r="C532" t="s">
        <v>295</v>
      </c>
      <c r="D532" t="s">
        <v>63</v>
      </c>
      <c r="E532" s="4">
        <v>44243</v>
      </c>
      <c r="F532" s="1">
        <v>0</v>
      </c>
      <c r="G532" s="1">
        <f t="shared" si="51"/>
        <v>47</v>
      </c>
      <c r="H532" t="s">
        <v>64</v>
      </c>
      <c r="I532" t="s">
        <v>288</v>
      </c>
      <c r="J532" t="s">
        <v>56</v>
      </c>
      <c r="P532">
        <f t="shared" si="49"/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f t="shared" si="52"/>
        <v>0</v>
      </c>
      <c r="AC532">
        <f t="shared" si="53"/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f t="shared" si="50"/>
        <v>0</v>
      </c>
      <c r="AN532">
        <v>0</v>
      </c>
      <c r="AO532">
        <v>0</v>
      </c>
      <c r="AP532">
        <v>0</v>
      </c>
      <c r="AQ532">
        <v>0</v>
      </c>
    </row>
    <row r="533" spans="1:43" x14ac:dyDescent="0.45">
      <c r="A533">
        <v>2</v>
      </c>
      <c r="B533" t="s">
        <v>280</v>
      </c>
      <c r="C533" t="s">
        <v>295</v>
      </c>
      <c r="D533" t="s">
        <v>63</v>
      </c>
      <c r="E533" s="4">
        <v>44243</v>
      </c>
      <c r="F533" s="1">
        <v>0</v>
      </c>
      <c r="G533" s="1">
        <f t="shared" si="51"/>
        <v>47</v>
      </c>
      <c r="H533" t="s">
        <v>64</v>
      </c>
      <c r="I533" t="s">
        <v>289</v>
      </c>
      <c r="J533" t="s">
        <v>56</v>
      </c>
      <c r="P533">
        <f t="shared" si="49"/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f t="shared" si="52"/>
        <v>0</v>
      </c>
      <c r="AC533">
        <f t="shared" si="53"/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f t="shared" si="50"/>
        <v>0</v>
      </c>
      <c r="AN533">
        <v>0</v>
      </c>
      <c r="AO533">
        <v>0</v>
      </c>
      <c r="AP533">
        <v>0</v>
      </c>
      <c r="AQ533">
        <v>0</v>
      </c>
    </row>
    <row r="534" spans="1:43" x14ac:dyDescent="0.45">
      <c r="A534">
        <v>2</v>
      </c>
      <c r="B534" t="s">
        <v>280</v>
      </c>
      <c r="C534" t="s">
        <v>295</v>
      </c>
      <c r="D534" t="s">
        <v>63</v>
      </c>
      <c r="E534" s="4">
        <v>44243</v>
      </c>
      <c r="F534" s="1">
        <v>0</v>
      </c>
      <c r="G534" s="1">
        <f t="shared" si="51"/>
        <v>47</v>
      </c>
      <c r="H534" t="s">
        <v>64</v>
      </c>
      <c r="I534" t="s">
        <v>290</v>
      </c>
      <c r="J534" t="s">
        <v>56</v>
      </c>
      <c r="P534">
        <f t="shared" si="49"/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f t="shared" si="52"/>
        <v>0</v>
      </c>
      <c r="AC534">
        <f t="shared" si="53"/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f t="shared" si="50"/>
        <v>0</v>
      </c>
      <c r="AN534">
        <v>0</v>
      </c>
      <c r="AO534">
        <v>0</v>
      </c>
      <c r="AP534">
        <v>0</v>
      </c>
      <c r="AQ534">
        <v>0</v>
      </c>
    </row>
    <row r="535" spans="1:43" x14ac:dyDescent="0.45">
      <c r="A535">
        <v>2</v>
      </c>
      <c r="B535" t="s">
        <v>280</v>
      </c>
      <c r="C535" t="s">
        <v>295</v>
      </c>
      <c r="D535" t="s">
        <v>63</v>
      </c>
      <c r="E535" s="4">
        <v>44243</v>
      </c>
      <c r="F535" s="1">
        <v>0</v>
      </c>
      <c r="G535" s="1">
        <f t="shared" si="51"/>
        <v>47</v>
      </c>
      <c r="H535" t="s">
        <v>64</v>
      </c>
      <c r="I535" t="s">
        <v>291</v>
      </c>
      <c r="J535" t="s">
        <v>56</v>
      </c>
      <c r="P535">
        <f t="shared" si="49"/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f t="shared" si="52"/>
        <v>0</v>
      </c>
      <c r="AC535">
        <f t="shared" si="53"/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f t="shared" si="50"/>
        <v>0</v>
      </c>
      <c r="AN535">
        <v>0</v>
      </c>
      <c r="AO535">
        <v>0</v>
      </c>
      <c r="AP535">
        <v>0</v>
      </c>
      <c r="AQ535">
        <v>0</v>
      </c>
    </row>
    <row r="536" spans="1:43" x14ac:dyDescent="0.45">
      <c r="A536">
        <v>2</v>
      </c>
      <c r="B536" t="s">
        <v>280</v>
      </c>
      <c r="C536" t="s">
        <v>295</v>
      </c>
      <c r="D536" t="s">
        <v>71</v>
      </c>
      <c r="E536" s="4">
        <v>44243</v>
      </c>
      <c r="F536" s="1">
        <v>0</v>
      </c>
      <c r="G536" s="1">
        <f t="shared" si="51"/>
        <v>47</v>
      </c>
      <c r="H536" t="s">
        <v>72</v>
      </c>
      <c r="I536" t="s">
        <v>287</v>
      </c>
      <c r="J536" t="s">
        <v>44</v>
      </c>
      <c r="P536">
        <f t="shared" si="49"/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f t="shared" si="52"/>
        <v>0</v>
      </c>
      <c r="AC536">
        <f t="shared" si="53"/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f t="shared" si="50"/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45">
      <c r="A537">
        <v>2</v>
      </c>
      <c r="B537" t="s">
        <v>280</v>
      </c>
      <c r="C537" t="s">
        <v>295</v>
      </c>
      <c r="D537" t="s">
        <v>71</v>
      </c>
      <c r="E537" s="4">
        <v>44243</v>
      </c>
      <c r="F537" s="1">
        <v>0</v>
      </c>
      <c r="G537" s="1">
        <f t="shared" si="51"/>
        <v>47</v>
      </c>
      <c r="H537" t="s">
        <v>72</v>
      </c>
      <c r="I537" t="s">
        <v>288</v>
      </c>
      <c r="J537" t="s">
        <v>44</v>
      </c>
      <c r="P537">
        <f t="shared" si="49"/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f t="shared" si="52"/>
        <v>0</v>
      </c>
      <c r="AC537">
        <f t="shared" si="53"/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f t="shared" si="50"/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45">
      <c r="A538">
        <v>2</v>
      </c>
      <c r="B538" t="s">
        <v>280</v>
      </c>
      <c r="C538" t="s">
        <v>295</v>
      </c>
      <c r="D538" t="s">
        <v>71</v>
      </c>
      <c r="E538" s="4">
        <v>44243</v>
      </c>
      <c r="F538" s="1">
        <v>0</v>
      </c>
      <c r="G538" s="1">
        <f t="shared" si="51"/>
        <v>47</v>
      </c>
      <c r="H538" t="s">
        <v>72</v>
      </c>
      <c r="I538" t="s">
        <v>289</v>
      </c>
      <c r="J538" t="s">
        <v>44</v>
      </c>
      <c r="P538">
        <f t="shared" si="49"/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f t="shared" si="52"/>
        <v>0</v>
      </c>
      <c r="AC538">
        <f t="shared" si="53"/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f t="shared" si="50"/>
        <v>0</v>
      </c>
      <c r="AN538">
        <v>0</v>
      </c>
      <c r="AO538">
        <v>0</v>
      </c>
      <c r="AP538">
        <v>0</v>
      </c>
      <c r="AQ538">
        <v>0</v>
      </c>
    </row>
    <row r="539" spans="1:43" x14ac:dyDescent="0.45">
      <c r="A539">
        <v>2</v>
      </c>
      <c r="B539" t="s">
        <v>280</v>
      </c>
      <c r="C539" t="s">
        <v>295</v>
      </c>
      <c r="D539" t="s">
        <v>71</v>
      </c>
      <c r="E539" s="4">
        <v>44243</v>
      </c>
      <c r="F539" s="1">
        <v>0</v>
      </c>
      <c r="G539" s="1">
        <f t="shared" si="51"/>
        <v>47</v>
      </c>
      <c r="H539" t="s">
        <v>72</v>
      </c>
      <c r="I539" t="s">
        <v>290</v>
      </c>
      <c r="J539" t="s">
        <v>44</v>
      </c>
      <c r="P539">
        <f t="shared" si="49"/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f t="shared" si="52"/>
        <v>0</v>
      </c>
      <c r="AC539">
        <f t="shared" si="53"/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f t="shared" si="50"/>
        <v>0</v>
      </c>
      <c r="AN539">
        <v>0</v>
      </c>
      <c r="AO539">
        <v>0</v>
      </c>
      <c r="AP539">
        <v>0</v>
      </c>
      <c r="AQ539">
        <v>0</v>
      </c>
    </row>
    <row r="540" spans="1:43" x14ac:dyDescent="0.45">
      <c r="A540">
        <v>2</v>
      </c>
      <c r="B540" t="s">
        <v>280</v>
      </c>
      <c r="C540" t="s">
        <v>295</v>
      </c>
      <c r="D540" t="s">
        <v>71</v>
      </c>
      <c r="E540" s="4">
        <v>44243</v>
      </c>
      <c r="F540" s="1">
        <v>0</v>
      </c>
      <c r="G540" s="1">
        <f t="shared" si="51"/>
        <v>47</v>
      </c>
      <c r="H540" t="s">
        <v>72</v>
      </c>
      <c r="I540" t="s">
        <v>291</v>
      </c>
      <c r="J540" t="s">
        <v>44</v>
      </c>
      <c r="P540">
        <f t="shared" si="49"/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f t="shared" si="52"/>
        <v>0</v>
      </c>
      <c r="AC540">
        <f t="shared" si="53"/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f t="shared" si="50"/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45">
      <c r="A541">
        <v>2</v>
      </c>
      <c r="B541" t="s">
        <v>280</v>
      </c>
      <c r="C541" t="s">
        <v>295</v>
      </c>
      <c r="D541" t="s">
        <v>71</v>
      </c>
      <c r="E541" s="4">
        <v>44243</v>
      </c>
      <c r="F541" s="1">
        <v>0</v>
      </c>
      <c r="G541" s="1">
        <f t="shared" si="51"/>
        <v>47</v>
      </c>
      <c r="H541" t="s">
        <v>72</v>
      </c>
      <c r="I541" t="s">
        <v>287</v>
      </c>
      <c r="J541" t="s">
        <v>56</v>
      </c>
      <c r="P541">
        <f t="shared" si="49"/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f t="shared" si="52"/>
        <v>0</v>
      </c>
      <c r="AC541">
        <f t="shared" si="53"/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f t="shared" si="50"/>
        <v>0</v>
      </c>
      <c r="AN541">
        <v>0</v>
      </c>
      <c r="AO541">
        <v>0</v>
      </c>
      <c r="AP541">
        <v>0</v>
      </c>
      <c r="AQ541">
        <v>0</v>
      </c>
    </row>
    <row r="542" spans="1:43" x14ac:dyDescent="0.45">
      <c r="A542">
        <v>2</v>
      </c>
      <c r="B542" t="s">
        <v>280</v>
      </c>
      <c r="C542" t="s">
        <v>295</v>
      </c>
      <c r="D542" t="s">
        <v>71</v>
      </c>
      <c r="E542" s="4">
        <v>44243</v>
      </c>
      <c r="F542" s="1">
        <v>0</v>
      </c>
      <c r="G542" s="1">
        <f t="shared" si="51"/>
        <v>47</v>
      </c>
      <c r="H542" t="s">
        <v>72</v>
      </c>
      <c r="I542" t="s">
        <v>288</v>
      </c>
      <c r="J542" t="s">
        <v>56</v>
      </c>
      <c r="P542">
        <f t="shared" si="49"/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f t="shared" si="52"/>
        <v>0</v>
      </c>
      <c r="AC542">
        <f t="shared" si="53"/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f t="shared" si="50"/>
        <v>0</v>
      </c>
      <c r="AN542">
        <v>0</v>
      </c>
      <c r="AO542">
        <v>0</v>
      </c>
      <c r="AP542">
        <v>0</v>
      </c>
      <c r="AQ542">
        <v>0</v>
      </c>
    </row>
    <row r="543" spans="1:43" x14ac:dyDescent="0.45">
      <c r="A543">
        <v>2</v>
      </c>
      <c r="B543" t="s">
        <v>280</v>
      </c>
      <c r="C543" t="s">
        <v>295</v>
      </c>
      <c r="D543" t="s">
        <v>71</v>
      </c>
      <c r="E543" s="4">
        <v>44243</v>
      </c>
      <c r="F543" s="1">
        <v>0</v>
      </c>
      <c r="G543" s="1">
        <f t="shared" si="51"/>
        <v>47</v>
      </c>
      <c r="H543" t="s">
        <v>72</v>
      </c>
      <c r="I543" t="s">
        <v>289</v>
      </c>
      <c r="J543" t="s">
        <v>56</v>
      </c>
      <c r="P543">
        <f t="shared" si="49"/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f t="shared" si="52"/>
        <v>0</v>
      </c>
      <c r="AC543">
        <f t="shared" si="53"/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f t="shared" si="50"/>
        <v>0</v>
      </c>
      <c r="AN543">
        <v>0</v>
      </c>
      <c r="AO543">
        <v>0</v>
      </c>
      <c r="AP543">
        <v>0</v>
      </c>
      <c r="AQ543">
        <v>0</v>
      </c>
    </row>
    <row r="544" spans="1:43" x14ac:dyDescent="0.45">
      <c r="A544">
        <v>2</v>
      </c>
      <c r="B544" t="s">
        <v>280</v>
      </c>
      <c r="C544" t="s">
        <v>295</v>
      </c>
      <c r="D544" t="s">
        <v>71</v>
      </c>
      <c r="E544" s="4">
        <v>44243</v>
      </c>
      <c r="F544" s="1">
        <v>0</v>
      </c>
      <c r="G544" s="1">
        <f t="shared" si="51"/>
        <v>47</v>
      </c>
      <c r="H544" t="s">
        <v>72</v>
      </c>
      <c r="I544" t="s">
        <v>290</v>
      </c>
      <c r="J544" t="s">
        <v>56</v>
      </c>
      <c r="P544">
        <f t="shared" si="49"/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f t="shared" si="52"/>
        <v>0</v>
      </c>
      <c r="AC544">
        <f t="shared" si="53"/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f t="shared" si="50"/>
        <v>0</v>
      </c>
      <c r="AN544">
        <v>0</v>
      </c>
      <c r="AO544">
        <v>0</v>
      </c>
      <c r="AP544">
        <v>0</v>
      </c>
      <c r="AQ544">
        <v>0</v>
      </c>
    </row>
    <row r="545" spans="1:43" x14ac:dyDescent="0.45">
      <c r="A545" s="9">
        <v>2</v>
      </c>
      <c r="B545" t="s">
        <v>280</v>
      </c>
      <c r="C545" t="s">
        <v>295</v>
      </c>
      <c r="D545" s="9" t="s">
        <v>71</v>
      </c>
      <c r="E545" s="4">
        <v>44243</v>
      </c>
      <c r="F545" s="1">
        <v>0</v>
      </c>
      <c r="G545" s="1">
        <f t="shared" si="51"/>
        <v>47</v>
      </c>
      <c r="H545" s="9" t="s">
        <v>72</v>
      </c>
      <c r="I545" s="9" t="s">
        <v>291</v>
      </c>
      <c r="J545" s="9" t="s">
        <v>56</v>
      </c>
      <c r="K545" s="9"/>
      <c r="L545" s="9"/>
      <c r="M545" s="9"/>
      <c r="N545" s="9"/>
      <c r="O545" s="9"/>
      <c r="P545" s="9">
        <f t="shared" si="49"/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>
        <f t="shared" si="52"/>
        <v>0</v>
      </c>
      <c r="AC545">
        <f t="shared" si="53"/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f t="shared" si="50"/>
        <v>0</v>
      </c>
      <c r="AN545" s="9">
        <v>0</v>
      </c>
      <c r="AO545" s="9">
        <v>0</v>
      </c>
      <c r="AP545" s="9">
        <v>0</v>
      </c>
      <c r="AQ545" s="9">
        <v>0</v>
      </c>
    </row>
    <row r="546" spans="1:43" x14ac:dyDescent="0.45">
      <c r="A546" s="9">
        <v>2</v>
      </c>
      <c r="B546" t="s">
        <v>280</v>
      </c>
      <c r="C546" t="s">
        <v>295</v>
      </c>
      <c r="D546" s="9" t="s">
        <v>74</v>
      </c>
      <c r="E546" s="4">
        <v>44243</v>
      </c>
      <c r="F546" s="1">
        <v>0</v>
      </c>
      <c r="G546" s="1">
        <f t="shared" si="51"/>
        <v>47</v>
      </c>
      <c r="H546" s="9" t="s">
        <v>75</v>
      </c>
      <c r="I546" s="9" t="s">
        <v>287</v>
      </c>
      <c r="J546" s="9" t="s">
        <v>44</v>
      </c>
      <c r="K546" s="9"/>
      <c r="L546" s="9"/>
      <c r="M546" s="9"/>
      <c r="N546" s="9"/>
      <c r="O546" s="9"/>
      <c r="P546" s="9">
        <f t="shared" si="49"/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>
        <f t="shared" si="52"/>
        <v>0</v>
      </c>
      <c r="AC546">
        <f t="shared" si="53"/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f t="shared" si="50"/>
        <v>0</v>
      </c>
      <c r="AN546" s="9">
        <v>0</v>
      </c>
      <c r="AO546" s="9">
        <v>0</v>
      </c>
      <c r="AP546" s="9">
        <v>0</v>
      </c>
      <c r="AQ546" s="9">
        <v>0</v>
      </c>
    </row>
    <row r="547" spans="1:43" x14ac:dyDescent="0.45">
      <c r="A547">
        <v>2</v>
      </c>
      <c r="B547" t="s">
        <v>280</v>
      </c>
      <c r="C547" t="s">
        <v>295</v>
      </c>
      <c r="D547" t="s">
        <v>74</v>
      </c>
      <c r="E547" s="4">
        <v>44243</v>
      </c>
      <c r="F547" s="1">
        <v>0</v>
      </c>
      <c r="G547" s="1">
        <f t="shared" si="51"/>
        <v>47</v>
      </c>
      <c r="H547" t="s">
        <v>75</v>
      </c>
      <c r="I547" t="s">
        <v>288</v>
      </c>
      <c r="J547" t="s">
        <v>44</v>
      </c>
      <c r="P547">
        <f t="shared" si="49"/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f t="shared" si="52"/>
        <v>0</v>
      </c>
      <c r="AC547">
        <f t="shared" si="53"/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f t="shared" si="50"/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45">
      <c r="A548">
        <v>2</v>
      </c>
      <c r="B548" t="s">
        <v>280</v>
      </c>
      <c r="C548" t="s">
        <v>295</v>
      </c>
      <c r="D548" t="s">
        <v>74</v>
      </c>
      <c r="E548" s="4">
        <v>44243</v>
      </c>
      <c r="F548" s="1">
        <v>0</v>
      </c>
      <c r="G548" s="1">
        <f t="shared" si="51"/>
        <v>47</v>
      </c>
      <c r="H548" t="s">
        <v>75</v>
      </c>
      <c r="I548" t="s">
        <v>289</v>
      </c>
      <c r="J548" t="s">
        <v>44</v>
      </c>
      <c r="P548">
        <f t="shared" si="49"/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f t="shared" si="52"/>
        <v>0</v>
      </c>
      <c r="AC548">
        <f t="shared" si="53"/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f t="shared" si="50"/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45">
      <c r="A549">
        <v>2</v>
      </c>
      <c r="B549" t="s">
        <v>280</v>
      </c>
      <c r="C549" t="s">
        <v>295</v>
      </c>
      <c r="D549" t="s">
        <v>74</v>
      </c>
      <c r="E549" s="4">
        <v>44243</v>
      </c>
      <c r="F549" s="1">
        <v>0</v>
      </c>
      <c r="G549" s="1">
        <f t="shared" si="51"/>
        <v>47</v>
      </c>
      <c r="H549" t="s">
        <v>75</v>
      </c>
      <c r="I549" t="s">
        <v>290</v>
      </c>
      <c r="J549" t="s">
        <v>44</v>
      </c>
      <c r="P549">
        <f t="shared" si="49"/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f t="shared" si="52"/>
        <v>0</v>
      </c>
      <c r="AC549">
        <f t="shared" si="53"/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f t="shared" si="50"/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45">
      <c r="A550">
        <v>2</v>
      </c>
      <c r="B550" t="s">
        <v>280</v>
      </c>
      <c r="C550" t="s">
        <v>295</v>
      </c>
      <c r="D550" t="s">
        <v>74</v>
      </c>
      <c r="E550" s="4">
        <v>44243</v>
      </c>
      <c r="F550" s="1">
        <v>0</v>
      </c>
      <c r="G550" s="1">
        <f t="shared" si="51"/>
        <v>47</v>
      </c>
      <c r="H550" t="s">
        <v>75</v>
      </c>
      <c r="I550" t="s">
        <v>291</v>
      </c>
      <c r="J550" t="s">
        <v>44</v>
      </c>
      <c r="P550">
        <f t="shared" si="49"/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f t="shared" si="52"/>
        <v>0</v>
      </c>
      <c r="AC550">
        <f t="shared" si="53"/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f t="shared" si="50"/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45">
      <c r="A551">
        <v>2</v>
      </c>
      <c r="B551" t="s">
        <v>280</v>
      </c>
      <c r="C551" t="s">
        <v>295</v>
      </c>
      <c r="D551" t="s">
        <v>74</v>
      </c>
      <c r="E551" s="4">
        <v>44243</v>
      </c>
      <c r="F551" s="1">
        <v>0</v>
      </c>
      <c r="G551" s="1">
        <f t="shared" si="51"/>
        <v>47</v>
      </c>
      <c r="H551" t="s">
        <v>75</v>
      </c>
      <c r="I551" t="s">
        <v>287</v>
      </c>
      <c r="J551" t="s">
        <v>56</v>
      </c>
      <c r="P551">
        <f t="shared" si="49"/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f t="shared" si="52"/>
        <v>0</v>
      </c>
      <c r="AC551">
        <f t="shared" si="53"/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f t="shared" si="50"/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45">
      <c r="A552">
        <v>2</v>
      </c>
      <c r="B552" t="s">
        <v>280</v>
      </c>
      <c r="C552" t="s">
        <v>295</v>
      </c>
      <c r="D552" t="s">
        <v>74</v>
      </c>
      <c r="E552" s="4">
        <v>44243</v>
      </c>
      <c r="F552" s="1">
        <v>0</v>
      </c>
      <c r="G552" s="1">
        <f t="shared" si="51"/>
        <v>47</v>
      </c>
      <c r="H552" t="s">
        <v>75</v>
      </c>
      <c r="I552" t="s">
        <v>288</v>
      </c>
      <c r="J552" t="s">
        <v>56</v>
      </c>
      <c r="P552">
        <f t="shared" si="49"/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f t="shared" si="52"/>
        <v>0</v>
      </c>
      <c r="AC552">
        <f t="shared" si="53"/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f t="shared" si="50"/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45">
      <c r="A553">
        <v>2</v>
      </c>
      <c r="B553" t="s">
        <v>280</v>
      </c>
      <c r="C553" t="s">
        <v>295</v>
      </c>
      <c r="D553" t="s">
        <v>74</v>
      </c>
      <c r="E553" s="4">
        <v>44243</v>
      </c>
      <c r="F553" s="1">
        <v>0</v>
      </c>
      <c r="G553" s="1">
        <f t="shared" si="51"/>
        <v>47</v>
      </c>
      <c r="H553" t="s">
        <v>75</v>
      </c>
      <c r="I553" t="s">
        <v>289</v>
      </c>
      <c r="J553" t="s">
        <v>56</v>
      </c>
      <c r="P553">
        <f t="shared" si="49"/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f t="shared" si="52"/>
        <v>0</v>
      </c>
      <c r="AC553">
        <f t="shared" si="53"/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f t="shared" si="50"/>
        <v>0</v>
      </c>
      <c r="AN553">
        <v>0</v>
      </c>
      <c r="AO553">
        <v>0</v>
      </c>
      <c r="AP553">
        <v>0</v>
      </c>
      <c r="AQ553">
        <v>0</v>
      </c>
    </row>
    <row r="554" spans="1:43" x14ac:dyDescent="0.45">
      <c r="A554">
        <v>2</v>
      </c>
      <c r="B554" t="s">
        <v>280</v>
      </c>
      <c r="C554" t="s">
        <v>295</v>
      </c>
      <c r="D554" t="s">
        <v>74</v>
      </c>
      <c r="E554" s="4">
        <v>44243</v>
      </c>
      <c r="F554" s="1">
        <v>0</v>
      </c>
      <c r="G554" s="1">
        <f t="shared" si="51"/>
        <v>47</v>
      </c>
      <c r="H554" t="s">
        <v>75</v>
      </c>
      <c r="I554" t="s">
        <v>290</v>
      </c>
      <c r="J554" t="s">
        <v>56</v>
      </c>
      <c r="P554">
        <f t="shared" si="49"/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f t="shared" si="52"/>
        <v>0</v>
      </c>
      <c r="AC554">
        <f t="shared" si="53"/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f t="shared" si="50"/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45">
      <c r="A555">
        <v>2</v>
      </c>
      <c r="B555" t="s">
        <v>280</v>
      </c>
      <c r="C555" t="s">
        <v>295</v>
      </c>
      <c r="D555" t="s">
        <v>74</v>
      </c>
      <c r="E555" s="4">
        <v>44243</v>
      </c>
      <c r="F555" s="1">
        <v>0</v>
      </c>
      <c r="G555" s="1">
        <f t="shared" si="51"/>
        <v>47</v>
      </c>
      <c r="H555" t="s">
        <v>75</v>
      </c>
      <c r="I555" t="s">
        <v>291</v>
      </c>
      <c r="J555" t="s">
        <v>56</v>
      </c>
      <c r="P555">
        <f t="shared" si="49"/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f t="shared" si="52"/>
        <v>0</v>
      </c>
      <c r="AC555">
        <f t="shared" si="53"/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f t="shared" si="50"/>
        <v>0</v>
      </c>
      <c r="AN555">
        <v>0</v>
      </c>
      <c r="AO555">
        <v>0</v>
      </c>
      <c r="AP555">
        <v>0</v>
      </c>
      <c r="AQ555">
        <v>0</v>
      </c>
    </row>
    <row r="556" spans="1:43" x14ac:dyDescent="0.45">
      <c r="A556">
        <v>2</v>
      </c>
      <c r="B556" t="s">
        <v>282</v>
      </c>
      <c r="C556" t="s">
        <v>297</v>
      </c>
      <c r="D556" t="s">
        <v>41</v>
      </c>
      <c r="E556" s="4">
        <v>44244</v>
      </c>
      <c r="F556" s="1">
        <f t="shared" ref="F556:F619" si="55">DAYS360($E$555,E556)</f>
        <v>1</v>
      </c>
      <c r="G556" s="1">
        <f t="shared" si="51"/>
        <v>48</v>
      </c>
      <c r="H556" t="s">
        <v>42</v>
      </c>
      <c r="I556" t="s">
        <v>287</v>
      </c>
      <c r="J556" t="s">
        <v>44</v>
      </c>
      <c r="P556">
        <f t="shared" si="49"/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f t="shared" si="52"/>
        <v>0</v>
      </c>
      <c r="AC556">
        <f t="shared" si="53"/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f t="shared" si="50"/>
        <v>0</v>
      </c>
      <c r="AN556">
        <v>0</v>
      </c>
      <c r="AO556">
        <v>0</v>
      </c>
      <c r="AP556">
        <v>0</v>
      </c>
      <c r="AQ556">
        <v>0</v>
      </c>
    </row>
    <row r="557" spans="1:43" x14ac:dyDescent="0.45">
      <c r="A557">
        <v>2</v>
      </c>
      <c r="B557" t="s">
        <v>282</v>
      </c>
      <c r="C557" t="s">
        <v>297</v>
      </c>
      <c r="D557" t="s">
        <v>41</v>
      </c>
      <c r="E557" s="4">
        <v>44244</v>
      </c>
      <c r="F557" s="1">
        <f t="shared" si="55"/>
        <v>1</v>
      </c>
      <c r="G557" s="1">
        <f t="shared" si="51"/>
        <v>48</v>
      </c>
      <c r="H557" t="s">
        <v>42</v>
      </c>
      <c r="I557" t="s">
        <v>288</v>
      </c>
      <c r="J557" t="s">
        <v>44</v>
      </c>
      <c r="P557">
        <f t="shared" si="49"/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f t="shared" si="52"/>
        <v>0</v>
      </c>
      <c r="AC557">
        <f t="shared" si="53"/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f t="shared" si="50"/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45">
      <c r="A558">
        <v>2</v>
      </c>
      <c r="B558" t="s">
        <v>282</v>
      </c>
      <c r="C558" t="s">
        <v>297</v>
      </c>
      <c r="D558" t="s">
        <v>41</v>
      </c>
      <c r="E558" s="4">
        <v>44244</v>
      </c>
      <c r="F558" s="1">
        <f t="shared" si="55"/>
        <v>1</v>
      </c>
      <c r="G558" s="1">
        <f t="shared" si="51"/>
        <v>48</v>
      </c>
      <c r="H558" t="s">
        <v>42</v>
      </c>
      <c r="I558" t="s">
        <v>289</v>
      </c>
      <c r="J558" t="s">
        <v>44</v>
      </c>
      <c r="P558">
        <f t="shared" si="49"/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f t="shared" si="52"/>
        <v>0</v>
      </c>
      <c r="AC558">
        <f t="shared" si="53"/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f t="shared" si="50"/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45">
      <c r="A559">
        <v>2</v>
      </c>
      <c r="B559" t="s">
        <v>282</v>
      </c>
      <c r="C559" t="s">
        <v>297</v>
      </c>
      <c r="D559" t="s">
        <v>41</v>
      </c>
      <c r="E559" s="4">
        <v>44244</v>
      </c>
      <c r="F559" s="1">
        <f t="shared" si="55"/>
        <v>1</v>
      </c>
      <c r="G559" s="1">
        <f t="shared" si="51"/>
        <v>48</v>
      </c>
      <c r="H559" t="s">
        <v>42</v>
      </c>
      <c r="I559" t="s">
        <v>290</v>
      </c>
      <c r="J559" t="s">
        <v>44</v>
      </c>
      <c r="P559">
        <f t="shared" si="49"/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f t="shared" si="52"/>
        <v>0</v>
      </c>
      <c r="AC559">
        <f t="shared" si="53"/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f t="shared" si="50"/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45">
      <c r="A560">
        <v>2</v>
      </c>
      <c r="B560" t="s">
        <v>282</v>
      </c>
      <c r="C560" t="s">
        <v>297</v>
      </c>
      <c r="D560" t="s">
        <v>41</v>
      </c>
      <c r="E560" s="4">
        <v>44244</v>
      </c>
      <c r="F560" s="1">
        <f t="shared" si="55"/>
        <v>1</v>
      </c>
      <c r="G560" s="1">
        <f t="shared" si="51"/>
        <v>48</v>
      </c>
      <c r="H560" t="s">
        <v>42</v>
      </c>
      <c r="I560" t="s">
        <v>291</v>
      </c>
      <c r="J560" t="s">
        <v>44</v>
      </c>
      <c r="P560">
        <f t="shared" si="49"/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f t="shared" si="52"/>
        <v>0</v>
      </c>
      <c r="AC560">
        <f t="shared" si="53"/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f t="shared" si="50"/>
        <v>0</v>
      </c>
      <c r="AN560">
        <v>0</v>
      </c>
      <c r="AO560">
        <v>0</v>
      </c>
      <c r="AP560">
        <v>0</v>
      </c>
      <c r="AQ560">
        <v>0</v>
      </c>
    </row>
    <row r="561" spans="1:43" x14ac:dyDescent="0.45">
      <c r="A561">
        <v>2</v>
      </c>
      <c r="B561" t="s">
        <v>282</v>
      </c>
      <c r="C561" t="s">
        <v>297</v>
      </c>
      <c r="D561" t="s">
        <v>41</v>
      </c>
      <c r="E561" s="4">
        <v>44244</v>
      </c>
      <c r="F561" s="1">
        <f t="shared" si="55"/>
        <v>1</v>
      </c>
      <c r="G561" s="1">
        <f t="shared" si="51"/>
        <v>48</v>
      </c>
      <c r="H561" t="s">
        <v>42</v>
      </c>
      <c r="I561" t="s">
        <v>287</v>
      </c>
      <c r="J561" t="s">
        <v>56</v>
      </c>
      <c r="P561">
        <f t="shared" si="49"/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f t="shared" si="52"/>
        <v>0</v>
      </c>
      <c r="AC561">
        <f t="shared" si="53"/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f t="shared" si="50"/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45">
      <c r="A562">
        <v>2</v>
      </c>
      <c r="B562" t="s">
        <v>282</v>
      </c>
      <c r="C562" t="s">
        <v>297</v>
      </c>
      <c r="D562" t="s">
        <v>41</v>
      </c>
      <c r="E562" s="4">
        <v>44244</v>
      </c>
      <c r="F562" s="1">
        <f t="shared" si="55"/>
        <v>1</v>
      </c>
      <c r="G562" s="1">
        <f t="shared" si="51"/>
        <v>48</v>
      </c>
      <c r="H562" t="s">
        <v>42</v>
      </c>
      <c r="I562" t="s">
        <v>288</v>
      </c>
      <c r="J562" t="s">
        <v>56</v>
      </c>
      <c r="P562">
        <f t="shared" si="49"/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f t="shared" si="52"/>
        <v>0</v>
      </c>
      <c r="AC562">
        <f t="shared" si="53"/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f t="shared" si="50"/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45">
      <c r="A563">
        <v>2</v>
      </c>
      <c r="B563" t="s">
        <v>282</v>
      </c>
      <c r="C563" t="s">
        <v>297</v>
      </c>
      <c r="D563" t="s">
        <v>41</v>
      </c>
      <c r="E563" s="4">
        <v>44244</v>
      </c>
      <c r="F563" s="1">
        <f t="shared" si="55"/>
        <v>1</v>
      </c>
      <c r="G563" s="1">
        <f t="shared" si="51"/>
        <v>48</v>
      </c>
      <c r="H563" t="s">
        <v>42</v>
      </c>
      <c r="I563" t="s">
        <v>289</v>
      </c>
      <c r="J563" t="s">
        <v>56</v>
      </c>
      <c r="P563">
        <f t="shared" si="49"/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f t="shared" si="52"/>
        <v>0</v>
      </c>
      <c r="AC563">
        <f t="shared" si="53"/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f t="shared" si="50"/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45">
      <c r="A564">
        <v>2</v>
      </c>
      <c r="B564" t="s">
        <v>282</v>
      </c>
      <c r="C564" t="s">
        <v>297</v>
      </c>
      <c r="D564" t="s">
        <v>41</v>
      </c>
      <c r="E564" s="4">
        <v>44244</v>
      </c>
      <c r="F564" s="1">
        <f t="shared" si="55"/>
        <v>1</v>
      </c>
      <c r="G564" s="1">
        <f t="shared" si="51"/>
        <v>48</v>
      </c>
      <c r="H564" t="s">
        <v>42</v>
      </c>
      <c r="I564" t="s">
        <v>290</v>
      </c>
      <c r="J564" t="s">
        <v>56</v>
      </c>
      <c r="P564">
        <f t="shared" si="49"/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f t="shared" si="52"/>
        <v>0</v>
      </c>
      <c r="AC564">
        <f t="shared" si="53"/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f t="shared" si="50"/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45">
      <c r="A565">
        <v>2</v>
      </c>
      <c r="B565" t="s">
        <v>282</v>
      </c>
      <c r="C565" t="s">
        <v>297</v>
      </c>
      <c r="D565" t="s">
        <v>41</v>
      </c>
      <c r="E565" s="4">
        <v>44244</v>
      </c>
      <c r="F565" s="1">
        <f t="shared" si="55"/>
        <v>1</v>
      </c>
      <c r="G565" s="1">
        <f t="shared" si="51"/>
        <v>48</v>
      </c>
      <c r="H565" t="s">
        <v>42</v>
      </c>
      <c r="I565" t="s">
        <v>291</v>
      </c>
      <c r="J565" t="s">
        <v>56</v>
      </c>
      <c r="P565">
        <f t="shared" si="49"/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f t="shared" si="52"/>
        <v>0</v>
      </c>
      <c r="AC565">
        <f t="shared" si="53"/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f t="shared" si="50"/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45">
      <c r="A566">
        <v>2</v>
      </c>
      <c r="B566" t="s">
        <v>282</v>
      </c>
      <c r="C566" t="s">
        <v>298</v>
      </c>
      <c r="D566" t="s">
        <v>61</v>
      </c>
      <c r="E566" s="4">
        <v>44244</v>
      </c>
      <c r="F566" s="1">
        <f t="shared" si="55"/>
        <v>1</v>
      </c>
      <c r="G566" s="1">
        <f t="shared" si="51"/>
        <v>48</v>
      </c>
      <c r="H566" t="s">
        <v>42</v>
      </c>
      <c r="I566" t="s">
        <v>287</v>
      </c>
      <c r="J566" t="s">
        <v>44</v>
      </c>
      <c r="K566" t="s">
        <v>45</v>
      </c>
      <c r="L566" t="s">
        <v>131</v>
      </c>
      <c r="M566" t="s">
        <v>132</v>
      </c>
      <c r="N566" t="s">
        <v>302</v>
      </c>
      <c r="P566">
        <f t="shared" si="49"/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f t="shared" si="52"/>
        <v>0</v>
      </c>
      <c r="AC566">
        <f t="shared" si="53"/>
        <v>1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f t="shared" si="50"/>
        <v>1</v>
      </c>
      <c r="AN566">
        <v>1</v>
      </c>
      <c r="AO566">
        <v>0</v>
      </c>
      <c r="AP566">
        <v>0</v>
      </c>
      <c r="AQ566">
        <v>0</v>
      </c>
    </row>
    <row r="567" spans="1:43" x14ac:dyDescent="0.45">
      <c r="A567">
        <v>2</v>
      </c>
      <c r="B567" t="s">
        <v>282</v>
      </c>
      <c r="C567" t="s">
        <v>298</v>
      </c>
      <c r="D567" t="s">
        <v>61</v>
      </c>
      <c r="E567" s="4">
        <v>44244</v>
      </c>
      <c r="F567" s="1">
        <f t="shared" si="55"/>
        <v>1</v>
      </c>
      <c r="G567" s="1">
        <f t="shared" si="51"/>
        <v>48</v>
      </c>
      <c r="H567" t="s">
        <v>42</v>
      </c>
      <c r="I567" t="s">
        <v>288</v>
      </c>
      <c r="J567" t="s">
        <v>44</v>
      </c>
      <c r="P567">
        <f t="shared" si="49"/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f t="shared" si="52"/>
        <v>0</v>
      </c>
      <c r="AC567">
        <f t="shared" si="53"/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f t="shared" si="50"/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45">
      <c r="A568">
        <v>2</v>
      </c>
      <c r="B568" t="s">
        <v>282</v>
      </c>
      <c r="C568" t="s">
        <v>298</v>
      </c>
      <c r="D568" t="s">
        <v>61</v>
      </c>
      <c r="E568" s="4">
        <v>44244</v>
      </c>
      <c r="F568" s="1">
        <f t="shared" si="55"/>
        <v>1</v>
      </c>
      <c r="G568" s="1">
        <f t="shared" si="51"/>
        <v>48</v>
      </c>
      <c r="H568" t="s">
        <v>42</v>
      </c>
      <c r="I568" t="s">
        <v>289</v>
      </c>
      <c r="J568" t="s">
        <v>44</v>
      </c>
      <c r="P568">
        <f t="shared" si="49"/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f t="shared" si="52"/>
        <v>0</v>
      </c>
      <c r="AC568">
        <f t="shared" si="53"/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f t="shared" si="50"/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45">
      <c r="A569">
        <v>2</v>
      </c>
      <c r="B569" t="s">
        <v>282</v>
      </c>
      <c r="C569" t="s">
        <v>298</v>
      </c>
      <c r="D569" t="s">
        <v>61</v>
      </c>
      <c r="E569" s="4">
        <v>44244</v>
      </c>
      <c r="F569" s="1">
        <f t="shared" si="55"/>
        <v>1</v>
      </c>
      <c r="G569" s="1">
        <f t="shared" si="51"/>
        <v>48</v>
      </c>
      <c r="H569" t="s">
        <v>42</v>
      </c>
      <c r="I569" t="s">
        <v>290</v>
      </c>
      <c r="J569" t="s">
        <v>44</v>
      </c>
      <c r="K569" t="s">
        <v>45</v>
      </c>
      <c r="L569" t="s">
        <v>131</v>
      </c>
      <c r="M569" t="s">
        <v>132</v>
      </c>
      <c r="N569" t="s">
        <v>302</v>
      </c>
      <c r="P569">
        <f t="shared" si="49"/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f t="shared" si="52"/>
        <v>0</v>
      </c>
      <c r="AC569">
        <f t="shared" si="53"/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f t="shared" si="50"/>
        <v>1</v>
      </c>
      <c r="AN569">
        <v>1</v>
      </c>
      <c r="AO569">
        <v>0</v>
      </c>
      <c r="AP569">
        <v>0</v>
      </c>
      <c r="AQ569">
        <v>0</v>
      </c>
    </row>
    <row r="570" spans="1:43" x14ac:dyDescent="0.45">
      <c r="A570">
        <v>2</v>
      </c>
      <c r="B570" t="s">
        <v>282</v>
      </c>
      <c r="C570" t="s">
        <v>298</v>
      </c>
      <c r="D570" t="s">
        <v>61</v>
      </c>
      <c r="E570" s="4">
        <v>44244</v>
      </c>
      <c r="F570" s="1">
        <f t="shared" si="55"/>
        <v>1</v>
      </c>
      <c r="G570" s="1">
        <f t="shared" si="51"/>
        <v>48</v>
      </c>
      <c r="H570" t="s">
        <v>42</v>
      </c>
      <c r="I570" t="s">
        <v>290</v>
      </c>
      <c r="J570" t="s">
        <v>44</v>
      </c>
      <c r="K570" t="s">
        <v>45</v>
      </c>
      <c r="L570" t="s">
        <v>131</v>
      </c>
      <c r="M570" t="s">
        <v>132</v>
      </c>
      <c r="N570" t="s">
        <v>302</v>
      </c>
      <c r="P570">
        <f t="shared" si="49"/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f t="shared" si="52"/>
        <v>0</v>
      </c>
      <c r="AC570">
        <f t="shared" si="53"/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f t="shared" si="50"/>
        <v>1</v>
      </c>
      <c r="AN570">
        <v>1</v>
      </c>
      <c r="AO570">
        <v>0</v>
      </c>
      <c r="AP570">
        <v>0</v>
      </c>
      <c r="AQ570">
        <v>0</v>
      </c>
    </row>
    <row r="571" spans="1:43" x14ac:dyDescent="0.45">
      <c r="A571">
        <v>2</v>
      </c>
      <c r="B571" t="s">
        <v>282</v>
      </c>
      <c r="C571" t="s">
        <v>298</v>
      </c>
      <c r="D571" t="s">
        <v>61</v>
      </c>
      <c r="E571" s="4">
        <v>44244</v>
      </c>
      <c r="F571" s="1">
        <f t="shared" si="55"/>
        <v>1</v>
      </c>
      <c r="G571" s="1">
        <f t="shared" si="51"/>
        <v>48</v>
      </c>
      <c r="H571" t="s">
        <v>42</v>
      </c>
      <c r="I571" t="s">
        <v>290</v>
      </c>
      <c r="J571" t="s">
        <v>44</v>
      </c>
      <c r="K571" t="s">
        <v>45</v>
      </c>
      <c r="L571" t="s">
        <v>131</v>
      </c>
      <c r="M571" t="s">
        <v>132</v>
      </c>
      <c r="N571" t="s">
        <v>302</v>
      </c>
      <c r="P571">
        <f t="shared" si="49"/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f t="shared" si="52"/>
        <v>0</v>
      </c>
      <c r="AC571">
        <f t="shared" si="53"/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f t="shared" si="50"/>
        <v>1</v>
      </c>
      <c r="AN571">
        <v>1</v>
      </c>
      <c r="AO571">
        <v>0</v>
      </c>
      <c r="AP571">
        <v>0</v>
      </c>
      <c r="AQ571">
        <v>0</v>
      </c>
    </row>
    <row r="572" spans="1:43" x14ac:dyDescent="0.45">
      <c r="A572">
        <v>2</v>
      </c>
      <c r="B572" t="s">
        <v>282</v>
      </c>
      <c r="C572" t="s">
        <v>298</v>
      </c>
      <c r="D572" t="s">
        <v>61</v>
      </c>
      <c r="E572" s="4">
        <v>44244</v>
      </c>
      <c r="F572" s="1">
        <f t="shared" si="55"/>
        <v>1</v>
      </c>
      <c r="G572" s="1">
        <f t="shared" si="51"/>
        <v>48</v>
      </c>
      <c r="H572" t="s">
        <v>42</v>
      </c>
      <c r="I572" t="s">
        <v>290</v>
      </c>
      <c r="J572" t="s">
        <v>44</v>
      </c>
      <c r="K572" t="s">
        <v>45</v>
      </c>
      <c r="L572" t="s">
        <v>131</v>
      </c>
      <c r="M572" t="s">
        <v>132</v>
      </c>
      <c r="N572" t="s">
        <v>302</v>
      </c>
      <c r="P572">
        <f t="shared" si="49"/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f t="shared" si="52"/>
        <v>0</v>
      </c>
      <c r="AC572">
        <f t="shared" si="53"/>
        <v>1</v>
      </c>
      <c r="AD572">
        <v>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f t="shared" si="50"/>
        <v>2</v>
      </c>
      <c r="AN572">
        <v>2</v>
      </c>
      <c r="AO572">
        <v>0</v>
      </c>
      <c r="AP572">
        <v>0</v>
      </c>
      <c r="AQ572">
        <v>0</v>
      </c>
    </row>
    <row r="573" spans="1:43" x14ac:dyDescent="0.45">
      <c r="A573">
        <v>2</v>
      </c>
      <c r="B573" t="s">
        <v>282</v>
      </c>
      <c r="C573" t="s">
        <v>298</v>
      </c>
      <c r="D573" t="s">
        <v>61</v>
      </c>
      <c r="E573" s="4">
        <v>44244</v>
      </c>
      <c r="F573" s="1">
        <f t="shared" si="55"/>
        <v>1</v>
      </c>
      <c r="G573" s="1">
        <f t="shared" si="51"/>
        <v>48</v>
      </c>
      <c r="H573" t="s">
        <v>42</v>
      </c>
      <c r="I573" t="s">
        <v>290</v>
      </c>
      <c r="J573" t="s">
        <v>44</v>
      </c>
      <c r="K573" t="s">
        <v>45</v>
      </c>
      <c r="L573" t="s">
        <v>131</v>
      </c>
      <c r="M573" t="s">
        <v>132</v>
      </c>
      <c r="N573" t="s">
        <v>302</v>
      </c>
      <c r="P573">
        <f t="shared" si="49"/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f t="shared" si="52"/>
        <v>0</v>
      </c>
      <c r="AC573">
        <f t="shared" si="53"/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f t="shared" si="50"/>
        <v>1</v>
      </c>
      <c r="AN573">
        <v>1</v>
      </c>
      <c r="AO573">
        <v>0</v>
      </c>
      <c r="AP573">
        <v>0</v>
      </c>
      <c r="AQ573">
        <v>0</v>
      </c>
    </row>
    <row r="574" spans="1:43" x14ac:dyDescent="0.45">
      <c r="A574">
        <v>2</v>
      </c>
      <c r="B574" t="s">
        <v>282</v>
      </c>
      <c r="C574" t="s">
        <v>298</v>
      </c>
      <c r="D574" t="s">
        <v>61</v>
      </c>
      <c r="E574" s="4">
        <v>44244</v>
      </c>
      <c r="F574" s="1">
        <f t="shared" si="55"/>
        <v>1</v>
      </c>
      <c r="G574" s="1">
        <f t="shared" si="51"/>
        <v>48</v>
      </c>
      <c r="H574" t="s">
        <v>42</v>
      </c>
      <c r="I574" t="s">
        <v>290</v>
      </c>
      <c r="J574" t="s">
        <v>44</v>
      </c>
      <c r="K574" t="s">
        <v>45</v>
      </c>
      <c r="L574" t="s">
        <v>131</v>
      </c>
      <c r="M574" t="s">
        <v>132</v>
      </c>
      <c r="N574" t="s">
        <v>302</v>
      </c>
      <c r="P574">
        <f t="shared" si="49"/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f t="shared" si="52"/>
        <v>0</v>
      </c>
      <c r="AC574">
        <f t="shared" si="53"/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f t="shared" si="50"/>
        <v>1</v>
      </c>
      <c r="AN574">
        <v>1</v>
      </c>
      <c r="AO574">
        <v>0</v>
      </c>
      <c r="AP574">
        <v>0</v>
      </c>
      <c r="AQ574">
        <v>0</v>
      </c>
    </row>
    <row r="575" spans="1:43" x14ac:dyDescent="0.45">
      <c r="A575">
        <v>2</v>
      </c>
      <c r="B575" t="s">
        <v>282</v>
      </c>
      <c r="C575" t="s">
        <v>298</v>
      </c>
      <c r="D575" t="s">
        <v>61</v>
      </c>
      <c r="E575" s="4">
        <v>44244</v>
      </c>
      <c r="F575" s="1">
        <f t="shared" si="55"/>
        <v>1</v>
      </c>
      <c r="G575" s="1">
        <f t="shared" si="51"/>
        <v>48</v>
      </c>
      <c r="H575" t="s">
        <v>42</v>
      </c>
      <c r="I575" t="s">
        <v>290</v>
      </c>
      <c r="J575" t="s">
        <v>44</v>
      </c>
      <c r="K575" t="s">
        <v>45</v>
      </c>
      <c r="L575" t="s">
        <v>131</v>
      </c>
      <c r="M575" t="s">
        <v>132</v>
      </c>
      <c r="N575" t="s">
        <v>302</v>
      </c>
      <c r="P575">
        <f t="shared" si="49"/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f t="shared" si="52"/>
        <v>0</v>
      </c>
      <c r="AC575">
        <f t="shared" si="53"/>
        <v>1</v>
      </c>
      <c r="AD575">
        <v>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f t="shared" si="50"/>
        <v>3</v>
      </c>
      <c r="AN575">
        <v>3</v>
      </c>
      <c r="AO575">
        <v>0</v>
      </c>
      <c r="AP575">
        <v>0</v>
      </c>
      <c r="AQ575">
        <v>0</v>
      </c>
    </row>
    <row r="576" spans="1:43" x14ac:dyDescent="0.45">
      <c r="A576">
        <v>2</v>
      </c>
      <c r="B576" t="s">
        <v>282</v>
      </c>
      <c r="C576" t="s">
        <v>298</v>
      </c>
      <c r="D576" t="s">
        <v>61</v>
      </c>
      <c r="E576" s="4">
        <v>44244</v>
      </c>
      <c r="F576" s="1">
        <f t="shared" si="55"/>
        <v>1</v>
      </c>
      <c r="G576" s="1">
        <f t="shared" si="51"/>
        <v>48</v>
      </c>
      <c r="H576" t="s">
        <v>42</v>
      </c>
      <c r="I576" t="s">
        <v>291</v>
      </c>
      <c r="J576" t="s">
        <v>44</v>
      </c>
      <c r="P576">
        <f t="shared" si="49"/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f t="shared" si="52"/>
        <v>0</v>
      </c>
      <c r="AC576">
        <f t="shared" si="53"/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f t="shared" si="50"/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45">
      <c r="A577">
        <v>2</v>
      </c>
      <c r="B577" t="s">
        <v>282</v>
      </c>
      <c r="C577" t="s">
        <v>298</v>
      </c>
      <c r="D577" t="s">
        <v>61</v>
      </c>
      <c r="E577" s="4">
        <v>44244</v>
      </c>
      <c r="F577" s="1">
        <f t="shared" si="55"/>
        <v>1</v>
      </c>
      <c r="G577" s="1">
        <f t="shared" si="51"/>
        <v>48</v>
      </c>
      <c r="H577" t="s">
        <v>42</v>
      </c>
      <c r="I577" t="s">
        <v>287</v>
      </c>
      <c r="J577" t="s">
        <v>56</v>
      </c>
      <c r="P577">
        <f t="shared" si="49"/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f t="shared" si="52"/>
        <v>0</v>
      </c>
      <c r="AC577">
        <f t="shared" si="53"/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f t="shared" si="50"/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45">
      <c r="A578">
        <v>2</v>
      </c>
      <c r="B578" t="s">
        <v>282</v>
      </c>
      <c r="C578" t="s">
        <v>298</v>
      </c>
      <c r="D578" t="s">
        <v>61</v>
      </c>
      <c r="E578" s="4">
        <v>44244</v>
      </c>
      <c r="F578" s="1">
        <f t="shared" si="55"/>
        <v>1</v>
      </c>
      <c r="G578" s="1">
        <f t="shared" si="51"/>
        <v>48</v>
      </c>
      <c r="H578" t="s">
        <v>42</v>
      </c>
      <c r="I578" t="s">
        <v>288</v>
      </c>
      <c r="J578" t="s">
        <v>56</v>
      </c>
      <c r="P578">
        <f t="shared" ref="P578:P641" si="56">SUM(Q578:X578)</f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f t="shared" si="52"/>
        <v>0</v>
      </c>
      <c r="AC578">
        <f t="shared" si="53"/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f t="shared" ref="AM578:AM641" si="57">SUM(AD578:AL578)</f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45">
      <c r="A579">
        <v>2</v>
      </c>
      <c r="B579" t="s">
        <v>282</v>
      </c>
      <c r="C579" t="s">
        <v>298</v>
      </c>
      <c r="D579" t="s">
        <v>61</v>
      </c>
      <c r="E579" s="4">
        <v>44244</v>
      </c>
      <c r="F579" s="1">
        <f t="shared" si="55"/>
        <v>1</v>
      </c>
      <c r="G579" s="1">
        <f t="shared" ref="G579:G642" si="58">E579-DATE(YEAR(E579),1,0)</f>
        <v>48</v>
      </c>
      <c r="H579" t="s">
        <v>42</v>
      </c>
      <c r="I579" t="s">
        <v>289</v>
      </c>
      <c r="J579" t="s">
        <v>56</v>
      </c>
      <c r="P579">
        <f t="shared" si="56"/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f t="shared" ref="AB579:AB642" si="59">AL579</f>
        <v>0</v>
      </c>
      <c r="AC579">
        <f t="shared" ref="AC579:AC642" si="60">SUM(Y579:AA579)</f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f t="shared" si="57"/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45">
      <c r="A580">
        <v>2</v>
      </c>
      <c r="B580" t="s">
        <v>282</v>
      </c>
      <c r="C580" t="s">
        <v>298</v>
      </c>
      <c r="D580" t="s">
        <v>61</v>
      </c>
      <c r="E580" s="4">
        <v>44244</v>
      </c>
      <c r="F580" s="1">
        <f t="shared" si="55"/>
        <v>1</v>
      </c>
      <c r="G580" s="1">
        <f t="shared" si="58"/>
        <v>48</v>
      </c>
      <c r="H580" t="s">
        <v>42</v>
      </c>
      <c r="I580" t="s">
        <v>290</v>
      </c>
      <c r="J580" t="s">
        <v>56</v>
      </c>
      <c r="P580">
        <f t="shared" si="56"/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f t="shared" si="59"/>
        <v>0</v>
      </c>
      <c r="AC580">
        <f t="shared" si="60"/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f t="shared" si="57"/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45">
      <c r="A581">
        <v>2</v>
      </c>
      <c r="B581" t="s">
        <v>282</v>
      </c>
      <c r="C581" t="s">
        <v>298</v>
      </c>
      <c r="D581" t="s">
        <v>61</v>
      </c>
      <c r="E581" s="4">
        <v>44244</v>
      </c>
      <c r="F581" s="1">
        <f t="shared" si="55"/>
        <v>1</v>
      </c>
      <c r="G581" s="1">
        <f t="shared" si="58"/>
        <v>48</v>
      </c>
      <c r="H581" t="s">
        <v>42</v>
      </c>
      <c r="I581" t="s">
        <v>291</v>
      </c>
      <c r="J581" t="s">
        <v>56</v>
      </c>
      <c r="P581">
        <f t="shared" si="56"/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f t="shared" si="59"/>
        <v>0</v>
      </c>
      <c r="AC581">
        <f t="shared" si="60"/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f t="shared" si="57"/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45">
      <c r="A582">
        <v>2</v>
      </c>
      <c r="B582" t="s">
        <v>281</v>
      </c>
      <c r="C582" t="s">
        <v>296</v>
      </c>
      <c r="D582" t="s">
        <v>87</v>
      </c>
      <c r="E582" s="4">
        <v>44245</v>
      </c>
      <c r="F582" s="1">
        <f t="shared" si="55"/>
        <v>2</v>
      </c>
      <c r="G582" s="1">
        <f t="shared" si="58"/>
        <v>49</v>
      </c>
      <c r="H582" t="s">
        <v>72</v>
      </c>
      <c r="I582" t="s">
        <v>287</v>
      </c>
      <c r="J582" t="s">
        <v>44</v>
      </c>
      <c r="P582">
        <f t="shared" si="56"/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f t="shared" si="59"/>
        <v>0</v>
      </c>
      <c r="AC582">
        <f t="shared" si="60"/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f t="shared" si="57"/>
        <v>0</v>
      </c>
      <c r="AN582">
        <v>0</v>
      </c>
      <c r="AO582">
        <v>0</v>
      </c>
      <c r="AP582">
        <v>0</v>
      </c>
      <c r="AQ582">
        <v>0</v>
      </c>
    </row>
    <row r="583" spans="1:43" x14ac:dyDescent="0.45">
      <c r="A583">
        <v>2</v>
      </c>
      <c r="B583" t="s">
        <v>281</v>
      </c>
      <c r="C583" t="s">
        <v>296</v>
      </c>
      <c r="D583" t="s">
        <v>87</v>
      </c>
      <c r="E583" s="4">
        <v>44245</v>
      </c>
      <c r="F583" s="1">
        <f t="shared" si="55"/>
        <v>2</v>
      </c>
      <c r="G583" s="1">
        <f t="shared" si="58"/>
        <v>49</v>
      </c>
      <c r="H583" t="s">
        <v>72</v>
      </c>
      <c r="I583" t="s">
        <v>288</v>
      </c>
      <c r="J583" t="s">
        <v>44</v>
      </c>
      <c r="P583">
        <f t="shared" si="56"/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f t="shared" si="59"/>
        <v>0</v>
      </c>
      <c r="AC583">
        <f t="shared" si="60"/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f t="shared" si="57"/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45">
      <c r="A584">
        <v>2</v>
      </c>
      <c r="B584" t="s">
        <v>281</v>
      </c>
      <c r="C584" t="s">
        <v>296</v>
      </c>
      <c r="D584" t="s">
        <v>87</v>
      </c>
      <c r="E584" s="4">
        <v>44245</v>
      </c>
      <c r="F584" s="1">
        <f t="shared" si="55"/>
        <v>2</v>
      </c>
      <c r="G584" s="1">
        <f t="shared" si="58"/>
        <v>49</v>
      </c>
      <c r="H584" t="s">
        <v>72</v>
      </c>
      <c r="I584" t="s">
        <v>289</v>
      </c>
      <c r="J584" t="s">
        <v>44</v>
      </c>
      <c r="K584" t="s">
        <v>92</v>
      </c>
      <c r="L584" t="s">
        <v>93</v>
      </c>
      <c r="M584" t="s">
        <v>94</v>
      </c>
      <c r="N584" t="s">
        <v>52</v>
      </c>
      <c r="P584">
        <f t="shared" si="56"/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f t="shared" si="59"/>
        <v>0</v>
      </c>
      <c r="AC584">
        <f t="shared" si="60"/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f t="shared" si="57"/>
        <v>1</v>
      </c>
      <c r="AN584">
        <v>1</v>
      </c>
      <c r="AO584">
        <v>0</v>
      </c>
      <c r="AP584">
        <v>0</v>
      </c>
      <c r="AQ584">
        <v>0</v>
      </c>
    </row>
    <row r="585" spans="1:43" x14ac:dyDescent="0.45">
      <c r="A585">
        <v>2</v>
      </c>
      <c r="B585" t="s">
        <v>281</v>
      </c>
      <c r="C585" t="s">
        <v>296</v>
      </c>
      <c r="D585" t="s">
        <v>87</v>
      </c>
      <c r="E585" s="4">
        <v>44245</v>
      </c>
      <c r="F585" s="1">
        <f t="shared" si="55"/>
        <v>2</v>
      </c>
      <c r="G585" s="1">
        <f t="shared" si="58"/>
        <v>49</v>
      </c>
      <c r="H585" t="s">
        <v>72</v>
      </c>
      <c r="I585" t="s">
        <v>290</v>
      </c>
      <c r="J585" t="s">
        <v>44</v>
      </c>
      <c r="P585">
        <f t="shared" si="56"/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f t="shared" si="59"/>
        <v>0</v>
      </c>
      <c r="AC585">
        <f t="shared" si="60"/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f t="shared" si="57"/>
        <v>0</v>
      </c>
      <c r="AN585">
        <v>0</v>
      </c>
      <c r="AO585">
        <v>0</v>
      </c>
      <c r="AP585">
        <v>0</v>
      </c>
      <c r="AQ585">
        <v>0</v>
      </c>
    </row>
    <row r="586" spans="1:43" x14ac:dyDescent="0.45">
      <c r="A586">
        <v>2</v>
      </c>
      <c r="B586" t="s">
        <v>281</v>
      </c>
      <c r="C586" t="s">
        <v>296</v>
      </c>
      <c r="D586" t="s">
        <v>87</v>
      </c>
      <c r="E586" s="4">
        <v>44245</v>
      </c>
      <c r="F586" s="1">
        <f t="shared" si="55"/>
        <v>2</v>
      </c>
      <c r="G586" s="1">
        <f t="shared" si="58"/>
        <v>49</v>
      </c>
      <c r="H586" t="s">
        <v>72</v>
      </c>
      <c r="I586" t="s">
        <v>291</v>
      </c>
      <c r="J586" t="s">
        <v>44</v>
      </c>
      <c r="P586">
        <f t="shared" si="56"/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f t="shared" si="59"/>
        <v>0</v>
      </c>
      <c r="AC586">
        <f t="shared" si="60"/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f t="shared" si="57"/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45">
      <c r="A587">
        <v>2</v>
      </c>
      <c r="B587" t="s">
        <v>281</v>
      </c>
      <c r="C587" t="s">
        <v>296</v>
      </c>
      <c r="D587" t="s">
        <v>87</v>
      </c>
      <c r="E587" s="4">
        <v>44245</v>
      </c>
      <c r="F587" s="1">
        <f t="shared" si="55"/>
        <v>2</v>
      </c>
      <c r="G587" s="1">
        <f t="shared" si="58"/>
        <v>49</v>
      </c>
      <c r="H587" t="s">
        <v>72</v>
      </c>
      <c r="I587" t="s">
        <v>287</v>
      </c>
      <c r="J587" t="s">
        <v>56</v>
      </c>
      <c r="P587">
        <f t="shared" si="56"/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f t="shared" si="59"/>
        <v>0</v>
      </c>
      <c r="AC587">
        <f t="shared" si="60"/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f t="shared" si="57"/>
        <v>0</v>
      </c>
      <c r="AN587">
        <v>0</v>
      </c>
      <c r="AO587">
        <v>0</v>
      </c>
      <c r="AP587">
        <v>0</v>
      </c>
      <c r="AQ587">
        <v>0</v>
      </c>
    </row>
    <row r="588" spans="1:43" x14ac:dyDescent="0.45">
      <c r="A588">
        <v>2</v>
      </c>
      <c r="B588" t="s">
        <v>281</v>
      </c>
      <c r="C588" t="s">
        <v>296</v>
      </c>
      <c r="D588" t="s">
        <v>87</v>
      </c>
      <c r="E588" s="4">
        <v>44245</v>
      </c>
      <c r="F588" s="1">
        <f t="shared" si="55"/>
        <v>2</v>
      </c>
      <c r="G588" s="1">
        <f t="shared" si="58"/>
        <v>49</v>
      </c>
      <c r="H588" t="s">
        <v>72</v>
      </c>
      <c r="I588" t="s">
        <v>288</v>
      </c>
      <c r="J588" t="s">
        <v>56</v>
      </c>
      <c r="P588">
        <f t="shared" si="56"/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f t="shared" si="59"/>
        <v>0</v>
      </c>
      <c r="AC588">
        <f t="shared" si="60"/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f t="shared" si="57"/>
        <v>0</v>
      </c>
      <c r="AN588">
        <v>0</v>
      </c>
      <c r="AO588">
        <v>0</v>
      </c>
      <c r="AP588">
        <v>0</v>
      </c>
      <c r="AQ588">
        <v>0</v>
      </c>
    </row>
    <row r="589" spans="1:43" x14ac:dyDescent="0.45">
      <c r="A589">
        <v>2</v>
      </c>
      <c r="B589" t="s">
        <v>281</v>
      </c>
      <c r="C589" t="s">
        <v>296</v>
      </c>
      <c r="D589" t="s">
        <v>87</v>
      </c>
      <c r="E589" s="4">
        <v>44245</v>
      </c>
      <c r="F589" s="1">
        <f t="shared" si="55"/>
        <v>2</v>
      </c>
      <c r="G589" s="1">
        <f t="shared" si="58"/>
        <v>49</v>
      </c>
      <c r="H589" t="s">
        <v>72</v>
      </c>
      <c r="I589" t="s">
        <v>289</v>
      </c>
      <c r="J589" t="s">
        <v>56</v>
      </c>
      <c r="P589">
        <f t="shared" si="56"/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f t="shared" si="59"/>
        <v>0</v>
      </c>
      <c r="AC589">
        <f t="shared" si="60"/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f t="shared" si="57"/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45">
      <c r="A590">
        <v>2</v>
      </c>
      <c r="B590" t="s">
        <v>281</v>
      </c>
      <c r="C590" t="s">
        <v>296</v>
      </c>
      <c r="D590" t="s">
        <v>87</v>
      </c>
      <c r="E590" s="4">
        <v>44245</v>
      </c>
      <c r="F590" s="1">
        <f t="shared" si="55"/>
        <v>2</v>
      </c>
      <c r="G590" s="1">
        <f t="shared" si="58"/>
        <v>49</v>
      </c>
      <c r="H590" t="s">
        <v>72</v>
      </c>
      <c r="I590" t="s">
        <v>290</v>
      </c>
      <c r="J590" t="s">
        <v>56</v>
      </c>
      <c r="P590">
        <f t="shared" si="56"/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f t="shared" si="59"/>
        <v>0</v>
      </c>
      <c r="AC590">
        <f t="shared" si="60"/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f t="shared" si="57"/>
        <v>0</v>
      </c>
      <c r="AN590">
        <v>0</v>
      </c>
      <c r="AO590">
        <v>0</v>
      </c>
      <c r="AP590">
        <v>0</v>
      </c>
      <c r="AQ590">
        <v>0</v>
      </c>
    </row>
    <row r="591" spans="1:43" x14ac:dyDescent="0.45">
      <c r="A591">
        <v>2</v>
      </c>
      <c r="B591" t="s">
        <v>281</v>
      </c>
      <c r="C591" t="s">
        <v>296</v>
      </c>
      <c r="D591" t="s">
        <v>87</v>
      </c>
      <c r="E591" s="4">
        <v>44245</v>
      </c>
      <c r="F591" s="1">
        <f t="shared" si="55"/>
        <v>2</v>
      </c>
      <c r="G591" s="1">
        <f t="shared" si="58"/>
        <v>49</v>
      </c>
      <c r="H591" t="s">
        <v>72</v>
      </c>
      <c r="I591" t="s">
        <v>291</v>
      </c>
      <c r="J591" t="s">
        <v>56</v>
      </c>
      <c r="P591">
        <f t="shared" si="56"/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f t="shared" si="59"/>
        <v>0</v>
      </c>
      <c r="AC591">
        <f t="shared" si="60"/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f t="shared" si="57"/>
        <v>0</v>
      </c>
      <c r="AN591">
        <v>0</v>
      </c>
      <c r="AO591">
        <v>0</v>
      </c>
      <c r="AP591">
        <v>0</v>
      </c>
      <c r="AQ591">
        <v>0</v>
      </c>
    </row>
    <row r="592" spans="1:43" x14ac:dyDescent="0.45">
      <c r="A592">
        <v>2</v>
      </c>
      <c r="B592" t="s">
        <v>281</v>
      </c>
      <c r="C592" t="s">
        <v>296</v>
      </c>
      <c r="D592" t="s">
        <v>99</v>
      </c>
      <c r="E592" s="4">
        <v>44245</v>
      </c>
      <c r="F592" s="1">
        <f t="shared" si="55"/>
        <v>2</v>
      </c>
      <c r="G592" s="1">
        <f t="shared" si="58"/>
        <v>49</v>
      </c>
      <c r="H592" t="s">
        <v>100</v>
      </c>
      <c r="I592" t="s">
        <v>287</v>
      </c>
      <c r="J592" t="s">
        <v>44</v>
      </c>
      <c r="P592">
        <f t="shared" si="56"/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f t="shared" si="59"/>
        <v>0</v>
      </c>
      <c r="AC592">
        <f t="shared" si="60"/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f t="shared" si="57"/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45">
      <c r="A593">
        <v>2</v>
      </c>
      <c r="B593" t="s">
        <v>281</v>
      </c>
      <c r="C593" t="s">
        <v>296</v>
      </c>
      <c r="D593" t="s">
        <v>99</v>
      </c>
      <c r="E593" s="4">
        <v>44245</v>
      </c>
      <c r="F593" s="1">
        <f t="shared" si="55"/>
        <v>2</v>
      </c>
      <c r="G593" s="1">
        <f t="shared" si="58"/>
        <v>49</v>
      </c>
      <c r="H593" t="s">
        <v>100</v>
      </c>
      <c r="I593" t="s">
        <v>288</v>
      </c>
      <c r="J593" t="s">
        <v>44</v>
      </c>
      <c r="P593">
        <f t="shared" si="56"/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f t="shared" si="59"/>
        <v>0</v>
      </c>
      <c r="AC593">
        <f t="shared" si="60"/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f t="shared" si="57"/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45">
      <c r="A594">
        <v>2</v>
      </c>
      <c r="B594" t="s">
        <v>281</v>
      </c>
      <c r="C594" t="s">
        <v>296</v>
      </c>
      <c r="D594" t="s">
        <v>99</v>
      </c>
      <c r="E594" s="4">
        <v>44245</v>
      </c>
      <c r="F594" s="1">
        <f t="shared" si="55"/>
        <v>2</v>
      </c>
      <c r="G594" s="1">
        <f t="shared" si="58"/>
        <v>49</v>
      </c>
      <c r="H594" t="s">
        <v>100</v>
      </c>
      <c r="I594" t="s">
        <v>289</v>
      </c>
      <c r="J594" t="s">
        <v>44</v>
      </c>
      <c r="P594">
        <f t="shared" si="56"/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f t="shared" si="59"/>
        <v>0</v>
      </c>
      <c r="AC594">
        <f t="shared" si="60"/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f t="shared" si="57"/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45">
      <c r="A595">
        <v>2</v>
      </c>
      <c r="B595" t="s">
        <v>281</v>
      </c>
      <c r="C595" t="s">
        <v>296</v>
      </c>
      <c r="D595" t="s">
        <v>99</v>
      </c>
      <c r="E595" s="4">
        <v>44245</v>
      </c>
      <c r="F595" s="1">
        <f t="shared" si="55"/>
        <v>2</v>
      </c>
      <c r="G595" s="1">
        <f t="shared" si="58"/>
        <v>49</v>
      </c>
      <c r="H595" t="s">
        <v>100</v>
      </c>
      <c r="I595" t="s">
        <v>290</v>
      </c>
      <c r="J595" t="s">
        <v>44</v>
      </c>
      <c r="P595">
        <f t="shared" si="56"/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f t="shared" si="59"/>
        <v>0</v>
      </c>
      <c r="AC595">
        <f t="shared" si="60"/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f t="shared" si="57"/>
        <v>0</v>
      </c>
      <c r="AN595">
        <v>0</v>
      </c>
      <c r="AO595">
        <v>0</v>
      </c>
      <c r="AP595">
        <v>0</v>
      </c>
      <c r="AQ595">
        <v>0</v>
      </c>
    </row>
    <row r="596" spans="1:43" x14ac:dyDescent="0.45">
      <c r="A596">
        <v>2</v>
      </c>
      <c r="B596" t="s">
        <v>281</v>
      </c>
      <c r="C596" t="s">
        <v>296</v>
      </c>
      <c r="D596" t="s">
        <v>99</v>
      </c>
      <c r="E596" s="4">
        <v>44245</v>
      </c>
      <c r="F596" s="1">
        <f t="shared" si="55"/>
        <v>2</v>
      </c>
      <c r="G596" s="1">
        <f t="shared" si="58"/>
        <v>49</v>
      </c>
      <c r="H596" t="s">
        <v>100</v>
      </c>
      <c r="I596" t="s">
        <v>291</v>
      </c>
      <c r="J596" t="s">
        <v>44</v>
      </c>
      <c r="K596" t="s">
        <v>45</v>
      </c>
      <c r="L596" t="s">
        <v>90</v>
      </c>
      <c r="M596" t="s">
        <v>91</v>
      </c>
      <c r="N596" t="s">
        <v>302</v>
      </c>
      <c r="P596">
        <f t="shared" si="56"/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f t="shared" si="59"/>
        <v>0</v>
      </c>
      <c r="AC596">
        <f t="shared" si="60"/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f t="shared" si="57"/>
        <v>1</v>
      </c>
      <c r="AN596">
        <v>1</v>
      </c>
      <c r="AO596">
        <v>0</v>
      </c>
      <c r="AP596">
        <v>0</v>
      </c>
      <c r="AQ596">
        <v>0</v>
      </c>
    </row>
    <row r="597" spans="1:43" x14ac:dyDescent="0.45">
      <c r="A597">
        <v>2</v>
      </c>
      <c r="B597" t="s">
        <v>281</v>
      </c>
      <c r="C597" t="s">
        <v>296</v>
      </c>
      <c r="D597" t="s">
        <v>99</v>
      </c>
      <c r="E597" s="4">
        <v>44245</v>
      </c>
      <c r="F597" s="1">
        <f t="shared" si="55"/>
        <v>2</v>
      </c>
      <c r="G597" s="1">
        <f t="shared" si="58"/>
        <v>49</v>
      </c>
      <c r="H597" t="s">
        <v>100</v>
      </c>
      <c r="I597" t="s">
        <v>287</v>
      </c>
      <c r="J597" t="s">
        <v>56</v>
      </c>
      <c r="P597">
        <f t="shared" si="56"/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f t="shared" si="59"/>
        <v>0</v>
      </c>
      <c r="AC597">
        <f t="shared" si="60"/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f t="shared" si="57"/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45">
      <c r="A598">
        <v>2</v>
      </c>
      <c r="B598" t="s">
        <v>281</v>
      </c>
      <c r="C598" t="s">
        <v>296</v>
      </c>
      <c r="D598" t="s">
        <v>99</v>
      </c>
      <c r="E598" s="4">
        <v>44245</v>
      </c>
      <c r="F598" s="1">
        <f t="shared" si="55"/>
        <v>2</v>
      </c>
      <c r="G598" s="1">
        <f t="shared" si="58"/>
        <v>49</v>
      </c>
      <c r="H598" t="s">
        <v>100</v>
      </c>
      <c r="I598" t="s">
        <v>288</v>
      </c>
      <c r="J598" t="s">
        <v>56</v>
      </c>
      <c r="P598">
        <f t="shared" si="56"/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f t="shared" si="59"/>
        <v>0</v>
      </c>
      <c r="AC598">
        <f t="shared" si="60"/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f t="shared" si="57"/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45">
      <c r="A599">
        <v>2</v>
      </c>
      <c r="B599" t="s">
        <v>281</v>
      </c>
      <c r="C599" t="s">
        <v>296</v>
      </c>
      <c r="D599" t="s">
        <v>99</v>
      </c>
      <c r="E599" s="4">
        <v>44245</v>
      </c>
      <c r="F599" s="1">
        <f t="shared" si="55"/>
        <v>2</v>
      </c>
      <c r="G599" s="1">
        <f t="shared" si="58"/>
        <v>49</v>
      </c>
      <c r="H599" t="s">
        <v>100</v>
      </c>
      <c r="I599" t="s">
        <v>289</v>
      </c>
      <c r="J599" t="s">
        <v>56</v>
      </c>
      <c r="P599">
        <f t="shared" si="56"/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f t="shared" si="59"/>
        <v>0</v>
      </c>
      <c r="AC599">
        <f t="shared" si="60"/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f t="shared" si="57"/>
        <v>0</v>
      </c>
      <c r="AN599">
        <v>0</v>
      </c>
      <c r="AO599">
        <v>0</v>
      </c>
      <c r="AP599">
        <v>0</v>
      </c>
      <c r="AQ599">
        <v>0</v>
      </c>
    </row>
    <row r="600" spans="1:43" x14ac:dyDescent="0.45">
      <c r="A600">
        <v>2</v>
      </c>
      <c r="B600" t="s">
        <v>281</v>
      </c>
      <c r="C600" t="s">
        <v>296</v>
      </c>
      <c r="D600" t="s">
        <v>99</v>
      </c>
      <c r="E600" s="4">
        <v>44245</v>
      </c>
      <c r="F600" s="1">
        <f t="shared" si="55"/>
        <v>2</v>
      </c>
      <c r="G600" s="1">
        <f t="shared" si="58"/>
        <v>49</v>
      </c>
      <c r="H600" t="s">
        <v>100</v>
      </c>
      <c r="I600" t="s">
        <v>290</v>
      </c>
      <c r="J600" t="s">
        <v>56</v>
      </c>
      <c r="P600">
        <f t="shared" si="56"/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f t="shared" si="59"/>
        <v>0</v>
      </c>
      <c r="AC600">
        <f t="shared" si="60"/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f t="shared" si="57"/>
        <v>0</v>
      </c>
      <c r="AN600">
        <v>0</v>
      </c>
      <c r="AO600">
        <v>0</v>
      </c>
      <c r="AP600">
        <v>0</v>
      </c>
      <c r="AQ600">
        <v>0</v>
      </c>
    </row>
    <row r="601" spans="1:43" x14ac:dyDescent="0.45">
      <c r="A601">
        <v>2</v>
      </c>
      <c r="B601" t="s">
        <v>281</v>
      </c>
      <c r="C601" t="s">
        <v>296</v>
      </c>
      <c r="D601" t="s">
        <v>99</v>
      </c>
      <c r="E601" s="4">
        <v>44245</v>
      </c>
      <c r="F601" s="1">
        <f t="shared" si="55"/>
        <v>2</v>
      </c>
      <c r="G601" s="1">
        <f t="shared" si="58"/>
        <v>49</v>
      </c>
      <c r="H601" t="s">
        <v>100</v>
      </c>
      <c r="I601" t="s">
        <v>291</v>
      </c>
      <c r="J601" t="s">
        <v>56</v>
      </c>
      <c r="P601">
        <f t="shared" si="56"/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f t="shared" si="59"/>
        <v>0</v>
      </c>
      <c r="AC601">
        <f t="shared" si="60"/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f t="shared" si="57"/>
        <v>0</v>
      </c>
      <c r="AN601">
        <v>0</v>
      </c>
      <c r="AO601">
        <v>0</v>
      </c>
      <c r="AP601">
        <v>0</v>
      </c>
      <c r="AQ601">
        <v>0</v>
      </c>
    </row>
    <row r="602" spans="1:43" x14ac:dyDescent="0.45">
      <c r="A602">
        <v>2</v>
      </c>
      <c r="B602" t="s">
        <v>283</v>
      </c>
      <c r="C602" t="s">
        <v>301</v>
      </c>
      <c r="D602" t="s">
        <v>130</v>
      </c>
      <c r="E602" s="4">
        <v>44246</v>
      </c>
      <c r="F602" s="1">
        <f t="shared" si="55"/>
        <v>3</v>
      </c>
      <c r="G602" s="1">
        <f t="shared" si="58"/>
        <v>50</v>
      </c>
      <c r="H602" t="s">
        <v>72</v>
      </c>
      <c r="I602" t="s">
        <v>287</v>
      </c>
      <c r="J602" t="s">
        <v>44</v>
      </c>
      <c r="P602">
        <f t="shared" si="56"/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f t="shared" si="59"/>
        <v>0</v>
      </c>
      <c r="AC602">
        <f t="shared" si="60"/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f t="shared" si="57"/>
        <v>0</v>
      </c>
      <c r="AN602">
        <v>0</v>
      </c>
      <c r="AO602">
        <v>0</v>
      </c>
      <c r="AP602">
        <v>0</v>
      </c>
      <c r="AQ602">
        <v>0</v>
      </c>
    </row>
    <row r="603" spans="1:43" x14ac:dyDescent="0.45">
      <c r="A603">
        <v>2</v>
      </c>
      <c r="B603" t="s">
        <v>283</v>
      </c>
      <c r="C603" t="s">
        <v>301</v>
      </c>
      <c r="D603" t="s">
        <v>130</v>
      </c>
      <c r="E603" s="4">
        <v>44246</v>
      </c>
      <c r="F603" s="1">
        <f t="shared" si="55"/>
        <v>3</v>
      </c>
      <c r="G603" s="1">
        <f t="shared" si="58"/>
        <v>50</v>
      </c>
      <c r="H603" t="s">
        <v>72</v>
      </c>
      <c r="I603" t="s">
        <v>288</v>
      </c>
      <c r="J603" t="s">
        <v>44</v>
      </c>
      <c r="P603">
        <f t="shared" si="56"/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f t="shared" si="59"/>
        <v>0</v>
      </c>
      <c r="AC603">
        <f t="shared" si="60"/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f t="shared" si="57"/>
        <v>0</v>
      </c>
      <c r="AN603">
        <v>0</v>
      </c>
      <c r="AO603">
        <v>0</v>
      </c>
      <c r="AP603">
        <v>0</v>
      </c>
      <c r="AQ603">
        <v>0</v>
      </c>
    </row>
    <row r="604" spans="1:43" x14ac:dyDescent="0.45">
      <c r="A604">
        <v>2</v>
      </c>
      <c r="B604" t="s">
        <v>283</v>
      </c>
      <c r="C604" t="s">
        <v>301</v>
      </c>
      <c r="D604" t="s">
        <v>130</v>
      </c>
      <c r="E604" s="4">
        <v>44246</v>
      </c>
      <c r="F604" s="1">
        <f t="shared" si="55"/>
        <v>3</v>
      </c>
      <c r="G604" s="1">
        <f t="shared" si="58"/>
        <v>50</v>
      </c>
      <c r="H604" t="s">
        <v>72</v>
      </c>
      <c r="I604" t="s">
        <v>289</v>
      </c>
      <c r="J604" t="s">
        <v>44</v>
      </c>
      <c r="K604" t="s">
        <v>45</v>
      </c>
      <c r="L604" t="s">
        <v>106</v>
      </c>
      <c r="M604" t="s">
        <v>133</v>
      </c>
      <c r="N604" t="s">
        <v>302</v>
      </c>
      <c r="P604">
        <f t="shared" si="56"/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f t="shared" si="59"/>
        <v>0</v>
      </c>
      <c r="AC604">
        <f t="shared" si="60"/>
        <v>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f t="shared" si="57"/>
        <v>1</v>
      </c>
      <c r="AN604">
        <v>1</v>
      </c>
      <c r="AO604">
        <v>0</v>
      </c>
      <c r="AP604">
        <v>0</v>
      </c>
      <c r="AQ604">
        <v>0</v>
      </c>
    </row>
    <row r="605" spans="1:43" x14ac:dyDescent="0.45">
      <c r="A605">
        <v>2</v>
      </c>
      <c r="B605" t="s">
        <v>283</v>
      </c>
      <c r="C605" t="s">
        <v>301</v>
      </c>
      <c r="D605" t="s">
        <v>130</v>
      </c>
      <c r="E605" s="4">
        <v>44246</v>
      </c>
      <c r="F605" s="1">
        <f t="shared" si="55"/>
        <v>3</v>
      </c>
      <c r="G605" s="1">
        <f t="shared" si="58"/>
        <v>50</v>
      </c>
      <c r="H605" t="s">
        <v>72</v>
      </c>
      <c r="I605" t="s">
        <v>289</v>
      </c>
      <c r="J605" t="s">
        <v>44</v>
      </c>
      <c r="K605" t="s">
        <v>45</v>
      </c>
      <c r="L605" t="s">
        <v>106</v>
      </c>
      <c r="M605" t="s">
        <v>133</v>
      </c>
      <c r="N605" t="s">
        <v>302</v>
      </c>
      <c r="P605">
        <f t="shared" si="56"/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f t="shared" si="59"/>
        <v>0</v>
      </c>
      <c r="AC605">
        <f t="shared" si="60"/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f t="shared" si="57"/>
        <v>1</v>
      </c>
      <c r="AN605">
        <v>1</v>
      </c>
      <c r="AO605">
        <v>0</v>
      </c>
      <c r="AP605">
        <v>0</v>
      </c>
      <c r="AQ605">
        <v>0</v>
      </c>
    </row>
    <row r="606" spans="1:43" x14ac:dyDescent="0.45">
      <c r="A606">
        <v>2</v>
      </c>
      <c r="B606" t="s">
        <v>283</v>
      </c>
      <c r="C606" t="s">
        <v>301</v>
      </c>
      <c r="D606" t="s">
        <v>130</v>
      </c>
      <c r="E606" s="4">
        <v>44246</v>
      </c>
      <c r="F606" s="1">
        <f t="shared" si="55"/>
        <v>3</v>
      </c>
      <c r="G606" s="1">
        <f t="shared" si="58"/>
        <v>50</v>
      </c>
      <c r="H606" t="s">
        <v>72</v>
      </c>
      <c r="I606" t="s">
        <v>289</v>
      </c>
      <c r="J606" t="s">
        <v>44</v>
      </c>
      <c r="K606" t="s">
        <v>45</v>
      </c>
      <c r="L606" t="s">
        <v>106</v>
      </c>
      <c r="M606" t="s">
        <v>133</v>
      </c>
      <c r="N606" t="s">
        <v>302</v>
      </c>
      <c r="P606">
        <f t="shared" si="56"/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f t="shared" si="59"/>
        <v>0</v>
      </c>
      <c r="AC606">
        <f t="shared" si="60"/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f t="shared" si="57"/>
        <v>1</v>
      </c>
      <c r="AN606">
        <v>1</v>
      </c>
      <c r="AO606">
        <v>0</v>
      </c>
      <c r="AP606">
        <v>0</v>
      </c>
      <c r="AQ606">
        <v>0</v>
      </c>
    </row>
    <row r="607" spans="1:43" x14ac:dyDescent="0.45">
      <c r="A607">
        <v>2</v>
      </c>
      <c r="B607" t="s">
        <v>283</v>
      </c>
      <c r="C607" t="s">
        <v>301</v>
      </c>
      <c r="D607" t="s">
        <v>130</v>
      </c>
      <c r="E607" s="4">
        <v>44246</v>
      </c>
      <c r="F607" s="1">
        <f t="shared" si="55"/>
        <v>3</v>
      </c>
      <c r="G607" s="1">
        <f t="shared" si="58"/>
        <v>50</v>
      </c>
      <c r="H607" t="s">
        <v>72</v>
      </c>
      <c r="I607" t="s">
        <v>289</v>
      </c>
      <c r="J607" t="s">
        <v>44</v>
      </c>
      <c r="K607" t="s">
        <v>45</v>
      </c>
      <c r="L607" t="s">
        <v>106</v>
      </c>
      <c r="M607" t="s">
        <v>133</v>
      </c>
      <c r="N607" t="s">
        <v>302</v>
      </c>
      <c r="P607">
        <f t="shared" si="56"/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f t="shared" si="59"/>
        <v>0</v>
      </c>
      <c r="AC607">
        <f t="shared" si="60"/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f t="shared" si="57"/>
        <v>1</v>
      </c>
      <c r="AN607">
        <v>1</v>
      </c>
      <c r="AO607">
        <v>0</v>
      </c>
      <c r="AP607">
        <v>0</v>
      </c>
      <c r="AQ607">
        <v>0</v>
      </c>
    </row>
    <row r="608" spans="1:43" x14ac:dyDescent="0.45">
      <c r="A608">
        <v>2</v>
      </c>
      <c r="B608" t="s">
        <v>283</v>
      </c>
      <c r="C608" t="s">
        <v>301</v>
      </c>
      <c r="D608" t="s">
        <v>130</v>
      </c>
      <c r="E608" s="4">
        <v>44246</v>
      </c>
      <c r="F608" s="1">
        <f t="shared" si="55"/>
        <v>3</v>
      </c>
      <c r="G608" s="1">
        <f t="shared" si="58"/>
        <v>50</v>
      </c>
      <c r="H608" t="s">
        <v>72</v>
      </c>
      <c r="I608" t="s">
        <v>289</v>
      </c>
      <c r="J608" t="s">
        <v>44</v>
      </c>
      <c r="K608" t="s">
        <v>45</v>
      </c>
      <c r="L608" t="s">
        <v>106</v>
      </c>
      <c r="M608" t="s">
        <v>133</v>
      </c>
      <c r="N608" t="s">
        <v>302</v>
      </c>
      <c r="P608">
        <f t="shared" si="56"/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f t="shared" si="59"/>
        <v>0</v>
      </c>
      <c r="AC608">
        <f t="shared" si="60"/>
        <v>1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f t="shared" si="57"/>
        <v>1</v>
      </c>
      <c r="AN608">
        <v>1</v>
      </c>
      <c r="AO608">
        <v>0</v>
      </c>
      <c r="AP608">
        <v>0</v>
      </c>
      <c r="AQ608">
        <v>0</v>
      </c>
    </row>
    <row r="609" spans="1:43" x14ac:dyDescent="0.45">
      <c r="A609">
        <v>2</v>
      </c>
      <c r="B609" t="s">
        <v>283</v>
      </c>
      <c r="C609" t="s">
        <v>301</v>
      </c>
      <c r="D609" t="s">
        <v>130</v>
      </c>
      <c r="E609" s="4">
        <v>44246</v>
      </c>
      <c r="F609" s="1">
        <f t="shared" si="55"/>
        <v>3</v>
      </c>
      <c r="G609" s="1">
        <f t="shared" si="58"/>
        <v>50</v>
      </c>
      <c r="H609" t="s">
        <v>72</v>
      </c>
      <c r="I609" t="s">
        <v>289</v>
      </c>
      <c r="J609" t="s">
        <v>44</v>
      </c>
      <c r="K609" t="s">
        <v>45</v>
      </c>
      <c r="L609" t="s">
        <v>106</v>
      </c>
      <c r="M609" t="s">
        <v>133</v>
      </c>
      <c r="N609" t="s">
        <v>302</v>
      </c>
      <c r="P609">
        <f t="shared" si="56"/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f t="shared" si="59"/>
        <v>0</v>
      </c>
      <c r="AC609">
        <f t="shared" si="60"/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f t="shared" si="57"/>
        <v>1</v>
      </c>
      <c r="AN609">
        <v>1</v>
      </c>
      <c r="AO609">
        <v>0</v>
      </c>
      <c r="AP609">
        <v>0</v>
      </c>
      <c r="AQ609">
        <v>0</v>
      </c>
    </row>
    <row r="610" spans="1:43" x14ac:dyDescent="0.45">
      <c r="A610">
        <v>2</v>
      </c>
      <c r="B610" t="s">
        <v>283</v>
      </c>
      <c r="C610" t="s">
        <v>301</v>
      </c>
      <c r="D610" t="s">
        <v>130</v>
      </c>
      <c r="E610" s="4">
        <v>44246</v>
      </c>
      <c r="F610" s="1">
        <f t="shared" si="55"/>
        <v>3</v>
      </c>
      <c r="G610" s="1">
        <f t="shared" si="58"/>
        <v>50</v>
      </c>
      <c r="H610" t="s">
        <v>72</v>
      </c>
      <c r="I610" t="s">
        <v>289</v>
      </c>
      <c r="J610" t="s">
        <v>44</v>
      </c>
      <c r="K610" t="s">
        <v>45</v>
      </c>
      <c r="L610" t="s">
        <v>106</v>
      </c>
      <c r="M610" t="s">
        <v>133</v>
      </c>
      <c r="N610" t="s">
        <v>302</v>
      </c>
      <c r="P610">
        <f t="shared" si="56"/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f t="shared" si="59"/>
        <v>0</v>
      </c>
      <c r="AC610">
        <f t="shared" si="60"/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f t="shared" si="57"/>
        <v>1</v>
      </c>
      <c r="AN610">
        <v>1</v>
      </c>
      <c r="AO610">
        <v>0</v>
      </c>
      <c r="AP610">
        <v>0</v>
      </c>
      <c r="AQ610">
        <v>0</v>
      </c>
    </row>
    <row r="611" spans="1:43" x14ac:dyDescent="0.45">
      <c r="A611">
        <v>2</v>
      </c>
      <c r="B611" t="s">
        <v>283</v>
      </c>
      <c r="C611" t="s">
        <v>301</v>
      </c>
      <c r="D611" t="s">
        <v>130</v>
      </c>
      <c r="E611" s="4">
        <v>44246</v>
      </c>
      <c r="F611" s="1">
        <f t="shared" si="55"/>
        <v>3</v>
      </c>
      <c r="G611" s="1">
        <f t="shared" si="58"/>
        <v>50</v>
      </c>
      <c r="H611" t="s">
        <v>72</v>
      </c>
      <c r="I611" t="s">
        <v>289</v>
      </c>
      <c r="J611" t="s">
        <v>44</v>
      </c>
      <c r="K611" t="s">
        <v>45</v>
      </c>
      <c r="L611" t="s">
        <v>106</v>
      </c>
      <c r="M611" t="s">
        <v>133</v>
      </c>
      <c r="N611" t="s">
        <v>302</v>
      </c>
      <c r="P611">
        <f t="shared" si="56"/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f t="shared" si="59"/>
        <v>0</v>
      </c>
      <c r="AC611">
        <f t="shared" si="60"/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f t="shared" si="57"/>
        <v>1</v>
      </c>
      <c r="AN611">
        <v>1</v>
      </c>
      <c r="AO611">
        <v>0</v>
      </c>
      <c r="AP611">
        <v>0</v>
      </c>
      <c r="AQ611">
        <v>0</v>
      </c>
    </row>
    <row r="612" spans="1:43" x14ac:dyDescent="0.45">
      <c r="A612">
        <v>2</v>
      </c>
      <c r="B612" t="s">
        <v>283</v>
      </c>
      <c r="C612" t="s">
        <v>301</v>
      </c>
      <c r="D612" t="s">
        <v>130</v>
      </c>
      <c r="E612" s="4">
        <v>44246</v>
      </c>
      <c r="F612" s="1">
        <f t="shared" si="55"/>
        <v>3</v>
      </c>
      <c r="G612" s="1">
        <f t="shared" si="58"/>
        <v>50</v>
      </c>
      <c r="H612" t="s">
        <v>72</v>
      </c>
      <c r="I612" t="s">
        <v>289</v>
      </c>
      <c r="J612" t="s">
        <v>44</v>
      </c>
      <c r="K612" t="s">
        <v>45</v>
      </c>
      <c r="L612" t="s">
        <v>106</v>
      </c>
      <c r="M612" t="s">
        <v>133</v>
      </c>
      <c r="N612" t="s">
        <v>302</v>
      </c>
      <c r="P612">
        <f t="shared" si="56"/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f t="shared" si="59"/>
        <v>0</v>
      </c>
      <c r="AC612">
        <f t="shared" si="60"/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f t="shared" si="57"/>
        <v>1</v>
      </c>
      <c r="AN612">
        <v>1</v>
      </c>
      <c r="AO612">
        <v>0</v>
      </c>
      <c r="AP612">
        <v>0</v>
      </c>
      <c r="AQ612">
        <v>0</v>
      </c>
    </row>
    <row r="613" spans="1:43" x14ac:dyDescent="0.45">
      <c r="A613">
        <v>2</v>
      </c>
      <c r="B613" t="s">
        <v>283</v>
      </c>
      <c r="C613" t="s">
        <v>301</v>
      </c>
      <c r="D613" t="s">
        <v>130</v>
      </c>
      <c r="E613" s="4">
        <v>44246</v>
      </c>
      <c r="F613" s="1">
        <f t="shared" si="55"/>
        <v>3</v>
      </c>
      <c r="G613" s="1">
        <f t="shared" si="58"/>
        <v>50</v>
      </c>
      <c r="H613" t="s">
        <v>72</v>
      </c>
      <c r="I613" t="s">
        <v>289</v>
      </c>
      <c r="J613" t="s">
        <v>44</v>
      </c>
      <c r="K613" t="s">
        <v>45</v>
      </c>
      <c r="L613" t="s">
        <v>106</v>
      </c>
      <c r="M613" t="s">
        <v>133</v>
      </c>
      <c r="N613" t="s">
        <v>302</v>
      </c>
      <c r="P613">
        <f t="shared" si="56"/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f t="shared" si="59"/>
        <v>0</v>
      </c>
      <c r="AC613">
        <f t="shared" si="60"/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f t="shared" si="57"/>
        <v>1</v>
      </c>
      <c r="AN613">
        <v>1</v>
      </c>
      <c r="AO613">
        <v>0</v>
      </c>
      <c r="AP613">
        <v>0</v>
      </c>
      <c r="AQ613">
        <v>0</v>
      </c>
    </row>
    <row r="614" spans="1:43" x14ac:dyDescent="0.45">
      <c r="A614">
        <v>2</v>
      </c>
      <c r="B614" t="s">
        <v>283</v>
      </c>
      <c r="C614" t="s">
        <v>301</v>
      </c>
      <c r="D614" t="s">
        <v>130</v>
      </c>
      <c r="E614" s="4">
        <v>44246</v>
      </c>
      <c r="F614" s="1">
        <f t="shared" si="55"/>
        <v>3</v>
      </c>
      <c r="G614" s="1">
        <f t="shared" si="58"/>
        <v>50</v>
      </c>
      <c r="H614" t="s">
        <v>72</v>
      </c>
      <c r="I614" t="s">
        <v>289</v>
      </c>
      <c r="J614" t="s">
        <v>44</v>
      </c>
      <c r="K614" t="s">
        <v>45</v>
      </c>
      <c r="L614" t="s">
        <v>106</v>
      </c>
      <c r="M614" t="s">
        <v>133</v>
      </c>
      <c r="N614" t="s">
        <v>302</v>
      </c>
      <c r="P614">
        <f t="shared" si="56"/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f t="shared" si="59"/>
        <v>0</v>
      </c>
      <c r="AC614">
        <f t="shared" si="60"/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f t="shared" si="57"/>
        <v>1</v>
      </c>
      <c r="AN614">
        <v>1</v>
      </c>
      <c r="AO614">
        <v>0</v>
      </c>
      <c r="AP614">
        <v>0</v>
      </c>
      <c r="AQ614">
        <v>0</v>
      </c>
    </row>
    <row r="615" spans="1:43" x14ac:dyDescent="0.45">
      <c r="A615">
        <v>2</v>
      </c>
      <c r="B615" t="s">
        <v>283</v>
      </c>
      <c r="C615" t="s">
        <v>301</v>
      </c>
      <c r="D615" t="s">
        <v>130</v>
      </c>
      <c r="E615" s="4">
        <v>44246</v>
      </c>
      <c r="F615" s="1">
        <f t="shared" si="55"/>
        <v>3</v>
      </c>
      <c r="G615" s="1">
        <f t="shared" si="58"/>
        <v>50</v>
      </c>
      <c r="H615" t="s">
        <v>72</v>
      </c>
      <c r="I615" t="s">
        <v>289</v>
      </c>
      <c r="J615" t="s">
        <v>44</v>
      </c>
      <c r="K615" t="s">
        <v>45</v>
      </c>
      <c r="L615" t="s">
        <v>106</v>
      </c>
      <c r="M615" t="s">
        <v>133</v>
      </c>
      <c r="N615" t="s">
        <v>302</v>
      </c>
      <c r="P615">
        <f t="shared" si="56"/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f t="shared" si="59"/>
        <v>0</v>
      </c>
      <c r="AC615">
        <f t="shared" si="60"/>
        <v>1</v>
      </c>
      <c r="AD615">
        <v>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f t="shared" si="57"/>
        <v>2</v>
      </c>
      <c r="AN615">
        <v>2</v>
      </c>
      <c r="AO615">
        <v>0</v>
      </c>
      <c r="AP615">
        <v>0</v>
      </c>
      <c r="AQ615">
        <v>0</v>
      </c>
    </row>
    <row r="616" spans="1:43" x14ac:dyDescent="0.45">
      <c r="A616">
        <v>2</v>
      </c>
      <c r="B616" t="s">
        <v>283</v>
      </c>
      <c r="C616" t="s">
        <v>301</v>
      </c>
      <c r="D616" t="s">
        <v>130</v>
      </c>
      <c r="E616" s="4">
        <v>44246</v>
      </c>
      <c r="F616" s="1">
        <f t="shared" si="55"/>
        <v>3</v>
      </c>
      <c r="G616" s="1">
        <f t="shared" si="58"/>
        <v>50</v>
      </c>
      <c r="H616" t="s">
        <v>72</v>
      </c>
      <c r="I616" t="s">
        <v>289</v>
      </c>
      <c r="J616" t="s">
        <v>44</v>
      </c>
      <c r="K616" t="s">
        <v>45</v>
      </c>
      <c r="L616" t="s">
        <v>106</v>
      </c>
      <c r="M616" t="s">
        <v>133</v>
      </c>
      <c r="N616" t="s">
        <v>302</v>
      </c>
      <c r="P616">
        <f t="shared" si="56"/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f t="shared" si="59"/>
        <v>0</v>
      </c>
      <c r="AC616">
        <f t="shared" si="60"/>
        <v>1</v>
      </c>
      <c r="AD616">
        <v>3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f t="shared" si="57"/>
        <v>3</v>
      </c>
      <c r="AN616">
        <v>3</v>
      </c>
      <c r="AO616">
        <v>0</v>
      </c>
      <c r="AP616">
        <v>0</v>
      </c>
      <c r="AQ616">
        <v>0</v>
      </c>
    </row>
    <row r="617" spans="1:43" x14ac:dyDescent="0.45">
      <c r="A617">
        <v>2</v>
      </c>
      <c r="B617" t="s">
        <v>283</v>
      </c>
      <c r="C617" t="s">
        <v>301</v>
      </c>
      <c r="D617" t="s">
        <v>130</v>
      </c>
      <c r="E617" s="4">
        <v>44246</v>
      </c>
      <c r="F617" s="1">
        <f t="shared" si="55"/>
        <v>3</v>
      </c>
      <c r="G617" s="1">
        <f t="shared" si="58"/>
        <v>50</v>
      </c>
      <c r="H617" t="s">
        <v>72</v>
      </c>
      <c r="I617" t="s">
        <v>289</v>
      </c>
      <c r="J617" t="s">
        <v>44</v>
      </c>
      <c r="K617" t="s">
        <v>45</v>
      </c>
      <c r="L617" t="s">
        <v>106</v>
      </c>
      <c r="M617" t="s">
        <v>133</v>
      </c>
      <c r="N617" t="s">
        <v>302</v>
      </c>
      <c r="P617">
        <f t="shared" si="56"/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f t="shared" si="59"/>
        <v>0</v>
      </c>
      <c r="AC617">
        <f t="shared" si="60"/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f t="shared" si="57"/>
        <v>1</v>
      </c>
      <c r="AN617">
        <v>0</v>
      </c>
      <c r="AO617">
        <v>1</v>
      </c>
      <c r="AP617">
        <v>0</v>
      </c>
      <c r="AQ617">
        <v>0</v>
      </c>
    </row>
    <row r="618" spans="1:43" x14ac:dyDescent="0.45">
      <c r="A618">
        <v>2</v>
      </c>
      <c r="B618" t="s">
        <v>283</v>
      </c>
      <c r="C618" t="s">
        <v>301</v>
      </c>
      <c r="D618" t="s">
        <v>130</v>
      </c>
      <c r="E618" s="4">
        <v>44246</v>
      </c>
      <c r="F618" s="1">
        <f t="shared" si="55"/>
        <v>3</v>
      </c>
      <c r="G618" s="1">
        <f t="shared" si="58"/>
        <v>50</v>
      </c>
      <c r="H618" t="s">
        <v>72</v>
      </c>
      <c r="I618" t="s">
        <v>289</v>
      </c>
      <c r="J618" t="s">
        <v>44</v>
      </c>
      <c r="K618" t="s">
        <v>45</v>
      </c>
      <c r="L618" t="s">
        <v>106</v>
      </c>
      <c r="M618" t="s">
        <v>133</v>
      </c>
      <c r="N618" t="s">
        <v>302</v>
      </c>
      <c r="P618">
        <f t="shared" si="56"/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f t="shared" si="59"/>
        <v>0</v>
      </c>
      <c r="AC618">
        <f t="shared" si="60"/>
        <v>1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f t="shared" si="57"/>
        <v>1</v>
      </c>
      <c r="AN618">
        <v>0</v>
      </c>
      <c r="AO618">
        <v>1</v>
      </c>
      <c r="AP618">
        <v>0</v>
      </c>
      <c r="AQ618">
        <v>0</v>
      </c>
    </row>
    <row r="619" spans="1:43" x14ac:dyDescent="0.45">
      <c r="A619">
        <v>2</v>
      </c>
      <c r="B619" t="s">
        <v>283</v>
      </c>
      <c r="C619" t="s">
        <v>301</v>
      </c>
      <c r="D619" t="s">
        <v>130</v>
      </c>
      <c r="E619" s="4">
        <v>44246</v>
      </c>
      <c r="F619" s="1">
        <f t="shared" si="55"/>
        <v>3</v>
      </c>
      <c r="G619" s="1">
        <f t="shared" si="58"/>
        <v>50</v>
      </c>
      <c r="H619" t="s">
        <v>72</v>
      </c>
      <c r="I619" t="s">
        <v>289</v>
      </c>
      <c r="J619" t="s">
        <v>44</v>
      </c>
      <c r="K619" t="s">
        <v>45</v>
      </c>
      <c r="L619" t="s">
        <v>106</v>
      </c>
      <c r="M619" t="s">
        <v>133</v>
      </c>
      <c r="N619" t="s">
        <v>302</v>
      </c>
      <c r="P619">
        <f t="shared" si="56"/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f t="shared" si="59"/>
        <v>0</v>
      </c>
      <c r="AC619">
        <f t="shared" si="60"/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f t="shared" si="57"/>
        <v>1</v>
      </c>
      <c r="AN619">
        <v>0</v>
      </c>
      <c r="AO619">
        <v>1</v>
      </c>
      <c r="AP619">
        <v>0</v>
      </c>
      <c r="AQ619">
        <v>0</v>
      </c>
    </row>
    <row r="620" spans="1:43" x14ac:dyDescent="0.45">
      <c r="A620">
        <v>2</v>
      </c>
      <c r="B620" t="s">
        <v>283</v>
      </c>
      <c r="C620" t="s">
        <v>301</v>
      </c>
      <c r="D620" t="s">
        <v>130</v>
      </c>
      <c r="E620" s="4">
        <v>44246</v>
      </c>
      <c r="F620" s="1">
        <f t="shared" ref="F620:F683" si="61">DAYS360($E$555,E620)</f>
        <v>3</v>
      </c>
      <c r="G620" s="1">
        <f t="shared" si="58"/>
        <v>50</v>
      </c>
      <c r="H620" t="s">
        <v>72</v>
      </c>
      <c r="I620" t="s">
        <v>289</v>
      </c>
      <c r="J620" t="s">
        <v>44</v>
      </c>
      <c r="K620" t="s">
        <v>45</v>
      </c>
      <c r="L620" t="s">
        <v>106</v>
      </c>
      <c r="M620" t="s">
        <v>133</v>
      </c>
      <c r="N620" t="s">
        <v>302</v>
      </c>
      <c r="P620">
        <f t="shared" si="56"/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f t="shared" si="59"/>
        <v>0</v>
      </c>
      <c r="AC620">
        <f t="shared" si="60"/>
        <v>1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f t="shared" si="57"/>
        <v>1</v>
      </c>
      <c r="AN620">
        <v>0</v>
      </c>
      <c r="AO620">
        <v>1</v>
      </c>
      <c r="AP620">
        <v>0</v>
      </c>
      <c r="AQ620">
        <v>0</v>
      </c>
    </row>
    <row r="621" spans="1:43" x14ac:dyDescent="0.45">
      <c r="A621">
        <v>2</v>
      </c>
      <c r="B621" t="s">
        <v>283</v>
      </c>
      <c r="C621" t="s">
        <v>301</v>
      </c>
      <c r="D621" t="s">
        <v>130</v>
      </c>
      <c r="E621" s="4">
        <v>44246</v>
      </c>
      <c r="F621" s="1">
        <f t="shared" si="61"/>
        <v>3</v>
      </c>
      <c r="G621" s="1">
        <f t="shared" si="58"/>
        <v>50</v>
      </c>
      <c r="H621" t="s">
        <v>72</v>
      </c>
      <c r="I621" t="s">
        <v>289</v>
      </c>
      <c r="J621" t="s">
        <v>44</v>
      </c>
      <c r="K621" t="s">
        <v>45</v>
      </c>
      <c r="L621" t="s">
        <v>106</v>
      </c>
      <c r="M621" t="s">
        <v>133</v>
      </c>
      <c r="N621" t="s">
        <v>302</v>
      </c>
      <c r="P621">
        <f t="shared" si="56"/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f t="shared" si="59"/>
        <v>0</v>
      </c>
      <c r="AC621">
        <f t="shared" si="60"/>
        <v>1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f t="shared" si="57"/>
        <v>1</v>
      </c>
      <c r="AN621">
        <v>0</v>
      </c>
      <c r="AO621">
        <v>1</v>
      </c>
      <c r="AP621">
        <v>0</v>
      </c>
      <c r="AQ621">
        <v>0</v>
      </c>
    </row>
    <row r="622" spans="1:43" x14ac:dyDescent="0.45">
      <c r="A622">
        <v>2</v>
      </c>
      <c r="B622" t="s">
        <v>283</v>
      </c>
      <c r="C622" t="s">
        <v>301</v>
      </c>
      <c r="D622" t="s">
        <v>130</v>
      </c>
      <c r="E622" s="4">
        <v>44246</v>
      </c>
      <c r="F622" s="1">
        <f t="shared" si="61"/>
        <v>3</v>
      </c>
      <c r="G622" s="1">
        <f t="shared" si="58"/>
        <v>50</v>
      </c>
      <c r="H622" t="s">
        <v>72</v>
      </c>
      <c r="I622" t="s">
        <v>289</v>
      </c>
      <c r="J622" t="s">
        <v>44</v>
      </c>
      <c r="K622" t="s">
        <v>45</v>
      </c>
      <c r="L622" t="s">
        <v>106</v>
      </c>
      <c r="M622" t="s">
        <v>133</v>
      </c>
      <c r="N622" t="s">
        <v>302</v>
      </c>
      <c r="P622">
        <f t="shared" si="56"/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f t="shared" si="59"/>
        <v>0</v>
      </c>
      <c r="AC622">
        <f t="shared" si="60"/>
        <v>1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f t="shared" si="57"/>
        <v>2</v>
      </c>
      <c r="AN622">
        <v>0</v>
      </c>
      <c r="AO622">
        <v>2</v>
      </c>
      <c r="AP622">
        <v>0</v>
      </c>
      <c r="AQ622">
        <v>0</v>
      </c>
    </row>
    <row r="623" spans="1:43" x14ac:dyDescent="0.45">
      <c r="A623">
        <v>2</v>
      </c>
      <c r="B623" t="s">
        <v>283</v>
      </c>
      <c r="C623" t="s">
        <v>301</v>
      </c>
      <c r="D623" t="s">
        <v>130</v>
      </c>
      <c r="E623" s="4">
        <v>44246</v>
      </c>
      <c r="F623" s="1">
        <f t="shared" si="61"/>
        <v>3</v>
      </c>
      <c r="G623" s="1">
        <f t="shared" si="58"/>
        <v>50</v>
      </c>
      <c r="H623" t="s">
        <v>72</v>
      </c>
      <c r="I623" t="s">
        <v>289</v>
      </c>
      <c r="J623" t="s">
        <v>44</v>
      </c>
      <c r="K623" t="s">
        <v>45</v>
      </c>
      <c r="L623" t="s">
        <v>106</v>
      </c>
      <c r="M623" t="s">
        <v>133</v>
      </c>
      <c r="N623" t="s">
        <v>302</v>
      </c>
      <c r="P623">
        <f t="shared" si="56"/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f t="shared" si="59"/>
        <v>0</v>
      </c>
      <c r="AC623">
        <f t="shared" si="60"/>
        <v>1</v>
      </c>
      <c r="AD623">
        <v>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f t="shared" si="57"/>
        <v>2</v>
      </c>
      <c r="AN623">
        <v>0</v>
      </c>
      <c r="AO623">
        <v>2</v>
      </c>
      <c r="AP623">
        <v>0</v>
      </c>
      <c r="AQ623">
        <v>0</v>
      </c>
    </row>
    <row r="624" spans="1:43" x14ac:dyDescent="0.45">
      <c r="A624">
        <v>2</v>
      </c>
      <c r="B624" t="s">
        <v>283</v>
      </c>
      <c r="C624" t="s">
        <v>301</v>
      </c>
      <c r="D624" t="s">
        <v>130</v>
      </c>
      <c r="E624" s="4">
        <v>44246</v>
      </c>
      <c r="F624" s="1">
        <f t="shared" si="61"/>
        <v>3</v>
      </c>
      <c r="G624" s="1">
        <f t="shared" si="58"/>
        <v>50</v>
      </c>
      <c r="H624" t="s">
        <v>72</v>
      </c>
      <c r="I624" t="s">
        <v>289</v>
      </c>
      <c r="J624" t="s">
        <v>44</v>
      </c>
      <c r="K624" t="s">
        <v>45</v>
      </c>
      <c r="L624" t="s">
        <v>106</v>
      </c>
      <c r="M624" t="s">
        <v>133</v>
      </c>
      <c r="N624" t="s">
        <v>302</v>
      </c>
      <c r="P624">
        <f t="shared" si="56"/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f t="shared" si="59"/>
        <v>0</v>
      </c>
      <c r="AC624">
        <f t="shared" si="60"/>
        <v>1</v>
      </c>
      <c r="AD624">
        <v>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f t="shared" si="57"/>
        <v>2</v>
      </c>
      <c r="AN624">
        <v>0</v>
      </c>
      <c r="AO624">
        <v>2</v>
      </c>
      <c r="AP624">
        <v>0</v>
      </c>
      <c r="AQ624">
        <v>0</v>
      </c>
    </row>
    <row r="625" spans="1:43" x14ac:dyDescent="0.45">
      <c r="A625">
        <v>2</v>
      </c>
      <c r="B625" t="s">
        <v>283</v>
      </c>
      <c r="C625" t="s">
        <v>301</v>
      </c>
      <c r="D625" t="s">
        <v>130</v>
      </c>
      <c r="E625" s="4">
        <v>44246</v>
      </c>
      <c r="F625" s="1">
        <f t="shared" si="61"/>
        <v>3</v>
      </c>
      <c r="G625" s="1">
        <f t="shared" si="58"/>
        <v>50</v>
      </c>
      <c r="H625" t="s">
        <v>72</v>
      </c>
      <c r="I625" t="s">
        <v>290</v>
      </c>
      <c r="J625" t="s">
        <v>44</v>
      </c>
      <c r="K625" t="s">
        <v>45</v>
      </c>
      <c r="L625" t="s">
        <v>106</v>
      </c>
      <c r="M625" t="s">
        <v>133</v>
      </c>
      <c r="N625" t="s">
        <v>302</v>
      </c>
      <c r="P625">
        <f t="shared" si="56"/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f t="shared" si="59"/>
        <v>0</v>
      </c>
      <c r="AC625">
        <f t="shared" si="60"/>
        <v>1</v>
      </c>
      <c r="AD625">
        <v>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f t="shared" si="57"/>
        <v>3</v>
      </c>
      <c r="AN625">
        <v>3</v>
      </c>
      <c r="AO625">
        <v>0</v>
      </c>
      <c r="AP625">
        <v>0</v>
      </c>
      <c r="AQ625">
        <v>0</v>
      </c>
    </row>
    <row r="626" spans="1:43" x14ac:dyDescent="0.45">
      <c r="A626">
        <v>2</v>
      </c>
      <c r="B626" t="s">
        <v>283</v>
      </c>
      <c r="C626" t="s">
        <v>301</v>
      </c>
      <c r="D626" t="s">
        <v>130</v>
      </c>
      <c r="E626" s="4">
        <v>44246</v>
      </c>
      <c r="F626" s="1">
        <f t="shared" si="61"/>
        <v>3</v>
      </c>
      <c r="G626" s="1">
        <f t="shared" si="58"/>
        <v>50</v>
      </c>
      <c r="H626" t="s">
        <v>72</v>
      </c>
      <c r="I626" t="s">
        <v>290</v>
      </c>
      <c r="J626" t="s">
        <v>44</v>
      </c>
      <c r="K626" t="s">
        <v>45</v>
      </c>
      <c r="L626" t="s">
        <v>106</v>
      </c>
      <c r="M626" t="s">
        <v>133</v>
      </c>
      <c r="N626" t="s">
        <v>302</v>
      </c>
      <c r="P626">
        <f t="shared" si="56"/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f t="shared" si="59"/>
        <v>0</v>
      </c>
      <c r="AC626">
        <f t="shared" si="60"/>
        <v>1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f t="shared" si="57"/>
        <v>1</v>
      </c>
      <c r="AN626">
        <v>1</v>
      </c>
      <c r="AO626">
        <v>0</v>
      </c>
      <c r="AP626">
        <v>0</v>
      </c>
      <c r="AQ626">
        <v>0</v>
      </c>
    </row>
    <row r="627" spans="1:43" x14ac:dyDescent="0.45">
      <c r="A627">
        <v>2</v>
      </c>
      <c r="B627" t="s">
        <v>283</v>
      </c>
      <c r="C627" t="s">
        <v>301</v>
      </c>
      <c r="D627" t="s">
        <v>130</v>
      </c>
      <c r="E627" s="4">
        <v>44246</v>
      </c>
      <c r="F627" s="1">
        <f t="shared" si="61"/>
        <v>3</v>
      </c>
      <c r="G627" s="1">
        <f t="shared" si="58"/>
        <v>50</v>
      </c>
      <c r="H627" t="s">
        <v>72</v>
      </c>
      <c r="I627" t="s">
        <v>290</v>
      </c>
      <c r="J627" t="s">
        <v>44</v>
      </c>
      <c r="K627" t="s">
        <v>45</v>
      </c>
      <c r="L627" t="s">
        <v>106</v>
      </c>
      <c r="M627" t="s">
        <v>133</v>
      </c>
      <c r="N627" t="s">
        <v>302</v>
      </c>
      <c r="P627">
        <f t="shared" si="56"/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f t="shared" si="59"/>
        <v>0</v>
      </c>
      <c r="AC627">
        <f t="shared" si="60"/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f t="shared" si="57"/>
        <v>1</v>
      </c>
      <c r="AN627">
        <v>1</v>
      </c>
      <c r="AO627">
        <v>0</v>
      </c>
      <c r="AP627">
        <v>0</v>
      </c>
      <c r="AQ627">
        <v>0</v>
      </c>
    </row>
    <row r="628" spans="1:43" x14ac:dyDescent="0.45">
      <c r="A628">
        <v>2</v>
      </c>
      <c r="B628" t="s">
        <v>283</v>
      </c>
      <c r="C628" t="s">
        <v>301</v>
      </c>
      <c r="D628" t="s">
        <v>130</v>
      </c>
      <c r="E628" s="4">
        <v>44246</v>
      </c>
      <c r="F628" s="1">
        <f t="shared" si="61"/>
        <v>3</v>
      </c>
      <c r="G628" s="1">
        <f t="shared" si="58"/>
        <v>50</v>
      </c>
      <c r="H628" t="s">
        <v>72</v>
      </c>
      <c r="I628" t="s">
        <v>290</v>
      </c>
      <c r="J628" t="s">
        <v>44</v>
      </c>
      <c r="K628" t="s">
        <v>45</v>
      </c>
      <c r="L628" t="s">
        <v>106</v>
      </c>
      <c r="M628" t="s">
        <v>133</v>
      </c>
      <c r="N628" t="s">
        <v>302</v>
      </c>
      <c r="P628">
        <f t="shared" si="56"/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f t="shared" si="59"/>
        <v>0</v>
      </c>
      <c r="AC628">
        <f t="shared" si="60"/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f t="shared" si="57"/>
        <v>1</v>
      </c>
      <c r="AN628">
        <v>1</v>
      </c>
      <c r="AO628">
        <v>0</v>
      </c>
      <c r="AP628">
        <v>0</v>
      </c>
      <c r="AQ628">
        <v>0</v>
      </c>
    </row>
    <row r="629" spans="1:43" x14ac:dyDescent="0.45">
      <c r="A629">
        <v>2</v>
      </c>
      <c r="B629" t="s">
        <v>283</v>
      </c>
      <c r="C629" t="s">
        <v>301</v>
      </c>
      <c r="D629" t="s">
        <v>130</v>
      </c>
      <c r="E629" s="4">
        <v>44246</v>
      </c>
      <c r="F629" s="1">
        <f t="shared" si="61"/>
        <v>3</v>
      </c>
      <c r="G629" s="1">
        <f t="shared" si="58"/>
        <v>50</v>
      </c>
      <c r="H629" t="s">
        <v>72</v>
      </c>
      <c r="I629" t="s">
        <v>290</v>
      </c>
      <c r="J629" t="s">
        <v>44</v>
      </c>
      <c r="K629" t="s">
        <v>45</v>
      </c>
      <c r="L629" t="s">
        <v>106</v>
      </c>
      <c r="M629" t="s">
        <v>133</v>
      </c>
      <c r="N629" t="s">
        <v>302</v>
      </c>
      <c r="P629">
        <f t="shared" si="56"/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f t="shared" si="59"/>
        <v>0</v>
      </c>
      <c r="AC629">
        <f t="shared" si="60"/>
        <v>1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f t="shared" si="57"/>
        <v>1</v>
      </c>
      <c r="AN629">
        <v>1</v>
      </c>
      <c r="AO629">
        <v>0</v>
      </c>
      <c r="AP629">
        <v>0</v>
      </c>
      <c r="AQ629">
        <v>0</v>
      </c>
    </row>
    <row r="630" spans="1:43" x14ac:dyDescent="0.45">
      <c r="A630">
        <v>2</v>
      </c>
      <c r="B630" t="s">
        <v>283</v>
      </c>
      <c r="C630" t="s">
        <v>301</v>
      </c>
      <c r="D630" t="s">
        <v>130</v>
      </c>
      <c r="E630" s="4">
        <v>44246</v>
      </c>
      <c r="F630" s="1">
        <f t="shared" si="61"/>
        <v>3</v>
      </c>
      <c r="G630" s="1">
        <f t="shared" si="58"/>
        <v>50</v>
      </c>
      <c r="H630" t="s">
        <v>72</v>
      </c>
      <c r="I630" t="s">
        <v>291</v>
      </c>
      <c r="J630" t="s">
        <v>44</v>
      </c>
      <c r="K630" t="s">
        <v>45</v>
      </c>
      <c r="L630" t="s">
        <v>106</v>
      </c>
      <c r="M630" t="s">
        <v>133</v>
      </c>
      <c r="N630" t="s">
        <v>302</v>
      </c>
      <c r="P630">
        <f t="shared" si="56"/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f t="shared" si="59"/>
        <v>0</v>
      </c>
      <c r="AC630">
        <f t="shared" si="60"/>
        <v>1</v>
      </c>
      <c r="AD630">
        <v>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f t="shared" si="57"/>
        <v>2</v>
      </c>
      <c r="AN630">
        <v>2</v>
      </c>
      <c r="AO630">
        <v>0</v>
      </c>
      <c r="AP630">
        <v>0</v>
      </c>
      <c r="AQ630">
        <v>0</v>
      </c>
    </row>
    <row r="631" spans="1:43" x14ac:dyDescent="0.45">
      <c r="A631">
        <v>2</v>
      </c>
      <c r="B631" t="s">
        <v>283</v>
      </c>
      <c r="C631" t="s">
        <v>301</v>
      </c>
      <c r="D631" t="s">
        <v>130</v>
      </c>
      <c r="E631" s="4">
        <v>44246</v>
      </c>
      <c r="F631" s="1">
        <f t="shared" si="61"/>
        <v>3</v>
      </c>
      <c r="G631" s="1">
        <f t="shared" si="58"/>
        <v>50</v>
      </c>
      <c r="H631" t="s">
        <v>72</v>
      </c>
      <c r="I631" t="s">
        <v>291</v>
      </c>
      <c r="J631" t="s">
        <v>44</v>
      </c>
      <c r="K631" t="s">
        <v>45</v>
      </c>
      <c r="L631" t="s">
        <v>106</v>
      </c>
      <c r="M631" t="s">
        <v>133</v>
      </c>
      <c r="N631" t="s">
        <v>302</v>
      </c>
      <c r="P631">
        <f t="shared" si="56"/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f t="shared" si="59"/>
        <v>0</v>
      </c>
      <c r="AC631">
        <f t="shared" si="60"/>
        <v>1</v>
      </c>
      <c r="AD631">
        <v>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f t="shared" si="57"/>
        <v>2</v>
      </c>
      <c r="AN631">
        <v>2</v>
      </c>
      <c r="AO631">
        <v>0</v>
      </c>
      <c r="AP631">
        <v>0</v>
      </c>
      <c r="AQ631">
        <v>0</v>
      </c>
    </row>
    <row r="632" spans="1:43" x14ac:dyDescent="0.45">
      <c r="A632">
        <v>2</v>
      </c>
      <c r="B632" t="s">
        <v>283</v>
      </c>
      <c r="C632" t="s">
        <v>301</v>
      </c>
      <c r="D632" t="s">
        <v>130</v>
      </c>
      <c r="E632" s="4">
        <v>44246</v>
      </c>
      <c r="F632" s="1">
        <f t="shared" si="61"/>
        <v>3</v>
      </c>
      <c r="G632" s="1">
        <f t="shared" si="58"/>
        <v>50</v>
      </c>
      <c r="H632" t="s">
        <v>72</v>
      </c>
      <c r="I632" t="s">
        <v>291</v>
      </c>
      <c r="J632" t="s">
        <v>44</v>
      </c>
      <c r="K632" t="s">
        <v>45</v>
      </c>
      <c r="L632" t="s">
        <v>106</v>
      </c>
      <c r="M632" t="s">
        <v>133</v>
      </c>
      <c r="N632" t="s">
        <v>302</v>
      </c>
      <c r="P632">
        <f t="shared" si="56"/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f t="shared" si="59"/>
        <v>0</v>
      </c>
      <c r="AC632">
        <f t="shared" si="60"/>
        <v>1</v>
      </c>
      <c r="AD632">
        <v>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f t="shared" si="57"/>
        <v>2</v>
      </c>
      <c r="AN632">
        <v>2</v>
      </c>
      <c r="AO632">
        <v>0</v>
      </c>
      <c r="AP632">
        <v>0</v>
      </c>
      <c r="AQ632">
        <v>0</v>
      </c>
    </row>
    <row r="633" spans="1:43" x14ac:dyDescent="0.45">
      <c r="A633">
        <v>2</v>
      </c>
      <c r="B633" t="s">
        <v>283</v>
      </c>
      <c r="C633" t="s">
        <v>301</v>
      </c>
      <c r="D633" t="s">
        <v>130</v>
      </c>
      <c r="E633" s="4">
        <v>44246</v>
      </c>
      <c r="F633" s="1">
        <f t="shared" si="61"/>
        <v>3</v>
      </c>
      <c r="G633" s="1">
        <f t="shared" si="58"/>
        <v>50</v>
      </c>
      <c r="H633" t="s">
        <v>72</v>
      </c>
      <c r="I633" t="s">
        <v>291</v>
      </c>
      <c r="J633" t="s">
        <v>44</v>
      </c>
      <c r="K633" t="s">
        <v>45</v>
      </c>
      <c r="L633" t="s">
        <v>106</v>
      </c>
      <c r="M633" t="s">
        <v>133</v>
      </c>
      <c r="N633" t="s">
        <v>302</v>
      </c>
      <c r="P633">
        <f t="shared" si="56"/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f t="shared" si="59"/>
        <v>0</v>
      </c>
      <c r="AC633">
        <f t="shared" si="60"/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f t="shared" si="57"/>
        <v>1</v>
      </c>
      <c r="AN633">
        <v>1</v>
      </c>
      <c r="AO633">
        <v>0</v>
      </c>
      <c r="AP633">
        <v>0</v>
      </c>
      <c r="AQ633">
        <v>0</v>
      </c>
    </row>
    <row r="634" spans="1:43" x14ac:dyDescent="0.45">
      <c r="A634">
        <v>2</v>
      </c>
      <c r="B634" t="s">
        <v>283</v>
      </c>
      <c r="C634" t="s">
        <v>301</v>
      </c>
      <c r="D634" t="s">
        <v>130</v>
      </c>
      <c r="E634" s="4">
        <v>44246</v>
      </c>
      <c r="F634" s="1">
        <f t="shared" si="61"/>
        <v>3</v>
      </c>
      <c r="G634" s="1">
        <f t="shared" si="58"/>
        <v>50</v>
      </c>
      <c r="H634" t="s">
        <v>72</v>
      </c>
      <c r="I634" t="s">
        <v>291</v>
      </c>
      <c r="J634" t="s">
        <v>44</v>
      </c>
      <c r="K634" t="s">
        <v>45</v>
      </c>
      <c r="L634" t="s">
        <v>106</v>
      </c>
      <c r="M634" t="s">
        <v>133</v>
      </c>
      <c r="N634" t="s">
        <v>302</v>
      </c>
      <c r="P634">
        <f t="shared" si="56"/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f t="shared" si="59"/>
        <v>0</v>
      </c>
      <c r="AC634">
        <f t="shared" si="60"/>
        <v>1</v>
      </c>
      <c r="AD634">
        <v>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f t="shared" si="57"/>
        <v>2</v>
      </c>
      <c r="AN634">
        <v>0</v>
      </c>
      <c r="AO634">
        <v>2</v>
      </c>
      <c r="AP634">
        <v>0</v>
      </c>
      <c r="AQ634">
        <v>0</v>
      </c>
    </row>
    <row r="635" spans="1:43" x14ac:dyDescent="0.45">
      <c r="A635">
        <v>2</v>
      </c>
      <c r="B635" t="s">
        <v>283</v>
      </c>
      <c r="C635" t="s">
        <v>301</v>
      </c>
      <c r="D635" t="s">
        <v>130</v>
      </c>
      <c r="E635" s="4">
        <v>44246</v>
      </c>
      <c r="F635" s="1">
        <f t="shared" si="61"/>
        <v>3</v>
      </c>
      <c r="G635" s="1">
        <f t="shared" si="58"/>
        <v>50</v>
      </c>
      <c r="H635" t="s">
        <v>72</v>
      </c>
      <c r="I635" t="s">
        <v>291</v>
      </c>
      <c r="J635" t="s">
        <v>44</v>
      </c>
      <c r="K635" t="s">
        <v>45</v>
      </c>
      <c r="L635" t="s">
        <v>106</v>
      </c>
      <c r="M635" t="s">
        <v>133</v>
      </c>
      <c r="N635" t="s">
        <v>302</v>
      </c>
      <c r="P635">
        <f t="shared" si="56"/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f t="shared" si="59"/>
        <v>0</v>
      </c>
      <c r="AC635">
        <f t="shared" si="60"/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f t="shared" si="57"/>
        <v>1</v>
      </c>
      <c r="AN635">
        <v>1</v>
      </c>
      <c r="AO635">
        <v>0</v>
      </c>
      <c r="AP635">
        <v>0</v>
      </c>
      <c r="AQ635">
        <v>0</v>
      </c>
    </row>
    <row r="636" spans="1:43" x14ac:dyDescent="0.45">
      <c r="A636">
        <v>2</v>
      </c>
      <c r="B636" t="s">
        <v>283</v>
      </c>
      <c r="C636" t="s">
        <v>301</v>
      </c>
      <c r="D636" t="s">
        <v>130</v>
      </c>
      <c r="E636" s="4">
        <v>44246</v>
      </c>
      <c r="F636" s="1">
        <f t="shared" si="61"/>
        <v>3</v>
      </c>
      <c r="G636" s="1">
        <f t="shared" si="58"/>
        <v>50</v>
      </c>
      <c r="H636" t="s">
        <v>72</v>
      </c>
      <c r="I636" t="s">
        <v>291</v>
      </c>
      <c r="J636" t="s">
        <v>44</v>
      </c>
      <c r="K636" t="s">
        <v>45</v>
      </c>
      <c r="L636" t="s">
        <v>106</v>
      </c>
      <c r="M636" t="s">
        <v>133</v>
      </c>
      <c r="N636" t="s">
        <v>302</v>
      </c>
      <c r="P636">
        <f t="shared" si="56"/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f t="shared" si="59"/>
        <v>0</v>
      </c>
      <c r="AC636">
        <f t="shared" si="60"/>
        <v>1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f t="shared" si="57"/>
        <v>1</v>
      </c>
      <c r="AN636">
        <v>1</v>
      </c>
      <c r="AO636">
        <v>0</v>
      </c>
      <c r="AP636">
        <v>0</v>
      </c>
      <c r="AQ636">
        <v>0</v>
      </c>
    </row>
    <row r="637" spans="1:43" x14ac:dyDescent="0.45">
      <c r="A637">
        <v>2</v>
      </c>
      <c r="B637" t="s">
        <v>283</v>
      </c>
      <c r="C637" t="s">
        <v>301</v>
      </c>
      <c r="D637" t="s">
        <v>130</v>
      </c>
      <c r="E637" s="4">
        <v>44246</v>
      </c>
      <c r="F637" s="1">
        <f t="shared" si="61"/>
        <v>3</v>
      </c>
      <c r="G637" s="1">
        <f t="shared" si="58"/>
        <v>50</v>
      </c>
      <c r="H637" t="s">
        <v>72</v>
      </c>
      <c r="I637" t="s">
        <v>291</v>
      </c>
      <c r="J637" t="s">
        <v>44</v>
      </c>
      <c r="K637" t="s">
        <v>45</v>
      </c>
      <c r="L637" t="s">
        <v>106</v>
      </c>
      <c r="M637" t="s">
        <v>133</v>
      </c>
      <c r="N637" t="s">
        <v>302</v>
      </c>
      <c r="P637">
        <f t="shared" si="56"/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f t="shared" si="59"/>
        <v>0</v>
      </c>
      <c r="AC637">
        <f t="shared" si="60"/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f t="shared" si="57"/>
        <v>1</v>
      </c>
      <c r="AN637">
        <v>1</v>
      </c>
      <c r="AO637">
        <v>0</v>
      </c>
      <c r="AP637">
        <v>0</v>
      </c>
      <c r="AQ637">
        <v>0</v>
      </c>
    </row>
    <row r="638" spans="1:43" x14ac:dyDescent="0.45">
      <c r="A638">
        <v>2</v>
      </c>
      <c r="B638" t="s">
        <v>283</v>
      </c>
      <c r="C638" t="s">
        <v>301</v>
      </c>
      <c r="D638" t="s">
        <v>130</v>
      </c>
      <c r="E638" s="4">
        <v>44246</v>
      </c>
      <c r="F638" s="1">
        <f t="shared" si="61"/>
        <v>3</v>
      </c>
      <c r="G638" s="1">
        <f t="shared" si="58"/>
        <v>50</v>
      </c>
      <c r="H638" t="s">
        <v>72</v>
      </c>
      <c r="I638" t="s">
        <v>291</v>
      </c>
      <c r="J638" t="s">
        <v>44</v>
      </c>
      <c r="K638" t="s">
        <v>45</v>
      </c>
      <c r="L638" t="s">
        <v>106</v>
      </c>
      <c r="M638" t="s">
        <v>133</v>
      </c>
      <c r="N638" t="s">
        <v>302</v>
      </c>
      <c r="P638">
        <f t="shared" si="56"/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f t="shared" si="59"/>
        <v>0</v>
      </c>
      <c r="AC638">
        <f t="shared" si="60"/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f t="shared" si="57"/>
        <v>1</v>
      </c>
      <c r="AN638">
        <v>1</v>
      </c>
      <c r="AO638">
        <v>0</v>
      </c>
      <c r="AP638">
        <v>0</v>
      </c>
      <c r="AQ638">
        <v>0</v>
      </c>
    </row>
    <row r="639" spans="1:43" x14ac:dyDescent="0.45">
      <c r="A639">
        <v>2</v>
      </c>
      <c r="B639" t="s">
        <v>283</v>
      </c>
      <c r="C639" t="s">
        <v>301</v>
      </c>
      <c r="D639" t="s">
        <v>130</v>
      </c>
      <c r="E639" s="4">
        <v>44246</v>
      </c>
      <c r="F639" s="1">
        <f t="shared" si="61"/>
        <v>3</v>
      </c>
      <c r="G639" s="1">
        <f t="shared" si="58"/>
        <v>50</v>
      </c>
      <c r="H639" t="s">
        <v>72</v>
      </c>
      <c r="I639" t="s">
        <v>287</v>
      </c>
      <c r="J639" t="s">
        <v>56</v>
      </c>
      <c r="K639" t="s">
        <v>45</v>
      </c>
      <c r="L639" t="s">
        <v>106</v>
      </c>
      <c r="M639" t="s">
        <v>133</v>
      </c>
      <c r="N639" t="s">
        <v>302</v>
      </c>
      <c r="P639">
        <f t="shared" si="56"/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f t="shared" si="59"/>
        <v>0</v>
      </c>
      <c r="AC639">
        <f t="shared" si="60"/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f t="shared" si="57"/>
        <v>1</v>
      </c>
      <c r="AN639">
        <v>1</v>
      </c>
      <c r="AO639">
        <v>0</v>
      </c>
      <c r="AP639">
        <v>0</v>
      </c>
      <c r="AQ639">
        <v>0</v>
      </c>
    </row>
    <row r="640" spans="1:43" x14ac:dyDescent="0.45">
      <c r="A640">
        <v>2</v>
      </c>
      <c r="B640" t="s">
        <v>283</v>
      </c>
      <c r="C640" t="s">
        <v>301</v>
      </c>
      <c r="D640" t="s">
        <v>130</v>
      </c>
      <c r="E640" s="4">
        <v>44246</v>
      </c>
      <c r="F640" s="1">
        <f t="shared" si="61"/>
        <v>3</v>
      </c>
      <c r="G640" s="1">
        <f t="shared" si="58"/>
        <v>50</v>
      </c>
      <c r="H640" t="s">
        <v>72</v>
      </c>
      <c r="I640" t="s">
        <v>287</v>
      </c>
      <c r="J640" t="s">
        <v>56</v>
      </c>
      <c r="K640" t="s">
        <v>45</v>
      </c>
      <c r="L640" t="s">
        <v>106</v>
      </c>
      <c r="M640" t="s">
        <v>133</v>
      </c>
      <c r="N640" t="s">
        <v>302</v>
      </c>
      <c r="P640">
        <f t="shared" si="56"/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f t="shared" si="59"/>
        <v>0</v>
      </c>
      <c r="AC640">
        <f t="shared" si="60"/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f t="shared" si="57"/>
        <v>1</v>
      </c>
      <c r="AN640">
        <v>1</v>
      </c>
      <c r="AO640">
        <v>0</v>
      </c>
      <c r="AP640">
        <v>0</v>
      </c>
      <c r="AQ640">
        <v>0</v>
      </c>
    </row>
    <row r="641" spans="1:43" x14ac:dyDescent="0.45">
      <c r="A641">
        <v>2</v>
      </c>
      <c r="B641" t="s">
        <v>283</v>
      </c>
      <c r="C641" t="s">
        <v>301</v>
      </c>
      <c r="D641" t="s">
        <v>130</v>
      </c>
      <c r="E641" s="4">
        <v>44246</v>
      </c>
      <c r="F641" s="1">
        <f t="shared" si="61"/>
        <v>3</v>
      </c>
      <c r="G641" s="1">
        <f t="shared" si="58"/>
        <v>50</v>
      </c>
      <c r="H641" t="s">
        <v>72</v>
      </c>
      <c r="I641" t="s">
        <v>288</v>
      </c>
      <c r="J641" t="s">
        <v>56</v>
      </c>
      <c r="P641">
        <f t="shared" si="56"/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f t="shared" si="59"/>
        <v>0</v>
      </c>
      <c r="AC641">
        <f t="shared" si="60"/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f t="shared" si="57"/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45">
      <c r="A642">
        <v>2</v>
      </c>
      <c r="B642" t="s">
        <v>283</v>
      </c>
      <c r="C642" t="s">
        <v>301</v>
      </c>
      <c r="D642" t="s">
        <v>130</v>
      </c>
      <c r="E642" s="4">
        <v>44246</v>
      </c>
      <c r="F642" s="1">
        <f t="shared" si="61"/>
        <v>3</v>
      </c>
      <c r="G642" s="1">
        <f t="shared" si="58"/>
        <v>50</v>
      </c>
      <c r="H642" t="s">
        <v>72</v>
      </c>
      <c r="I642" t="s">
        <v>289</v>
      </c>
      <c r="J642" t="s">
        <v>56</v>
      </c>
      <c r="P642">
        <f t="shared" ref="P642:P705" si="62">SUM(Q642:X642)</f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f t="shared" si="59"/>
        <v>0</v>
      </c>
      <c r="AC642">
        <f t="shared" si="60"/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f t="shared" ref="AM642:AM705" si="63">SUM(AD642:AL642)</f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45">
      <c r="A643">
        <v>2</v>
      </c>
      <c r="B643" t="s">
        <v>283</v>
      </c>
      <c r="C643" t="s">
        <v>301</v>
      </c>
      <c r="D643" t="s">
        <v>130</v>
      </c>
      <c r="E643" s="4">
        <v>44246</v>
      </c>
      <c r="F643" s="1">
        <f t="shared" si="61"/>
        <v>3</v>
      </c>
      <c r="G643" s="1">
        <f t="shared" ref="G643:G706" si="64">E643-DATE(YEAR(E643),1,0)</f>
        <v>50</v>
      </c>
      <c r="H643" t="s">
        <v>72</v>
      </c>
      <c r="I643" t="s">
        <v>290</v>
      </c>
      <c r="J643" t="s">
        <v>56</v>
      </c>
      <c r="P643">
        <f t="shared" si="62"/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f t="shared" ref="AB643:AB706" si="65">AL643</f>
        <v>0</v>
      </c>
      <c r="AC643">
        <f t="shared" ref="AC643:AC706" si="66">SUM(Y643:AA643)</f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f t="shared" si="63"/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45">
      <c r="A644">
        <v>2</v>
      </c>
      <c r="B644" t="s">
        <v>283</v>
      </c>
      <c r="C644" t="s">
        <v>301</v>
      </c>
      <c r="D644" t="s">
        <v>130</v>
      </c>
      <c r="E644" s="4">
        <v>44246</v>
      </c>
      <c r="F644" s="1">
        <f t="shared" si="61"/>
        <v>3</v>
      </c>
      <c r="G644" s="1">
        <f t="shared" si="64"/>
        <v>50</v>
      </c>
      <c r="H644" t="s">
        <v>72</v>
      </c>
      <c r="I644" t="s">
        <v>291</v>
      </c>
      <c r="J644" t="s">
        <v>56</v>
      </c>
      <c r="P644">
        <f t="shared" si="62"/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f t="shared" si="65"/>
        <v>0</v>
      </c>
      <c r="AC644">
        <f t="shared" si="66"/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f t="shared" si="63"/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45">
      <c r="A645">
        <v>2</v>
      </c>
      <c r="B645" t="s">
        <v>283</v>
      </c>
      <c r="C645" t="s">
        <v>301</v>
      </c>
      <c r="D645" t="s">
        <v>77</v>
      </c>
      <c r="E645" s="4">
        <v>44246</v>
      </c>
      <c r="F645" s="1">
        <f t="shared" si="61"/>
        <v>3</v>
      </c>
      <c r="G645" s="1">
        <f t="shared" si="64"/>
        <v>50</v>
      </c>
      <c r="H645" t="s">
        <v>72</v>
      </c>
      <c r="I645" t="s">
        <v>287</v>
      </c>
      <c r="J645" t="s">
        <v>44</v>
      </c>
      <c r="P645">
        <f t="shared" si="62"/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f t="shared" si="65"/>
        <v>0</v>
      </c>
      <c r="AC645">
        <f t="shared" si="66"/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f t="shared" si="63"/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45">
      <c r="A646">
        <v>2</v>
      </c>
      <c r="B646" t="s">
        <v>283</v>
      </c>
      <c r="C646" t="s">
        <v>301</v>
      </c>
      <c r="D646" t="s">
        <v>77</v>
      </c>
      <c r="E646" s="4">
        <v>44246</v>
      </c>
      <c r="F646" s="1">
        <f t="shared" si="61"/>
        <v>3</v>
      </c>
      <c r="G646" s="1">
        <f t="shared" si="64"/>
        <v>50</v>
      </c>
      <c r="H646" t="s">
        <v>72</v>
      </c>
      <c r="I646" t="s">
        <v>288</v>
      </c>
      <c r="J646" t="s">
        <v>44</v>
      </c>
      <c r="P646">
        <f t="shared" si="62"/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f t="shared" si="65"/>
        <v>0</v>
      </c>
      <c r="AC646">
        <f t="shared" si="66"/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f t="shared" si="63"/>
        <v>0</v>
      </c>
      <c r="AN646">
        <v>0</v>
      </c>
      <c r="AO646">
        <v>0</v>
      </c>
      <c r="AP646">
        <v>0</v>
      </c>
      <c r="AQ646">
        <v>0</v>
      </c>
    </row>
    <row r="647" spans="1:43" x14ac:dyDescent="0.45">
      <c r="A647">
        <v>2</v>
      </c>
      <c r="B647" t="s">
        <v>283</v>
      </c>
      <c r="C647" t="s">
        <v>301</v>
      </c>
      <c r="D647" t="s">
        <v>77</v>
      </c>
      <c r="E647" s="4">
        <v>44246</v>
      </c>
      <c r="F647" s="1">
        <f t="shared" si="61"/>
        <v>3</v>
      </c>
      <c r="G647" s="1">
        <f t="shared" si="64"/>
        <v>50</v>
      </c>
      <c r="H647" t="s">
        <v>72</v>
      </c>
      <c r="I647" t="s">
        <v>289</v>
      </c>
      <c r="J647" t="s">
        <v>44</v>
      </c>
      <c r="K647" t="s">
        <v>45</v>
      </c>
      <c r="L647" t="s">
        <v>106</v>
      </c>
      <c r="M647" t="s">
        <v>133</v>
      </c>
      <c r="N647" t="s">
        <v>302</v>
      </c>
      <c r="P647">
        <f t="shared" si="62"/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f t="shared" si="65"/>
        <v>0</v>
      </c>
      <c r="AC647">
        <f t="shared" si="66"/>
        <v>1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f t="shared" si="63"/>
        <v>1</v>
      </c>
      <c r="AN647">
        <v>0</v>
      </c>
      <c r="AO647">
        <v>1</v>
      </c>
      <c r="AP647">
        <v>0</v>
      </c>
      <c r="AQ647">
        <v>0</v>
      </c>
    </row>
    <row r="648" spans="1:43" x14ac:dyDescent="0.45">
      <c r="A648">
        <v>2</v>
      </c>
      <c r="B648" t="s">
        <v>283</v>
      </c>
      <c r="C648" t="s">
        <v>301</v>
      </c>
      <c r="D648" t="s">
        <v>77</v>
      </c>
      <c r="E648" s="4">
        <v>44246</v>
      </c>
      <c r="F648" s="1">
        <f t="shared" si="61"/>
        <v>3</v>
      </c>
      <c r="G648" s="1">
        <f t="shared" si="64"/>
        <v>50</v>
      </c>
      <c r="H648" t="s">
        <v>72</v>
      </c>
      <c r="I648" t="s">
        <v>289</v>
      </c>
      <c r="J648" t="s">
        <v>44</v>
      </c>
      <c r="K648" t="s">
        <v>45</v>
      </c>
      <c r="L648" t="s">
        <v>106</v>
      </c>
      <c r="M648" t="s">
        <v>133</v>
      </c>
      <c r="N648" t="s">
        <v>302</v>
      </c>
      <c r="P648">
        <f t="shared" si="62"/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f t="shared" si="65"/>
        <v>0</v>
      </c>
      <c r="AC648">
        <f t="shared" si="66"/>
        <v>1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f t="shared" si="63"/>
        <v>1</v>
      </c>
      <c r="AN648">
        <v>0</v>
      </c>
      <c r="AO648">
        <v>1</v>
      </c>
      <c r="AP648">
        <v>0</v>
      </c>
      <c r="AQ648">
        <v>0</v>
      </c>
    </row>
    <row r="649" spans="1:43" x14ac:dyDescent="0.45">
      <c r="A649">
        <v>2</v>
      </c>
      <c r="B649" t="s">
        <v>283</v>
      </c>
      <c r="C649" t="s">
        <v>301</v>
      </c>
      <c r="D649" t="s">
        <v>77</v>
      </c>
      <c r="E649" s="4">
        <v>44246</v>
      </c>
      <c r="F649" s="1">
        <f t="shared" si="61"/>
        <v>3</v>
      </c>
      <c r="G649" s="1">
        <f t="shared" si="64"/>
        <v>50</v>
      </c>
      <c r="H649" t="s">
        <v>72</v>
      </c>
      <c r="I649" t="s">
        <v>289</v>
      </c>
      <c r="J649" t="s">
        <v>44</v>
      </c>
      <c r="K649" t="s">
        <v>45</v>
      </c>
      <c r="L649" t="s">
        <v>106</v>
      </c>
      <c r="M649" t="s">
        <v>133</v>
      </c>
      <c r="N649" t="s">
        <v>302</v>
      </c>
      <c r="P649">
        <f t="shared" si="62"/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f t="shared" si="65"/>
        <v>0</v>
      </c>
      <c r="AC649">
        <f t="shared" si="66"/>
        <v>1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f t="shared" si="63"/>
        <v>1</v>
      </c>
      <c r="AN649">
        <v>0</v>
      </c>
      <c r="AO649">
        <v>1</v>
      </c>
      <c r="AP649">
        <v>0</v>
      </c>
      <c r="AQ649">
        <v>0</v>
      </c>
    </row>
    <row r="650" spans="1:43" x14ac:dyDescent="0.45">
      <c r="A650">
        <v>2</v>
      </c>
      <c r="B650" t="s">
        <v>283</v>
      </c>
      <c r="C650" t="s">
        <v>301</v>
      </c>
      <c r="D650" t="s">
        <v>77</v>
      </c>
      <c r="E650" s="4">
        <v>44246</v>
      </c>
      <c r="F650" s="1">
        <f t="shared" si="61"/>
        <v>3</v>
      </c>
      <c r="G650" s="1">
        <f t="shared" si="64"/>
        <v>50</v>
      </c>
      <c r="H650" t="s">
        <v>72</v>
      </c>
      <c r="I650" t="s">
        <v>289</v>
      </c>
      <c r="J650" t="s">
        <v>44</v>
      </c>
      <c r="K650" t="s">
        <v>45</v>
      </c>
      <c r="L650" t="s">
        <v>106</v>
      </c>
      <c r="M650" t="s">
        <v>133</v>
      </c>
      <c r="N650" t="s">
        <v>302</v>
      </c>
      <c r="P650">
        <f t="shared" si="62"/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f t="shared" si="65"/>
        <v>0</v>
      </c>
      <c r="AC650">
        <f t="shared" si="66"/>
        <v>1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f t="shared" si="63"/>
        <v>1</v>
      </c>
      <c r="AN650">
        <v>0</v>
      </c>
      <c r="AO650">
        <v>1</v>
      </c>
      <c r="AP650">
        <v>0</v>
      </c>
      <c r="AQ650">
        <v>0</v>
      </c>
    </row>
    <row r="651" spans="1:43" x14ac:dyDescent="0.45">
      <c r="A651">
        <v>2</v>
      </c>
      <c r="B651" t="s">
        <v>283</v>
      </c>
      <c r="C651" t="s">
        <v>301</v>
      </c>
      <c r="D651" t="s">
        <v>77</v>
      </c>
      <c r="E651" s="4">
        <v>44246</v>
      </c>
      <c r="F651" s="1">
        <f t="shared" si="61"/>
        <v>3</v>
      </c>
      <c r="G651" s="1">
        <f t="shared" si="64"/>
        <v>50</v>
      </c>
      <c r="H651" t="s">
        <v>72</v>
      </c>
      <c r="I651" t="s">
        <v>290</v>
      </c>
      <c r="J651" t="s">
        <v>44</v>
      </c>
      <c r="P651">
        <f t="shared" si="62"/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f t="shared" si="65"/>
        <v>0</v>
      </c>
      <c r="AC651">
        <f t="shared" si="66"/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f t="shared" si="63"/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45">
      <c r="A652">
        <v>2</v>
      </c>
      <c r="B652" t="s">
        <v>283</v>
      </c>
      <c r="C652" t="s">
        <v>301</v>
      </c>
      <c r="D652" t="s">
        <v>77</v>
      </c>
      <c r="E652" s="4">
        <v>44246</v>
      </c>
      <c r="F652" s="1">
        <f t="shared" si="61"/>
        <v>3</v>
      </c>
      <c r="G652" s="1">
        <f t="shared" si="64"/>
        <v>50</v>
      </c>
      <c r="H652" t="s">
        <v>72</v>
      </c>
      <c r="I652" t="s">
        <v>291</v>
      </c>
      <c r="J652" t="s">
        <v>44</v>
      </c>
      <c r="P652">
        <f t="shared" si="62"/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f t="shared" si="65"/>
        <v>0</v>
      </c>
      <c r="AC652">
        <f t="shared" si="66"/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f t="shared" si="63"/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45">
      <c r="A653">
        <v>2</v>
      </c>
      <c r="B653" t="s">
        <v>283</v>
      </c>
      <c r="C653" t="s">
        <v>301</v>
      </c>
      <c r="D653" t="s">
        <v>77</v>
      </c>
      <c r="E653" s="4">
        <v>44246</v>
      </c>
      <c r="F653" s="1">
        <f t="shared" si="61"/>
        <v>3</v>
      </c>
      <c r="G653" s="1">
        <f t="shared" si="64"/>
        <v>50</v>
      </c>
      <c r="H653" t="s">
        <v>72</v>
      </c>
      <c r="I653" t="s">
        <v>287</v>
      </c>
      <c r="J653" t="s">
        <v>56</v>
      </c>
      <c r="P653">
        <f t="shared" si="62"/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f t="shared" si="65"/>
        <v>0</v>
      </c>
      <c r="AC653">
        <f t="shared" si="66"/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f t="shared" si="63"/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45">
      <c r="A654">
        <v>2</v>
      </c>
      <c r="B654" t="s">
        <v>283</v>
      </c>
      <c r="C654" t="s">
        <v>301</v>
      </c>
      <c r="D654" t="s">
        <v>77</v>
      </c>
      <c r="E654" s="4">
        <v>44246</v>
      </c>
      <c r="F654" s="1">
        <f t="shared" si="61"/>
        <v>3</v>
      </c>
      <c r="G654" s="1">
        <f t="shared" si="64"/>
        <v>50</v>
      </c>
      <c r="H654" t="s">
        <v>72</v>
      </c>
      <c r="I654" t="s">
        <v>288</v>
      </c>
      <c r="J654" t="s">
        <v>56</v>
      </c>
      <c r="P654">
        <f t="shared" si="62"/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f t="shared" si="65"/>
        <v>0</v>
      </c>
      <c r="AC654">
        <f t="shared" si="66"/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f t="shared" si="63"/>
        <v>0</v>
      </c>
      <c r="AN654">
        <v>0</v>
      </c>
      <c r="AO654">
        <v>0</v>
      </c>
      <c r="AP654">
        <v>0</v>
      </c>
      <c r="AQ654">
        <v>0</v>
      </c>
    </row>
    <row r="655" spans="1:43" x14ac:dyDescent="0.45">
      <c r="A655">
        <v>2</v>
      </c>
      <c r="B655" t="s">
        <v>283</v>
      </c>
      <c r="C655" t="s">
        <v>301</v>
      </c>
      <c r="D655" t="s">
        <v>77</v>
      </c>
      <c r="E655" s="4">
        <v>44246</v>
      </c>
      <c r="F655" s="1">
        <f t="shared" si="61"/>
        <v>3</v>
      </c>
      <c r="G655" s="1">
        <f t="shared" si="64"/>
        <v>50</v>
      </c>
      <c r="H655" t="s">
        <v>72</v>
      </c>
      <c r="I655" t="s">
        <v>289</v>
      </c>
      <c r="J655" t="s">
        <v>56</v>
      </c>
      <c r="P655">
        <f t="shared" si="62"/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f t="shared" si="65"/>
        <v>0</v>
      </c>
      <c r="AC655">
        <f t="shared" si="66"/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f t="shared" si="63"/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45">
      <c r="A656">
        <v>2</v>
      </c>
      <c r="B656" t="s">
        <v>283</v>
      </c>
      <c r="C656" t="s">
        <v>301</v>
      </c>
      <c r="D656" t="s">
        <v>77</v>
      </c>
      <c r="E656" s="4">
        <v>44246</v>
      </c>
      <c r="F656" s="1">
        <f t="shared" si="61"/>
        <v>3</v>
      </c>
      <c r="G656" s="1">
        <f t="shared" si="64"/>
        <v>50</v>
      </c>
      <c r="H656" t="s">
        <v>72</v>
      </c>
      <c r="I656" t="s">
        <v>290</v>
      </c>
      <c r="J656" t="s">
        <v>56</v>
      </c>
      <c r="P656">
        <f t="shared" si="62"/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f t="shared" si="65"/>
        <v>0</v>
      </c>
      <c r="AC656">
        <f t="shared" si="66"/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f t="shared" si="63"/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45">
      <c r="A657">
        <v>2</v>
      </c>
      <c r="B657" t="s">
        <v>283</v>
      </c>
      <c r="C657" t="s">
        <v>301</v>
      </c>
      <c r="D657" t="s">
        <v>77</v>
      </c>
      <c r="E657" s="4">
        <v>44246</v>
      </c>
      <c r="F657" s="1">
        <f t="shared" si="61"/>
        <v>3</v>
      </c>
      <c r="G657" s="1">
        <f t="shared" si="64"/>
        <v>50</v>
      </c>
      <c r="H657" t="s">
        <v>72</v>
      </c>
      <c r="I657" t="s">
        <v>291</v>
      </c>
      <c r="J657" t="s">
        <v>56</v>
      </c>
      <c r="P657">
        <f t="shared" si="62"/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f t="shared" si="65"/>
        <v>0</v>
      </c>
      <c r="AC657">
        <f t="shared" si="66"/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f t="shared" si="63"/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45">
      <c r="A658">
        <v>3</v>
      </c>
      <c r="B658" t="s">
        <v>282</v>
      </c>
      <c r="C658" t="s">
        <v>298</v>
      </c>
      <c r="D658" t="s">
        <v>61</v>
      </c>
      <c r="E658" s="4">
        <v>44257</v>
      </c>
      <c r="F658" s="1">
        <f t="shared" si="61"/>
        <v>16</v>
      </c>
      <c r="G658" s="1">
        <f t="shared" si="64"/>
        <v>61</v>
      </c>
      <c r="H658" t="s">
        <v>42</v>
      </c>
      <c r="I658" t="s">
        <v>287</v>
      </c>
      <c r="J658" t="s">
        <v>44</v>
      </c>
      <c r="P658">
        <f t="shared" si="62"/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f t="shared" si="65"/>
        <v>0</v>
      </c>
      <c r="AC658">
        <f t="shared" si="66"/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f t="shared" si="63"/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45">
      <c r="A659">
        <v>3</v>
      </c>
      <c r="B659" t="s">
        <v>282</v>
      </c>
      <c r="C659" t="s">
        <v>298</v>
      </c>
      <c r="D659" t="s">
        <v>61</v>
      </c>
      <c r="E659" s="4">
        <v>44257</v>
      </c>
      <c r="F659" s="1">
        <f t="shared" si="61"/>
        <v>16</v>
      </c>
      <c r="G659" s="1">
        <f t="shared" si="64"/>
        <v>61</v>
      </c>
      <c r="H659" t="s">
        <v>42</v>
      </c>
      <c r="I659" t="s">
        <v>288</v>
      </c>
      <c r="J659" t="s">
        <v>44</v>
      </c>
      <c r="K659" t="s">
        <v>45</v>
      </c>
      <c r="L659" t="s">
        <v>106</v>
      </c>
      <c r="M659" t="s">
        <v>133</v>
      </c>
      <c r="N659" t="s">
        <v>302</v>
      </c>
      <c r="P659">
        <f t="shared" si="62"/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f t="shared" si="65"/>
        <v>0</v>
      </c>
      <c r="AC659">
        <f t="shared" si="66"/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f t="shared" si="63"/>
        <v>1</v>
      </c>
      <c r="AN659">
        <v>0</v>
      </c>
      <c r="AO659">
        <v>1</v>
      </c>
      <c r="AP659">
        <v>0</v>
      </c>
      <c r="AQ659">
        <v>0</v>
      </c>
    </row>
    <row r="660" spans="1:43" x14ac:dyDescent="0.45">
      <c r="A660">
        <v>3</v>
      </c>
      <c r="B660" t="s">
        <v>282</v>
      </c>
      <c r="C660" t="s">
        <v>298</v>
      </c>
      <c r="D660" t="s">
        <v>61</v>
      </c>
      <c r="E660" s="4">
        <v>44257</v>
      </c>
      <c r="F660" s="1">
        <f t="shared" si="61"/>
        <v>16</v>
      </c>
      <c r="G660" s="1">
        <f t="shared" si="64"/>
        <v>61</v>
      </c>
      <c r="H660" t="s">
        <v>42</v>
      </c>
      <c r="I660" t="s">
        <v>288</v>
      </c>
      <c r="J660" t="s">
        <v>44</v>
      </c>
      <c r="K660" t="s">
        <v>45</v>
      </c>
      <c r="L660" t="s">
        <v>106</v>
      </c>
      <c r="M660" t="s">
        <v>133</v>
      </c>
      <c r="N660" t="s">
        <v>302</v>
      </c>
      <c r="P660">
        <f t="shared" si="62"/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f t="shared" si="65"/>
        <v>0</v>
      </c>
      <c r="AC660">
        <f t="shared" si="66"/>
        <v>1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f t="shared" si="63"/>
        <v>1</v>
      </c>
      <c r="AN660">
        <v>0</v>
      </c>
      <c r="AO660">
        <v>1</v>
      </c>
      <c r="AP660">
        <v>0</v>
      </c>
      <c r="AQ660">
        <v>0</v>
      </c>
    </row>
    <row r="661" spans="1:43" x14ac:dyDescent="0.45">
      <c r="A661">
        <v>3</v>
      </c>
      <c r="B661" t="s">
        <v>282</v>
      </c>
      <c r="C661" t="s">
        <v>298</v>
      </c>
      <c r="D661" t="s">
        <v>61</v>
      </c>
      <c r="E661" s="4">
        <v>44257</v>
      </c>
      <c r="F661" s="1">
        <f t="shared" si="61"/>
        <v>16</v>
      </c>
      <c r="G661" s="1">
        <f t="shared" si="64"/>
        <v>61</v>
      </c>
      <c r="H661" t="s">
        <v>42</v>
      </c>
      <c r="I661" t="s">
        <v>288</v>
      </c>
      <c r="J661" t="s">
        <v>44</v>
      </c>
      <c r="K661" t="s">
        <v>45</v>
      </c>
      <c r="L661" t="s">
        <v>106</v>
      </c>
      <c r="M661" t="s">
        <v>133</v>
      </c>
      <c r="N661" t="s">
        <v>302</v>
      </c>
      <c r="P661">
        <f t="shared" si="62"/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f t="shared" si="65"/>
        <v>0</v>
      </c>
      <c r="AC661">
        <f t="shared" si="66"/>
        <v>1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f t="shared" si="63"/>
        <v>1</v>
      </c>
      <c r="AN661">
        <v>1</v>
      </c>
      <c r="AO661">
        <v>0</v>
      </c>
      <c r="AP661">
        <v>0</v>
      </c>
      <c r="AQ661">
        <v>0</v>
      </c>
    </row>
    <row r="662" spans="1:43" x14ac:dyDescent="0.45">
      <c r="A662">
        <v>3</v>
      </c>
      <c r="B662" t="s">
        <v>282</v>
      </c>
      <c r="C662" t="s">
        <v>298</v>
      </c>
      <c r="D662" t="s">
        <v>61</v>
      </c>
      <c r="E662" s="4">
        <v>44257</v>
      </c>
      <c r="F662" s="1">
        <f t="shared" si="61"/>
        <v>16</v>
      </c>
      <c r="G662" s="1">
        <f t="shared" si="64"/>
        <v>61</v>
      </c>
      <c r="H662" t="s">
        <v>42</v>
      </c>
      <c r="I662" t="s">
        <v>289</v>
      </c>
      <c r="J662" t="s">
        <v>44</v>
      </c>
      <c r="P662">
        <f t="shared" si="62"/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f t="shared" si="65"/>
        <v>0</v>
      </c>
      <c r="AC662">
        <f t="shared" si="66"/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f t="shared" si="63"/>
        <v>0</v>
      </c>
      <c r="AN662">
        <v>0</v>
      </c>
      <c r="AO662">
        <v>0</v>
      </c>
      <c r="AP662">
        <v>0</v>
      </c>
      <c r="AQ662">
        <v>0</v>
      </c>
    </row>
    <row r="663" spans="1:43" x14ac:dyDescent="0.45">
      <c r="A663">
        <v>3</v>
      </c>
      <c r="B663" t="s">
        <v>282</v>
      </c>
      <c r="C663" t="s">
        <v>298</v>
      </c>
      <c r="D663" t="s">
        <v>61</v>
      </c>
      <c r="E663" s="4">
        <v>44257</v>
      </c>
      <c r="F663" s="1">
        <f t="shared" si="61"/>
        <v>16</v>
      </c>
      <c r="G663" s="1">
        <f t="shared" si="64"/>
        <v>61</v>
      </c>
      <c r="H663" t="s">
        <v>42</v>
      </c>
      <c r="I663" t="s">
        <v>290</v>
      </c>
      <c r="J663" t="s">
        <v>44</v>
      </c>
      <c r="K663" t="s">
        <v>45</v>
      </c>
      <c r="L663" t="s">
        <v>321</v>
      </c>
      <c r="M663" t="s">
        <v>321</v>
      </c>
      <c r="N663" t="s">
        <v>302</v>
      </c>
      <c r="P663">
        <f t="shared" si="62"/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f t="shared" si="65"/>
        <v>0</v>
      </c>
      <c r="AC663">
        <f t="shared" si="66"/>
        <v>1</v>
      </c>
      <c r="AD663">
        <v>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f t="shared" si="63"/>
        <v>2</v>
      </c>
      <c r="AN663">
        <v>0</v>
      </c>
      <c r="AO663">
        <v>2</v>
      </c>
      <c r="AP663">
        <v>0</v>
      </c>
      <c r="AQ663">
        <v>0</v>
      </c>
    </row>
    <row r="664" spans="1:43" x14ac:dyDescent="0.45">
      <c r="A664">
        <v>3</v>
      </c>
      <c r="B664" t="s">
        <v>282</v>
      </c>
      <c r="C664" t="s">
        <v>298</v>
      </c>
      <c r="D664" t="s">
        <v>61</v>
      </c>
      <c r="E664" s="4">
        <v>44257</v>
      </c>
      <c r="F664" s="1">
        <f t="shared" si="61"/>
        <v>16</v>
      </c>
      <c r="G664" s="1">
        <f t="shared" si="64"/>
        <v>61</v>
      </c>
      <c r="H664" t="s">
        <v>42</v>
      </c>
      <c r="I664" t="s">
        <v>291</v>
      </c>
      <c r="J664" t="s">
        <v>44</v>
      </c>
      <c r="K664" t="s">
        <v>45</v>
      </c>
      <c r="L664" t="s">
        <v>106</v>
      </c>
      <c r="M664" t="s">
        <v>133</v>
      </c>
      <c r="N664" t="s">
        <v>302</v>
      </c>
      <c r="P664">
        <f t="shared" si="62"/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f t="shared" si="65"/>
        <v>0</v>
      </c>
      <c r="AC664">
        <f t="shared" si="66"/>
        <v>1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f t="shared" si="63"/>
        <v>1</v>
      </c>
      <c r="AN664">
        <v>0</v>
      </c>
      <c r="AO664">
        <v>1</v>
      </c>
      <c r="AP664">
        <v>0</v>
      </c>
      <c r="AQ664">
        <v>0</v>
      </c>
    </row>
    <row r="665" spans="1:43" x14ac:dyDescent="0.45">
      <c r="A665">
        <v>3</v>
      </c>
      <c r="B665" t="s">
        <v>282</v>
      </c>
      <c r="C665" t="s">
        <v>298</v>
      </c>
      <c r="D665" t="s">
        <v>61</v>
      </c>
      <c r="E665" s="4">
        <v>44257</v>
      </c>
      <c r="F665" s="1">
        <f t="shared" si="61"/>
        <v>16</v>
      </c>
      <c r="G665" s="1">
        <f t="shared" si="64"/>
        <v>61</v>
      </c>
      <c r="H665" t="s">
        <v>42</v>
      </c>
      <c r="I665" t="s">
        <v>291</v>
      </c>
      <c r="J665" t="s">
        <v>44</v>
      </c>
      <c r="K665" t="s">
        <v>45</v>
      </c>
      <c r="L665" t="s">
        <v>106</v>
      </c>
      <c r="M665" t="s">
        <v>133</v>
      </c>
      <c r="N665" t="s">
        <v>302</v>
      </c>
      <c r="P665">
        <f t="shared" si="62"/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f t="shared" si="65"/>
        <v>0</v>
      </c>
      <c r="AC665">
        <f t="shared" si="66"/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f t="shared" si="63"/>
        <v>1</v>
      </c>
      <c r="AN665">
        <v>0</v>
      </c>
      <c r="AO665">
        <v>1</v>
      </c>
      <c r="AP665">
        <v>0</v>
      </c>
      <c r="AQ665">
        <v>0</v>
      </c>
    </row>
    <row r="666" spans="1:43" x14ac:dyDescent="0.45">
      <c r="A666">
        <v>3</v>
      </c>
      <c r="B666" t="s">
        <v>282</v>
      </c>
      <c r="C666" t="s">
        <v>298</v>
      </c>
      <c r="D666" t="s">
        <v>61</v>
      </c>
      <c r="E666" s="4">
        <v>44257</v>
      </c>
      <c r="F666" s="1">
        <f t="shared" si="61"/>
        <v>16</v>
      </c>
      <c r="G666" s="1">
        <f t="shared" si="64"/>
        <v>61</v>
      </c>
      <c r="H666" t="s">
        <v>42</v>
      </c>
      <c r="I666" t="s">
        <v>287</v>
      </c>
      <c r="J666" t="s">
        <v>56</v>
      </c>
      <c r="P666">
        <f t="shared" si="62"/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f t="shared" si="65"/>
        <v>0</v>
      </c>
      <c r="AC666">
        <f t="shared" si="66"/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f t="shared" si="63"/>
        <v>0</v>
      </c>
      <c r="AN666">
        <v>0</v>
      </c>
      <c r="AO666">
        <v>0</v>
      </c>
      <c r="AP666">
        <v>0</v>
      </c>
      <c r="AQ666">
        <v>0</v>
      </c>
    </row>
    <row r="667" spans="1:43" x14ac:dyDescent="0.45">
      <c r="A667">
        <v>3</v>
      </c>
      <c r="B667" t="s">
        <v>282</v>
      </c>
      <c r="C667" t="s">
        <v>298</v>
      </c>
      <c r="D667" t="s">
        <v>61</v>
      </c>
      <c r="E667" s="4">
        <v>44257</v>
      </c>
      <c r="F667" s="1">
        <f t="shared" si="61"/>
        <v>16</v>
      </c>
      <c r="G667" s="1">
        <f t="shared" si="64"/>
        <v>61</v>
      </c>
      <c r="H667" t="s">
        <v>42</v>
      </c>
      <c r="I667" t="s">
        <v>288</v>
      </c>
      <c r="J667" t="s">
        <v>56</v>
      </c>
      <c r="P667">
        <f t="shared" si="62"/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f t="shared" si="65"/>
        <v>0</v>
      </c>
      <c r="AC667">
        <f t="shared" si="66"/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f t="shared" si="63"/>
        <v>0</v>
      </c>
      <c r="AN667">
        <v>0</v>
      </c>
      <c r="AO667">
        <v>0</v>
      </c>
      <c r="AP667">
        <v>0</v>
      </c>
      <c r="AQ667">
        <v>0</v>
      </c>
    </row>
    <row r="668" spans="1:43" x14ac:dyDescent="0.45">
      <c r="A668">
        <v>3</v>
      </c>
      <c r="B668" t="s">
        <v>282</v>
      </c>
      <c r="C668" t="s">
        <v>298</v>
      </c>
      <c r="D668" t="s">
        <v>61</v>
      </c>
      <c r="E668" s="4">
        <v>44257</v>
      </c>
      <c r="F668" s="1">
        <f t="shared" si="61"/>
        <v>16</v>
      </c>
      <c r="G668" s="1">
        <f t="shared" si="64"/>
        <v>61</v>
      </c>
      <c r="H668" t="s">
        <v>42</v>
      </c>
      <c r="I668" t="s">
        <v>289</v>
      </c>
      <c r="J668" t="s">
        <v>56</v>
      </c>
      <c r="P668">
        <f t="shared" si="62"/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f t="shared" si="65"/>
        <v>0</v>
      </c>
      <c r="AC668">
        <f t="shared" si="66"/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f t="shared" si="63"/>
        <v>0</v>
      </c>
      <c r="AN668">
        <v>0</v>
      </c>
      <c r="AO668">
        <v>0</v>
      </c>
      <c r="AP668">
        <v>0</v>
      </c>
      <c r="AQ668">
        <v>0</v>
      </c>
    </row>
    <row r="669" spans="1:43" x14ac:dyDescent="0.45">
      <c r="A669">
        <v>3</v>
      </c>
      <c r="B669" t="s">
        <v>282</v>
      </c>
      <c r="C669" t="s">
        <v>298</v>
      </c>
      <c r="D669" t="s">
        <v>61</v>
      </c>
      <c r="E669" s="4">
        <v>44257</v>
      </c>
      <c r="F669" s="1">
        <f t="shared" si="61"/>
        <v>16</v>
      </c>
      <c r="G669" s="1">
        <f t="shared" si="64"/>
        <v>61</v>
      </c>
      <c r="H669" t="s">
        <v>42</v>
      </c>
      <c r="I669" t="s">
        <v>290</v>
      </c>
      <c r="J669" t="s">
        <v>56</v>
      </c>
      <c r="P669">
        <f t="shared" si="62"/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f t="shared" si="65"/>
        <v>0</v>
      </c>
      <c r="AC669">
        <f t="shared" si="66"/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f t="shared" si="63"/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45">
      <c r="A670">
        <v>3</v>
      </c>
      <c r="B670" t="s">
        <v>282</v>
      </c>
      <c r="C670" t="s">
        <v>298</v>
      </c>
      <c r="D670" t="s">
        <v>61</v>
      </c>
      <c r="E670" s="4">
        <v>44257</v>
      </c>
      <c r="F670" s="1">
        <f t="shared" si="61"/>
        <v>16</v>
      </c>
      <c r="G670" s="1">
        <f t="shared" si="64"/>
        <v>61</v>
      </c>
      <c r="H670" t="s">
        <v>42</v>
      </c>
      <c r="I670" t="s">
        <v>291</v>
      </c>
      <c r="J670" t="s">
        <v>56</v>
      </c>
      <c r="P670">
        <f t="shared" si="62"/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f t="shared" si="65"/>
        <v>0</v>
      </c>
      <c r="AC670">
        <f t="shared" si="66"/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f t="shared" si="63"/>
        <v>0</v>
      </c>
      <c r="AN670">
        <v>0</v>
      </c>
      <c r="AO670">
        <v>0</v>
      </c>
      <c r="AP670">
        <v>0</v>
      </c>
      <c r="AQ670">
        <v>0</v>
      </c>
    </row>
    <row r="671" spans="1:43" x14ac:dyDescent="0.45">
      <c r="A671">
        <v>3</v>
      </c>
      <c r="B671" t="s">
        <v>282</v>
      </c>
      <c r="C671" t="s">
        <v>299</v>
      </c>
      <c r="D671" t="s">
        <v>129</v>
      </c>
      <c r="E671" s="4">
        <v>44257</v>
      </c>
      <c r="F671" s="1">
        <f t="shared" si="61"/>
        <v>16</v>
      </c>
      <c r="G671" s="1">
        <f t="shared" si="64"/>
        <v>61</v>
      </c>
      <c r="H671" t="s">
        <v>75</v>
      </c>
      <c r="I671" t="s">
        <v>287</v>
      </c>
      <c r="J671" t="s">
        <v>44</v>
      </c>
      <c r="K671" t="s">
        <v>45</v>
      </c>
      <c r="L671" t="s">
        <v>231</v>
      </c>
      <c r="M671" t="s">
        <v>232</v>
      </c>
      <c r="N671" t="s">
        <v>302</v>
      </c>
      <c r="P671">
        <f t="shared" si="62"/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f t="shared" si="65"/>
        <v>0</v>
      </c>
      <c r="AC671">
        <f t="shared" si="66"/>
        <v>1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f t="shared" si="63"/>
        <v>1</v>
      </c>
      <c r="AN671">
        <v>0</v>
      </c>
      <c r="AO671">
        <v>1</v>
      </c>
      <c r="AP671">
        <v>0</v>
      </c>
      <c r="AQ671">
        <v>0</v>
      </c>
    </row>
    <row r="672" spans="1:43" x14ac:dyDescent="0.45">
      <c r="A672">
        <v>3</v>
      </c>
      <c r="B672" t="s">
        <v>282</v>
      </c>
      <c r="C672" t="s">
        <v>299</v>
      </c>
      <c r="D672" t="s">
        <v>129</v>
      </c>
      <c r="E672" s="4">
        <v>44257</v>
      </c>
      <c r="F672" s="1">
        <f t="shared" si="61"/>
        <v>16</v>
      </c>
      <c r="G672" s="1">
        <f t="shared" si="64"/>
        <v>61</v>
      </c>
      <c r="H672" t="s">
        <v>75</v>
      </c>
      <c r="I672" t="s">
        <v>287</v>
      </c>
      <c r="J672" t="s">
        <v>44</v>
      </c>
      <c r="K672" t="s">
        <v>45</v>
      </c>
      <c r="L672" t="s">
        <v>321</v>
      </c>
      <c r="M672" t="s">
        <v>321</v>
      </c>
      <c r="N672" t="s">
        <v>302</v>
      </c>
      <c r="P672">
        <f t="shared" si="62"/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f t="shared" si="65"/>
        <v>0</v>
      </c>
      <c r="AC672">
        <f t="shared" si="66"/>
        <v>1</v>
      </c>
      <c r="AD672">
        <v>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f t="shared" si="63"/>
        <v>2</v>
      </c>
      <c r="AN672">
        <v>0</v>
      </c>
      <c r="AO672">
        <v>2</v>
      </c>
      <c r="AP672">
        <v>0</v>
      </c>
      <c r="AQ672">
        <v>0</v>
      </c>
    </row>
    <row r="673" spans="1:43" x14ac:dyDescent="0.45">
      <c r="A673">
        <v>3</v>
      </c>
      <c r="B673" t="s">
        <v>282</v>
      </c>
      <c r="C673" t="s">
        <v>299</v>
      </c>
      <c r="D673" t="s">
        <v>129</v>
      </c>
      <c r="E673" s="4">
        <v>44257</v>
      </c>
      <c r="F673" s="1">
        <f t="shared" si="61"/>
        <v>16</v>
      </c>
      <c r="G673" s="1">
        <f t="shared" si="64"/>
        <v>61</v>
      </c>
      <c r="H673" t="s">
        <v>75</v>
      </c>
      <c r="I673" t="s">
        <v>287</v>
      </c>
      <c r="J673" t="s">
        <v>44</v>
      </c>
      <c r="K673" t="s">
        <v>45</v>
      </c>
      <c r="L673" t="s">
        <v>231</v>
      </c>
      <c r="M673" t="s">
        <v>232</v>
      </c>
      <c r="N673" t="s">
        <v>302</v>
      </c>
      <c r="P673">
        <f t="shared" si="62"/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f t="shared" si="65"/>
        <v>0</v>
      </c>
      <c r="AC673">
        <f t="shared" si="66"/>
        <v>1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f t="shared" si="63"/>
        <v>1</v>
      </c>
      <c r="AN673">
        <v>0</v>
      </c>
      <c r="AO673">
        <v>1</v>
      </c>
      <c r="AP673">
        <v>0</v>
      </c>
      <c r="AQ673">
        <v>0</v>
      </c>
    </row>
    <row r="674" spans="1:43" x14ac:dyDescent="0.45">
      <c r="A674">
        <v>3</v>
      </c>
      <c r="B674" t="s">
        <v>282</v>
      </c>
      <c r="C674" t="s">
        <v>299</v>
      </c>
      <c r="D674" t="s">
        <v>129</v>
      </c>
      <c r="E674" s="4">
        <v>44257</v>
      </c>
      <c r="F674" s="1">
        <f t="shared" si="61"/>
        <v>16</v>
      </c>
      <c r="G674" s="1">
        <f t="shared" si="64"/>
        <v>61</v>
      </c>
      <c r="H674" t="s">
        <v>75</v>
      </c>
      <c r="I674" t="s">
        <v>287</v>
      </c>
      <c r="J674" t="s">
        <v>44</v>
      </c>
      <c r="K674" t="s">
        <v>45</v>
      </c>
      <c r="L674" t="s">
        <v>321</v>
      </c>
      <c r="M674" t="s">
        <v>321</v>
      </c>
      <c r="N674" t="s">
        <v>302</v>
      </c>
      <c r="P674">
        <f t="shared" si="62"/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f t="shared" si="65"/>
        <v>0</v>
      </c>
      <c r="AC674">
        <f t="shared" si="66"/>
        <v>1</v>
      </c>
      <c r="AD674">
        <v>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f t="shared" si="63"/>
        <v>3</v>
      </c>
      <c r="AN674">
        <v>1</v>
      </c>
      <c r="AO674">
        <v>2</v>
      </c>
      <c r="AP674">
        <v>0</v>
      </c>
      <c r="AQ674">
        <v>0</v>
      </c>
    </row>
    <row r="675" spans="1:43" x14ac:dyDescent="0.45">
      <c r="A675">
        <v>3</v>
      </c>
      <c r="B675" t="s">
        <v>282</v>
      </c>
      <c r="C675" t="s">
        <v>299</v>
      </c>
      <c r="D675" t="s">
        <v>129</v>
      </c>
      <c r="E675" s="4">
        <v>44257</v>
      </c>
      <c r="F675" s="1">
        <f t="shared" si="61"/>
        <v>16</v>
      </c>
      <c r="G675" s="1">
        <f t="shared" si="64"/>
        <v>61</v>
      </c>
      <c r="H675" t="s">
        <v>75</v>
      </c>
      <c r="I675" t="s">
        <v>287</v>
      </c>
      <c r="J675" t="s">
        <v>44</v>
      </c>
      <c r="K675" t="s">
        <v>45</v>
      </c>
      <c r="L675" t="s">
        <v>231</v>
      </c>
      <c r="M675" t="s">
        <v>232</v>
      </c>
      <c r="N675" t="s">
        <v>302</v>
      </c>
      <c r="P675">
        <f t="shared" si="62"/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f t="shared" si="65"/>
        <v>0</v>
      </c>
      <c r="AC675">
        <f t="shared" si="66"/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f t="shared" si="63"/>
        <v>1</v>
      </c>
      <c r="AN675">
        <v>0</v>
      </c>
      <c r="AO675">
        <v>1</v>
      </c>
      <c r="AP675">
        <v>0</v>
      </c>
      <c r="AQ675">
        <v>0</v>
      </c>
    </row>
    <row r="676" spans="1:43" x14ac:dyDescent="0.45">
      <c r="A676">
        <v>3</v>
      </c>
      <c r="B676" t="s">
        <v>282</v>
      </c>
      <c r="C676" t="s">
        <v>299</v>
      </c>
      <c r="D676" t="s">
        <v>129</v>
      </c>
      <c r="E676" s="4">
        <v>44257</v>
      </c>
      <c r="F676" s="1">
        <f t="shared" si="61"/>
        <v>16</v>
      </c>
      <c r="G676" s="1">
        <f t="shared" si="64"/>
        <v>61</v>
      </c>
      <c r="H676" t="s">
        <v>75</v>
      </c>
      <c r="I676" t="s">
        <v>287</v>
      </c>
      <c r="J676" t="s">
        <v>44</v>
      </c>
      <c r="K676" t="s">
        <v>45</v>
      </c>
      <c r="L676" t="s">
        <v>231</v>
      </c>
      <c r="M676" t="s">
        <v>232</v>
      </c>
      <c r="N676" t="s">
        <v>302</v>
      </c>
      <c r="P676">
        <f t="shared" si="62"/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f t="shared" si="65"/>
        <v>0</v>
      </c>
      <c r="AC676">
        <f t="shared" si="66"/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f t="shared" si="63"/>
        <v>1</v>
      </c>
      <c r="AN676">
        <v>0</v>
      </c>
      <c r="AO676">
        <v>1</v>
      </c>
      <c r="AP676">
        <v>0</v>
      </c>
      <c r="AQ676">
        <v>0</v>
      </c>
    </row>
    <row r="677" spans="1:43" x14ac:dyDescent="0.45">
      <c r="A677">
        <v>3</v>
      </c>
      <c r="B677" t="s">
        <v>282</v>
      </c>
      <c r="C677" t="s">
        <v>299</v>
      </c>
      <c r="D677" t="s">
        <v>129</v>
      </c>
      <c r="E677" s="4">
        <v>44257</v>
      </c>
      <c r="F677" s="1">
        <f t="shared" si="61"/>
        <v>16</v>
      </c>
      <c r="G677" s="1">
        <f t="shared" si="64"/>
        <v>61</v>
      </c>
      <c r="H677" t="s">
        <v>75</v>
      </c>
      <c r="I677" t="s">
        <v>287</v>
      </c>
      <c r="J677" t="s">
        <v>44</v>
      </c>
      <c r="K677" t="s">
        <v>45</v>
      </c>
      <c r="L677" t="s">
        <v>321</v>
      </c>
      <c r="M677" t="s">
        <v>321</v>
      </c>
      <c r="N677" t="s">
        <v>302</v>
      </c>
      <c r="P677">
        <f t="shared" si="62"/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f t="shared" si="65"/>
        <v>0</v>
      </c>
      <c r="AC677">
        <f t="shared" si="66"/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f t="shared" si="63"/>
        <v>1</v>
      </c>
      <c r="AN677">
        <v>0</v>
      </c>
      <c r="AO677">
        <v>1</v>
      </c>
      <c r="AP677">
        <v>0</v>
      </c>
      <c r="AQ677">
        <v>0</v>
      </c>
    </row>
    <row r="678" spans="1:43" x14ac:dyDescent="0.45">
      <c r="A678">
        <v>3</v>
      </c>
      <c r="B678" t="s">
        <v>282</v>
      </c>
      <c r="C678" t="s">
        <v>299</v>
      </c>
      <c r="D678" t="s">
        <v>129</v>
      </c>
      <c r="E678" s="4">
        <v>44257</v>
      </c>
      <c r="F678" s="1">
        <f t="shared" si="61"/>
        <v>16</v>
      </c>
      <c r="G678" s="1">
        <f t="shared" si="64"/>
        <v>61</v>
      </c>
      <c r="H678" t="s">
        <v>75</v>
      </c>
      <c r="I678" t="s">
        <v>287</v>
      </c>
      <c r="J678" t="s">
        <v>44</v>
      </c>
      <c r="K678" t="s">
        <v>45</v>
      </c>
      <c r="L678" t="s">
        <v>321</v>
      </c>
      <c r="M678" t="s">
        <v>321</v>
      </c>
      <c r="N678" t="s">
        <v>302</v>
      </c>
      <c r="P678">
        <f t="shared" si="62"/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f t="shared" si="65"/>
        <v>0</v>
      </c>
      <c r="AC678">
        <f t="shared" si="66"/>
        <v>1</v>
      </c>
      <c r="AD678">
        <v>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f t="shared" si="63"/>
        <v>3</v>
      </c>
      <c r="AN678">
        <v>0</v>
      </c>
      <c r="AO678">
        <v>3</v>
      </c>
      <c r="AP678">
        <v>0</v>
      </c>
      <c r="AQ678">
        <v>0</v>
      </c>
    </row>
    <row r="679" spans="1:43" x14ac:dyDescent="0.45">
      <c r="A679">
        <v>3</v>
      </c>
      <c r="B679" t="s">
        <v>282</v>
      </c>
      <c r="C679" t="s">
        <v>299</v>
      </c>
      <c r="D679" t="s">
        <v>129</v>
      </c>
      <c r="E679" s="4">
        <v>44257</v>
      </c>
      <c r="F679" s="1">
        <f t="shared" si="61"/>
        <v>16</v>
      </c>
      <c r="G679" s="1">
        <f t="shared" si="64"/>
        <v>61</v>
      </c>
      <c r="H679" t="s">
        <v>75</v>
      </c>
      <c r="I679" t="s">
        <v>287</v>
      </c>
      <c r="J679" t="s">
        <v>44</v>
      </c>
      <c r="K679" t="s">
        <v>45</v>
      </c>
      <c r="L679" t="s">
        <v>321</v>
      </c>
      <c r="M679" t="s">
        <v>321</v>
      </c>
      <c r="N679" t="s">
        <v>302</v>
      </c>
      <c r="P679">
        <f t="shared" si="62"/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f t="shared" si="65"/>
        <v>0</v>
      </c>
      <c r="AC679">
        <f t="shared" si="66"/>
        <v>1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f t="shared" si="63"/>
        <v>1</v>
      </c>
      <c r="AN679">
        <v>0</v>
      </c>
      <c r="AO679">
        <v>1</v>
      </c>
      <c r="AP679">
        <v>0</v>
      </c>
      <c r="AQ679">
        <v>0</v>
      </c>
    </row>
    <row r="680" spans="1:43" x14ac:dyDescent="0.45">
      <c r="A680">
        <v>3</v>
      </c>
      <c r="B680" t="s">
        <v>282</v>
      </c>
      <c r="C680" t="s">
        <v>299</v>
      </c>
      <c r="D680" t="s">
        <v>129</v>
      </c>
      <c r="E680" s="4">
        <v>44257</v>
      </c>
      <c r="F680" s="1">
        <f t="shared" si="61"/>
        <v>16</v>
      </c>
      <c r="G680" s="1">
        <f t="shared" si="64"/>
        <v>61</v>
      </c>
      <c r="H680" t="s">
        <v>75</v>
      </c>
      <c r="I680" t="s">
        <v>287</v>
      </c>
      <c r="J680" t="s">
        <v>44</v>
      </c>
      <c r="K680" t="s">
        <v>45</v>
      </c>
      <c r="L680" t="s">
        <v>321</v>
      </c>
      <c r="M680" t="s">
        <v>321</v>
      </c>
      <c r="N680" t="s">
        <v>302</v>
      </c>
      <c r="P680">
        <f t="shared" si="62"/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f t="shared" si="65"/>
        <v>0</v>
      </c>
      <c r="AC680">
        <f t="shared" si="66"/>
        <v>1</v>
      </c>
      <c r="AD680">
        <v>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f t="shared" si="63"/>
        <v>2</v>
      </c>
      <c r="AN680">
        <v>0</v>
      </c>
      <c r="AO680">
        <v>2</v>
      </c>
      <c r="AP680">
        <v>0</v>
      </c>
      <c r="AQ680">
        <v>0</v>
      </c>
    </row>
    <row r="681" spans="1:43" x14ac:dyDescent="0.45">
      <c r="A681">
        <v>3</v>
      </c>
      <c r="B681" t="s">
        <v>282</v>
      </c>
      <c r="C681" t="s">
        <v>299</v>
      </c>
      <c r="D681" t="s">
        <v>129</v>
      </c>
      <c r="E681" s="4">
        <v>44257</v>
      </c>
      <c r="F681" s="1">
        <f t="shared" si="61"/>
        <v>16</v>
      </c>
      <c r="G681" s="1">
        <f t="shared" si="64"/>
        <v>61</v>
      </c>
      <c r="H681" t="s">
        <v>75</v>
      </c>
      <c r="I681" t="s">
        <v>287</v>
      </c>
      <c r="J681" t="s">
        <v>44</v>
      </c>
      <c r="K681" t="s">
        <v>45</v>
      </c>
      <c r="L681" t="s">
        <v>321</v>
      </c>
      <c r="M681" t="s">
        <v>321</v>
      </c>
      <c r="N681" t="s">
        <v>302</v>
      </c>
      <c r="P681">
        <f t="shared" si="62"/>
        <v>2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0</v>
      </c>
      <c r="AB681">
        <f t="shared" si="65"/>
        <v>0</v>
      </c>
      <c r="AC681">
        <f t="shared" si="66"/>
        <v>2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f t="shared" si="63"/>
        <v>2</v>
      </c>
      <c r="AN681">
        <v>0</v>
      </c>
      <c r="AO681">
        <v>2</v>
      </c>
      <c r="AP681">
        <v>0</v>
      </c>
      <c r="AQ681">
        <v>0</v>
      </c>
    </row>
    <row r="682" spans="1:43" x14ac:dyDescent="0.45">
      <c r="A682">
        <v>3</v>
      </c>
      <c r="B682" t="s">
        <v>282</v>
      </c>
      <c r="C682" t="s">
        <v>299</v>
      </c>
      <c r="D682" t="s">
        <v>129</v>
      </c>
      <c r="E682" s="4">
        <v>44257</v>
      </c>
      <c r="F682" s="1">
        <f t="shared" si="61"/>
        <v>16</v>
      </c>
      <c r="G682" s="1">
        <f t="shared" si="64"/>
        <v>61</v>
      </c>
      <c r="H682" t="s">
        <v>75</v>
      </c>
      <c r="I682" t="s">
        <v>287</v>
      </c>
      <c r="J682" t="s">
        <v>44</v>
      </c>
      <c r="K682" t="s">
        <v>45</v>
      </c>
      <c r="L682" t="s">
        <v>321</v>
      </c>
      <c r="M682" t="s">
        <v>321</v>
      </c>
      <c r="N682" t="s">
        <v>302</v>
      </c>
      <c r="P682">
        <f t="shared" si="62"/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f t="shared" si="65"/>
        <v>0</v>
      </c>
      <c r="AC682">
        <f t="shared" si="66"/>
        <v>1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f t="shared" si="63"/>
        <v>1</v>
      </c>
      <c r="AN682">
        <v>0</v>
      </c>
      <c r="AO682">
        <v>1</v>
      </c>
      <c r="AP682">
        <v>0</v>
      </c>
      <c r="AQ682">
        <v>0</v>
      </c>
    </row>
    <row r="683" spans="1:43" x14ac:dyDescent="0.45">
      <c r="A683">
        <v>3</v>
      </c>
      <c r="B683" t="s">
        <v>282</v>
      </c>
      <c r="C683" t="s">
        <v>299</v>
      </c>
      <c r="D683" t="s">
        <v>129</v>
      </c>
      <c r="E683" s="4">
        <v>44257</v>
      </c>
      <c r="F683" s="1">
        <f t="shared" si="61"/>
        <v>16</v>
      </c>
      <c r="G683" s="1">
        <f t="shared" si="64"/>
        <v>61</v>
      </c>
      <c r="H683" t="s">
        <v>75</v>
      </c>
      <c r="I683" t="s">
        <v>287</v>
      </c>
      <c r="J683" t="s">
        <v>44</v>
      </c>
      <c r="K683" t="s">
        <v>45</v>
      </c>
      <c r="L683" t="s">
        <v>321</v>
      </c>
      <c r="M683" t="s">
        <v>321</v>
      </c>
      <c r="N683" t="s">
        <v>302</v>
      </c>
      <c r="P683">
        <f t="shared" si="62"/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f t="shared" si="65"/>
        <v>0</v>
      </c>
      <c r="AC683">
        <f t="shared" si="66"/>
        <v>1</v>
      </c>
      <c r="AD683">
        <v>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f t="shared" si="63"/>
        <v>2</v>
      </c>
      <c r="AN683">
        <v>0</v>
      </c>
      <c r="AO683">
        <v>2</v>
      </c>
      <c r="AP683">
        <v>0</v>
      </c>
      <c r="AQ683">
        <v>0</v>
      </c>
    </row>
    <row r="684" spans="1:43" x14ac:dyDescent="0.45">
      <c r="A684">
        <v>3</v>
      </c>
      <c r="B684" t="s">
        <v>282</v>
      </c>
      <c r="C684" t="s">
        <v>299</v>
      </c>
      <c r="D684" t="s">
        <v>129</v>
      </c>
      <c r="E684" s="4">
        <v>44257</v>
      </c>
      <c r="F684" s="1">
        <f t="shared" ref="F684:F747" si="67">DAYS360($E$555,E684)</f>
        <v>16</v>
      </c>
      <c r="G684" s="1">
        <f t="shared" si="64"/>
        <v>61</v>
      </c>
      <c r="H684" t="s">
        <v>75</v>
      </c>
      <c r="I684" t="s">
        <v>287</v>
      </c>
      <c r="J684" t="s">
        <v>44</v>
      </c>
      <c r="K684" t="s">
        <v>45</v>
      </c>
      <c r="L684" t="s">
        <v>321</v>
      </c>
      <c r="M684" t="s">
        <v>321</v>
      </c>
      <c r="N684" t="s">
        <v>302</v>
      </c>
      <c r="P684">
        <f t="shared" si="62"/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f t="shared" si="65"/>
        <v>0</v>
      </c>
      <c r="AC684">
        <f t="shared" si="66"/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f t="shared" si="63"/>
        <v>1</v>
      </c>
      <c r="AN684">
        <v>0</v>
      </c>
      <c r="AO684">
        <v>1</v>
      </c>
      <c r="AP684">
        <v>0</v>
      </c>
      <c r="AQ684">
        <v>0</v>
      </c>
    </row>
    <row r="685" spans="1:43" x14ac:dyDescent="0.45">
      <c r="A685">
        <v>3</v>
      </c>
      <c r="B685" t="s">
        <v>282</v>
      </c>
      <c r="C685" t="s">
        <v>299</v>
      </c>
      <c r="D685" t="s">
        <v>129</v>
      </c>
      <c r="E685" s="4">
        <v>44257</v>
      </c>
      <c r="F685" s="1">
        <f t="shared" si="67"/>
        <v>16</v>
      </c>
      <c r="G685" s="1">
        <f t="shared" si="64"/>
        <v>61</v>
      </c>
      <c r="H685" t="s">
        <v>75</v>
      </c>
      <c r="I685" t="s">
        <v>288</v>
      </c>
      <c r="J685" t="s">
        <v>44</v>
      </c>
      <c r="K685" t="s">
        <v>45</v>
      </c>
      <c r="L685" t="s">
        <v>231</v>
      </c>
      <c r="M685" t="s">
        <v>232</v>
      </c>
      <c r="N685" t="s">
        <v>302</v>
      </c>
      <c r="P685">
        <f t="shared" si="62"/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f t="shared" si="65"/>
        <v>0</v>
      </c>
      <c r="AC685">
        <f t="shared" si="66"/>
        <v>1</v>
      </c>
      <c r="AD685">
        <v>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f t="shared" si="63"/>
        <v>6</v>
      </c>
      <c r="AN685">
        <v>0</v>
      </c>
      <c r="AO685">
        <v>6</v>
      </c>
      <c r="AP685">
        <v>0</v>
      </c>
      <c r="AQ685">
        <v>0</v>
      </c>
    </row>
    <row r="686" spans="1:43" x14ac:dyDescent="0.45">
      <c r="A686">
        <v>3</v>
      </c>
      <c r="B686" t="s">
        <v>282</v>
      </c>
      <c r="C686" t="s">
        <v>299</v>
      </c>
      <c r="D686" t="s">
        <v>129</v>
      </c>
      <c r="E686" s="4">
        <v>44257</v>
      </c>
      <c r="F686" s="1">
        <f t="shared" si="67"/>
        <v>16</v>
      </c>
      <c r="G686" s="1">
        <f t="shared" si="64"/>
        <v>61</v>
      </c>
      <c r="H686" t="s">
        <v>75</v>
      </c>
      <c r="I686" t="s">
        <v>288</v>
      </c>
      <c r="J686" t="s">
        <v>44</v>
      </c>
      <c r="K686" t="s">
        <v>45</v>
      </c>
      <c r="L686" t="s">
        <v>231</v>
      </c>
      <c r="M686" t="s">
        <v>232</v>
      </c>
      <c r="N686" t="s">
        <v>302</v>
      </c>
      <c r="P686">
        <f t="shared" si="62"/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f t="shared" si="65"/>
        <v>0</v>
      </c>
      <c r="AC686">
        <f t="shared" si="66"/>
        <v>1</v>
      </c>
      <c r="AD686">
        <v>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f t="shared" si="63"/>
        <v>3</v>
      </c>
      <c r="AN686">
        <v>0</v>
      </c>
      <c r="AO686">
        <v>3</v>
      </c>
      <c r="AP686">
        <v>0</v>
      </c>
      <c r="AQ686">
        <v>0</v>
      </c>
    </row>
    <row r="687" spans="1:43" x14ac:dyDescent="0.45">
      <c r="A687">
        <v>3</v>
      </c>
      <c r="B687" t="s">
        <v>282</v>
      </c>
      <c r="C687" t="s">
        <v>299</v>
      </c>
      <c r="D687" t="s">
        <v>129</v>
      </c>
      <c r="E687" s="4">
        <v>44257</v>
      </c>
      <c r="F687" s="1">
        <f t="shared" si="67"/>
        <v>16</v>
      </c>
      <c r="G687" s="1">
        <f t="shared" si="64"/>
        <v>61</v>
      </c>
      <c r="H687" t="s">
        <v>75</v>
      </c>
      <c r="I687" t="s">
        <v>288</v>
      </c>
      <c r="J687" t="s">
        <v>44</v>
      </c>
      <c r="K687" t="s">
        <v>45</v>
      </c>
      <c r="L687" t="s">
        <v>231</v>
      </c>
      <c r="M687" t="s">
        <v>232</v>
      </c>
      <c r="N687" t="s">
        <v>302</v>
      </c>
      <c r="P687">
        <f t="shared" si="62"/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f t="shared" si="65"/>
        <v>0</v>
      </c>
      <c r="AC687">
        <f t="shared" si="66"/>
        <v>1</v>
      </c>
      <c r="AD687">
        <v>3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f t="shared" si="63"/>
        <v>3</v>
      </c>
      <c r="AN687">
        <v>0</v>
      </c>
      <c r="AO687">
        <v>3</v>
      </c>
      <c r="AP687">
        <v>0</v>
      </c>
      <c r="AQ687">
        <v>0</v>
      </c>
    </row>
    <row r="688" spans="1:43" x14ac:dyDescent="0.45">
      <c r="A688">
        <v>3</v>
      </c>
      <c r="B688" t="s">
        <v>282</v>
      </c>
      <c r="C688" t="s">
        <v>299</v>
      </c>
      <c r="D688" t="s">
        <v>129</v>
      </c>
      <c r="E688" s="4">
        <v>44257</v>
      </c>
      <c r="F688" s="1">
        <f t="shared" si="67"/>
        <v>16</v>
      </c>
      <c r="G688" s="1">
        <f t="shared" si="64"/>
        <v>61</v>
      </c>
      <c r="H688" t="s">
        <v>75</v>
      </c>
      <c r="I688" t="s">
        <v>288</v>
      </c>
      <c r="J688" t="s">
        <v>44</v>
      </c>
      <c r="K688" t="s">
        <v>45</v>
      </c>
      <c r="L688" t="s">
        <v>231</v>
      </c>
      <c r="M688" t="s">
        <v>232</v>
      </c>
      <c r="N688" t="s">
        <v>302</v>
      </c>
      <c r="P688">
        <f t="shared" si="62"/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f t="shared" si="65"/>
        <v>0</v>
      </c>
      <c r="AC688">
        <f t="shared" si="66"/>
        <v>1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f t="shared" si="63"/>
        <v>1</v>
      </c>
      <c r="AN688">
        <v>1</v>
      </c>
      <c r="AO688">
        <v>0</v>
      </c>
      <c r="AP688">
        <v>0</v>
      </c>
      <c r="AQ688">
        <v>0</v>
      </c>
    </row>
    <row r="689" spans="1:44" x14ac:dyDescent="0.45">
      <c r="A689">
        <v>3</v>
      </c>
      <c r="B689" t="s">
        <v>282</v>
      </c>
      <c r="C689" t="s">
        <v>299</v>
      </c>
      <c r="D689" t="s">
        <v>129</v>
      </c>
      <c r="E689" s="4">
        <v>44257</v>
      </c>
      <c r="F689" s="1">
        <f t="shared" si="67"/>
        <v>16</v>
      </c>
      <c r="G689" s="1">
        <f t="shared" si="64"/>
        <v>61</v>
      </c>
      <c r="H689" t="s">
        <v>75</v>
      </c>
      <c r="I689" t="s">
        <v>288</v>
      </c>
      <c r="J689" t="s">
        <v>44</v>
      </c>
      <c r="K689" t="s">
        <v>50</v>
      </c>
      <c r="L689" t="s">
        <v>134</v>
      </c>
      <c r="M689" t="s">
        <v>135</v>
      </c>
      <c r="N689" t="s">
        <v>66</v>
      </c>
      <c r="P689">
        <f t="shared" si="62"/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f t="shared" si="65"/>
        <v>0</v>
      </c>
      <c r="AC689">
        <f t="shared" si="66"/>
        <v>1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f t="shared" si="63"/>
        <v>1</v>
      </c>
      <c r="AN689">
        <v>0</v>
      </c>
      <c r="AO689">
        <v>1</v>
      </c>
      <c r="AP689">
        <v>0</v>
      </c>
      <c r="AQ689">
        <v>0</v>
      </c>
    </row>
    <row r="690" spans="1:44" x14ac:dyDescent="0.45">
      <c r="A690">
        <v>3</v>
      </c>
      <c r="B690" t="s">
        <v>282</v>
      </c>
      <c r="C690" t="s">
        <v>299</v>
      </c>
      <c r="D690" t="s">
        <v>129</v>
      </c>
      <c r="E690" s="4">
        <v>44257</v>
      </c>
      <c r="F690" s="1">
        <f t="shared" si="67"/>
        <v>16</v>
      </c>
      <c r="G690" s="1">
        <f t="shared" si="64"/>
        <v>61</v>
      </c>
      <c r="H690" t="s">
        <v>75</v>
      </c>
      <c r="I690" t="s">
        <v>288</v>
      </c>
      <c r="J690" t="s">
        <v>44</v>
      </c>
      <c r="K690" t="s">
        <v>45</v>
      </c>
      <c r="L690" t="s">
        <v>321</v>
      </c>
      <c r="M690" t="s">
        <v>321</v>
      </c>
      <c r="N690" t="s">
        <v>302</v>
      </c>
      <c r="P690">
        <f t="shared" si="62"/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f t="shared" si="65"/>
        <v>0</v>
      </c>
      <c r="AC690">
        <f t="shared" si="66"/>
        <v>1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f t="shared" si="63"/>
        <v>1</v>
      </c>
      <c r="AN690">
        <v>0</v>
      </c>
      <c r="AO690">
        <v>1</v>
      </c>
      <c r="AP690">
        <v>0</v>
      </c>
      <c r="AQ690">
        <v>0</v>
      </c>
    </row>
    <row r="691" spans="1:44" x14ac:dyDescent="0.45">
      <c r="A691">
        <v>3</v>
      </c>
      <c r="B691" t="s">
        <v>282</v>
      </c>
      <c r="C691" t="s">
        <v>299</v>
      </c>
      <c r="D691" t="s">
        <v>129</v>
      </c>
      <c r="E691" s="4">
        <v>44257</v>
      </c>
      <c r="F691" s="1">
        <f t="shared" si="67"/>
        <v>16</v>
      </c>
      <c r="G691" s="1">
        <f t="shared" si="64"/>
        <v>61</v>
      </c>
      <c r="H691" t="s">
        <v>75</v>
      </c>
      <c r="I691" t="s">
        <v>288</v>
      </c>
      <c r="J691" t="s">
        <v>44</v>
      </c>
      <c r="K691" t="s">
        <v>45</v>
      </c>
      <c r="L691" t="s">
        <v>321</v>
      </c>
      <c r="M691" t="s">
        <v>321</v>
      </c>
      <c r="N691" t="s">
        <v>302</v>
      </c>
      <c r="P691">
        <f t="shared" si="62"/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f t="shared" si="65"/>
        <v>0</v>
      </c>
      <c r="AC691">
        <f t="shared" si="66"/>
        <v>1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f t="shared" si="63"/>
        <v>1</v>
      </c>
      <c r="AN691">
        <v>0</v>
      </c>
      <c r="AO691">
        <v>1</v>
      </c>
      <c r="AP691">
        <v>0</v>
      </c>
      <c r="AQ691">
        <v>0</v>
      </c>
    </row>
    <row r="692" spans="1:44" x14ac:dyDescent="0.45">
      <c r="A692">
        <v>3</v>
      </c>
      <c r="B692" t="s">
        <v>282</v>
      </c>
      <c r="C692" t="s">
        <v>299</v>
      </c>
      <c r="D692" t="s">
        <v>129</v>
      </c>
      <c r="E692" s="4">
        <v>44257</v>
      </c>
      <c r="F692" s="1">
        <f t="shared" si="67"/>
        <v>16</v>
      </c>
      <c r="G692" s="1">
        <f t="shared" si="64"/>
        <v>61</v>
      </c>
      <c r="H692" t="s">
        <v>75</v>
      </c>
      <c r="I692" t="s">
        <v>288</v>
      </c>
      <c r="J692" t="s">
        <v>44</v>
      </c>
      <c r="K692" t="s">
        <v>45</v>
      </c>
      <c r="L692" t="s">
        <v>321</v>
      </c>
      <c r="M692" t="s">
        <v>321</v>
      </c>
      <c r="N692" t="s">
        <v>302</v>
      </c>
      <c r="P692">
        <f t="shared" si="62"/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f t="shared" si="65"/>
        <v>0</v>
      </c>
      <c r="AC692">
        <f t="shared" si="66"/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f t="shared" si="63"/>
        <v>1</v>
      </c>
      <c r="AN692">
        <v>0</v>
      </c>
      <c r="AO692">
        <v>1</v>
      </c>
      <c r="AP692">
        <v>0</v>
      </c>
      <c r="AQ692">
        <v>0</v>
      </c>
    </row>
    <row r="693" spans="1:44" x14ac:dyDescent="0.45">
      <c r="A693">
        <v>3</v>
      </c>
      <c r="B693" t="s">
        <v>282</v>
      </c>
      <c r="C693" t="s">
        <v>299</v>
      </c>
      <c r="D693" t="s">
        <v>129</v>
      </c>
      <c r="E693" s="4">
        <v>44257</v>
      </c>
      <c r="F693" s="1">
        <f t="shared" si="67"/>
        <v>16</v>
      </c>
      <c r="G693" s="1">
        <f t="shared" si="64"/>
        <v>61</v>
      </c>
      <c r="H693" t="s">
        <v>75</v>
      </c>
      <c r="I693" t="s">
        <v>288</v>
      </c>
      <c r="J693" t="s">
        <v>44</v>
      </c>
      <c r="K693" t="s">
        <v>45</v>
      </c>
      <c r="L693" t="s">
        <v>321</v>
      </c>
      <c r="M693" t="s">
        <v>321</v>
      </c>
      <c r="N693" t="s">
        <v>302</v>
      </c>
      <c r="P693">
        <f t="shared" si="62"/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f t="shared" si="65"/>
        <v>0</v>
      </c>
      <c r="AC693">
        <f t="shared" si="66"/>
        <v>1</v>
      </c>
      <c r="AD693">
        <v>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f t="shared" si="63"/>
        <v>2</v>
      </c>
      <c r="AN693">
        <v>0</v>
      </c>
      <c r="AO693">
        <v>2</v>
      </c>
      <c r="AP693">
        <v>0</v>
      </c>
      <c r="AQ693">
        <v>0</v>
      </c>
    </row>
    <row r="694" spans="1:44" x14ac:dyDescent="0.45">
      <c r="A694">
        <v>3</v>
      </c>
      <c r="B694" t="s">
        <v>282</v>
      </c>
      <c r="C694" t="s">
        <v>299</v>
      </c>
      <c r="D694" t="s">
        <v>129</v>
      </c>
      <c r="E694" s="4">
        <v>44257</v>
      </c>
      <c r="F694" s="1">
        <f t="shared" si="67"/>
        <v>16</v>
      </c>
      <c r="G694" s="1">
        <f t="shared" si="64"/>
        <v>61</v>
      </c>
      <c r="H694" t="s">
        <v>75</v>
      </c>
      <c r="I694" t="s">
        <v>288</v>
      </c>
      <c r="J694" t="s">
        <v>44</v>
      </c>
      <c r="K694" t="s">
        <v>45</v>
      </c>
      <c r="L694" t="s">
        <v>321</v>
      </c>
      <c r="M694" t="s">
        <v>321</v>
      </c>
      <c r="N694" t="s">
        <v>302</v>
      </c>
      <c r="P694">
        <f t="shared" si="62"/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f t="shared" si="65"/>
        <v>0</v>
      </c>
      <c r="AC694">
        <f t="shared" si="66"/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f t="shared" si="63"/>
        <v>1</v>
      </c>
      <c r="AN694">
        <v>0</v>
      </c>
      <c r="AO694">
        <v>1</v>
      </c>
      <c r="AP694">
        <v>0</v>
      </c>
      <c r="AQ694">
        <v>0</v>
      </c>
    </row>
    <row r="695" spans="1:44" x14ac:dyDescent="0.45">
      <c r="A695">
        <v>3</v>
      </c>
      <c r="B695" t="s">
        <v>282</v>
      </c>
      <c r="C695" t="s">
        <v>299</v>
      </c>
      <c r="D695" t="s">
        <v>129</v>
      </c>
      <c r="E695" s="4">
        <v>44257</v>
      </c>
      <c r="F695" s="1">
        <f t="shared" si="67"/>
        <v>16</v>
      </c>
      <c r="G695" s="1">
        <f t="shared" si="64"/>
        <v>61</v>
      </c>
      <c r="H695" t="s">
        <v>75</v>
      </c>
      <c r="I695" t="s">
        <v>288</v>
      </c>
      <c r="J695" t="s">
        <v>44</v>
      </c>
      <c r="K695" t="s">
        <v>45</v>
      </c>
      <c r="L695" t="s">
        <v>321</v>
      </c>
      <c r="M695" t="s">
        <v>321</v>
      </c>
      <c r="N695" t="s">
        <v>302</v>
      </c>
      <c r="P695">
        <f t="shared" si="62"/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f t="shared" si="65"/>
        <v>0</v>
      </c>
      <c r="AC695">
        <f t="shared" si="66"/>
        <v>1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f t="shared" si="63"/>
        <v>1</v>
      </c>
      <c r="AN695">
        <v>0</v>
      </c>
      <c r="AO695">
        <v>1</v>
      </c>
      <c r="AP695">
        <v>0</v>
      </c>
      <c r="AQ695">
        <v>0</v>
      </c>
    </row>
    <row r="696" spans="1:44" x14ac:dyDescent="0.45">
      <c r="A696">
        <v>3</v>
      </c>
      <c r="B696" t="s">
        <v>282</v>
      </c>
      <c r="C696" t="s">
        <v>299</v>
      </c>
      <c r="D696" t="s">
        <v>129</v>
      </c>
      <c r="E696" s="4">
        <v>44257</v>
      </c>
      <c r="F696" s="1">
        <f t="shared" si="67"/>
        <v>16</v>
      </c>
      <c r="G696" s="1">
        <f t="shared" si="64"/>
        <v>61</v>
      </c>
      <c r="H696" t="s">
        <v>75</v>
      </c>
      <c r="I696" t="s">
        <v>288</v>
      </c>
      <c r="J696" t="s">
        <v>44</v>
      </c>
      <c r="K696" t="s">
        <v>45</v>
      </c>
      <c r="L696" t="s">
        <v>321</v>
      </c>
      <c r="M696" t="s">
        <v>321</v>
      </c>
      <c r="N696" t="s">
        <v>302</v>
      </c>
      <c r="P696">
        <f t="shared" si="62"/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f t="shared" si="65"/>
        <v>0</v>
      </c>
      <c r="AC696">
        <f t="shared" si="66"/>
        <v>1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f t="shared" si="63"/>
        <v>1</v>
      </c>
      <c r="AN696">
        <v>1</v>
      </c>
      <c r="AO696">
        <v>0</v>
      </c>
      <c r="AP696">
        <v>0</v>
      </c>
      <c r="AQ696">
        <v>0</v>
      </c>
    </row>
    <row r="697" spans="1:44" x14ac:dyDescent="0.45">
      <c r="A697">
        <v>3</v>
      </c>
      <c r="B697" t="s">
        <v>282</v>
      </c>
      <c r="C697" t="s">
        <v>299</v>
      </c>
      <c r="D697" t="s">
        <v>129</v>
      </c>
      <c r="E697" s="4">
        <v>44257</v>
      </c>
      <c r="F697" s="1">
        <f t="shared" si="67"/>
        <v>16</v>
      </c>
      <c r="G697" s="1">
        <f t="shared" si="64"/>
        <v>61</v>
      </c>
      <c r="H697" t="s">
        <v>75</v>
      </c>
      <c r="I697" t="s">
        <v>288</v>
      </c>
      <c r="J697" t="s">
        <v>44</v>
      </c>
      <c r="K697" t="s">
        <v>45</v>
      </c>
      <c r="L697" t="s">
        <v>321</v>
      </c>
      <c r="M697" t="s">
        <v>321</v>
      </c>
      <c r="N697" t="s">
        <v>302</v>
      </c>
      <c r="P697">
        <f t="shared" si="62"/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f t="shared" si="65"/>
        <v>0</v>
      </c>
      <c r="AC697">
        <f t="shared" si="66"/>
        <v>1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f t="shared" si="63"/>
        <v>1</v>
      </c>
      <c r="AN697">
        <v>0</v>
      </c>
      <c r="AO697">
        <v>1</v>
      </c>
      <c r="AP697">
        <v>0</v>
      </c>
      <c r="AQ697">
        <v>0</v>
      </c>
    </row>
    <row r="698" spans="1:44" x14ac:dyDescent="0.45">
      <c r="A698">
        <v>3</v>
      </c>
      <c r="B698" t="s">
        <v>282</v>
      </c>
      <c r="C698" t="s">
        <v>299</v>
      </c>
      <c r="D698" t="s">
        <v>129</v>
      </c>
      <c r="E698" s="4">
        <v>44257</v>
      </c>
      <c r="F698" s="1">
        <f t="shared" si="67"/>
        <v>16</v>
      </c>
      <c r="G698" s="1">
        <f t="shared" si="64"/>
        <v>61</v>
      </c>
      <c r="H698" t="s">
        <v>75</v>
      </c>
      <c r="I698" t="s">
        <v>288</v>
      </c>
      <c r="J698" t="s">
        <v>44</v>
      </c>
      <c r="K698" t="s">
        <v>45</v>
      </c>
      <c r="L698" t="s">
        <v>321</v>
      </c>
      <c r="M698" t="s">
        <v>321</v>
      </c>
      <c r="N698" t="s">
        <v>302</v>
      </c>
      <c r="P698">
        <f t="shared" si="62"/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f t="shared" si="65"/>
        <v>0</v>
      </c>
      <c r="AC698">
        <f t="shared" si="66"/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f t="shared" si="63"/>
        <v>1</v>
      </c>
      <c r="AN698">
        <v>0</v>
      </c>
      <c r="AO698">
        <v>1</v>
      </c>
      <c r="AP698">
        <v>0</v>
      </c>
      <c r="AQ698">
        <v>0</v>
      </c>
    </row>
    <row r="699" spans="1:44" x14ac:dyDescent="0.45">
      <c r="A699">
        <v>3</v>
      </c>
      <c r="B699" t="s">
        <v>282</v>
      </c>
      <c r="C699" t="s">
        <v>299</v>
      </c>
      <c r="D699" t="s">
        <v>129</v>
      </c>
      <c r="E699" s="4">
        <v>44257</v>
      </c>
      <c r="F699" s="1">
        <f t="shared" si="67"/>
        <v>16</v>
      </c>
      <c r="G699" s="1">
        <f t="shared" si="64"/>
        <v>61</v>
      </c>
      <c r="H699" t="s">
        <v>75</v>
      </c>
      <c r="I699" t="s">
        <v>288</v>
      </c>
      <c r="J699" t="s">
        <v>44</v>
      </c>
      <c r="K699" t="s">
        <v>45</v>
      </c>
      <c r="L699" t="s">
        <v>321</v>
      </c>
      <c r="M699" t="s">
        <v>321</v>
      </c>
      <c r="N699" t="s">
        <v>302</v>
      </c>
      <c r="P699">
        <f t="shared" si="62"/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f t="shared" si="65"/>
        <v>0</v>
      </c>
      <c r="AC699">
        <f t="shared" si="66"/>
        <v>1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f t="shared" si="63"/>
        <v>1</v>
      </c>
      <c r="AN699">
        <v>0</v>
      </c>
      <c r="AO699">
        <v>1</v>
      </c>
      <c r="AP699">
        <v>0</v>
      </c>
      <c r="AQ699">
        <v>0</v>
      </c>
    </row>
    <row r="700" spans="1:44" x14ac:dyDescent="0.45">
      <c r="A700">
        <v>3</v>
      </c>
      <c r="B700" t="s">
        <v>282</v>
      </c>
      <c r="C700" t="s">
        <v>299</v>
      </c>
      <c r="D700" t="s">
        <v>129</v>
      </c>
      <c r="E700" s="4">
        <v>44257</v>
      </c>
      <c r="F700" s="1">
        <f t="shared" si="67"/>
        <v>16</v>
      </c>
      <c r="G700" s="1">
        <f t="shared" si="64"/>
        <v>61</v>
      </c>
      <c r="H700" t="s">
        <v>75</v>
      </c>
      <c r="I700" t="s">
        <v>288</v>
      </c>
      <c r="J700" t="s">
        <v>44</v>
      </c>
      <c r="K700" t="s">
        <v>45</v>
      </c>
      <c r="L700" t="s">
        <v>321</v>
      </c>
      <c r="M700" t="s">
        <v>321</v>
      </c>
      <c r="N700" t="s">
        <v>302</v>
      </c>
      <c r="P700">
        <f t="shared" si="62"/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f t="shared" si="65"/>
        <v>0</v>
      </c>
      <c r="AC700">
        <f t="shared" si="66"/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f t="shared" si="63"/>
        <v>1</v>
      </c>
      <c r="AN700">
        <v>0</v>
      </c>
      <c r="AO700">
        <v>1</v>
      </c>
      <c r="AP700">
        <v>0</v>
      </c>
      <c r="AQ700">
        <v>0</v>
      </c>
    </row>
    <row r="701" spans="1:44" x14ac:dyDescent="0.45">
      <c r="A701">
        <v>3</v>
      </c>
      <c r="B701" t="s">
        <v>282</v>
      </c>
      <c r="C701" t="s">
        <v>299</v>
      </c>
      <c r="D701" t="s">
        <v>129</v>
      </c>
      <c r="E701" s="4">
        <v>44257</v>
      </c>
      <c r="F701" s="1">
        <f t="shared" si="67"/>
        <v>16</v>
      </c>
      <c r="G701" s="1">
        <f t="shared" si="64"/>
        <v>61</v>
      </c>
      <c r="H701" t="s">
        <v>75</v>
      </c>
      <c r="I701" t="s">
        <v>288</v>
      </c>
      <c r="J701" t="s">
        <v>44</v>
      </c>
      <c r="K701" t="s">
        <v>45</v>
      </c>
      <c r="L701" t="s">
        <v>321</v>
      </c>
      <c r="M701" t="s">
        <v>321</v>
      </c>
      <c r="N701" t="s">
        <v>302</v>
      </c>
      <c r="P701">
        <f t="shared" si="62"/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f t="shared" si="65"/>
        <v>0</v>
      </c>
      <c r="AC701">
        <f t="shared" si="66"/>
        <v>1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f t="shared" si="63"/>
        <v>1</v>
      </c>
      <c r="AN701">
        <v>1</v>
      </c>
      <c r="AO701">
        <v>0</v>
      </c>
      <c r="AP701">
        <v>0</v>
      </c>
      <c r="AQ701">
        <v>0</v>
      </c>
    </row>
    <row r="702" spans="1:44" x14ac:dyDescent="0.45">
      <c r="A702">
        <v>3</v>
      </c>
      <c r="B702" t="s">
        <v>282</v>
      </c>
      <c r="C702" t="s">
        <v>299</v>
      </c>
      <c r="D702" t="s">
        <v>129</v>
      </c>
      <c r="E702" s="4">
        <v>44257</v>
      </c>
      <c r="F702" s="1">
        <f t="shared" si="67"/>
        <v>16</v>
      </c>
      <c r="G702" s="1">
        <f t="shared" si="64"/>
        <v>61</v>
      </c>
      <c r="H702" t="s">
        <v>75</v>
      </c>
      <c r="I702" t="s">
        <v>288</v>
      </c>
      <c r="J702" t="s">
        <v>44</v>
      </c>
      <c r="K702" t="s">
        <v>45</v>
      </c>
      <c r="L702" t="s">
        <v>321</v>
      </c>
      <c r="M702" t="s">
        <v>321</v>
      </c>
      <c r="N702" t="s">
        <v>302</v>
      </c>
      <c r="P702">
        <f t="shared" si="62"/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f t="shared" si="65"/>
        <v>0</v>
      </c>
      <c r="AC702">
        <f t="shared" si="66"/>
        <v>1</v>
      </c>
      <c r="AD702">
        <v>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f t="shared" si="63"/>
        <v>3</v>
      </c>
      <c r="AN702">
        <v>0</v>
      </c>
      <c r="AO702">
        <v>3</v>
      </c>
      <c r="AP702">
        <v>0</v>
      </c>
      <c r="AQ702">
        <v>0</v>
      </c>
    </row>
    <row r="703" spans="1:44" x14ac:dyDescent="0.45">
      <c r="A703">
        <v>3</v>
      </c>
      <c r="B703" t="s">
        <v>282</v>
      </c>
      <c r="C703" t="s">
        <v>299</v>
      </c>
      <c r="D703" t="s">
        <v>129</v>
      </c>
      <c r="E703" s="4">
        <v>44257</v>
      </c>
      <c r="F703" s="1">
        <f t="shared" si="67"/>
        <v>16</v>
      </c>
      <c r="G703" s="1">
        <f t="shared" si="64"/>
        <v>61</v>
      </c>
      <c r="H703" t="s">
        <v>75</v>
      </c>
      <c r="I703" t="s">
        <v>288</v>
      </c>
      <c r="J703" t="s">
        <v>44</v>
      </c>
      <c r="K703" t="s">
        <v>45</v>
      </c>
      <c r="L703" t="s">
        <v>321</v>
      </c>
      <c r="M703" t="s">
        <v>321</v>
      </c>
      <c r="N703" t="s">
        <v>302</v>
      </c>
      <c r="P703">
        <f t="shared" si="62"/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f t="shared" si="65"/>
        <v>0</v>
      </c>
      <c r="AC703">
        <f t="shared" si="66"/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f t="shared" si="63"/>
        <v>1</v>
      </c>
      <c r="AN703">
        <v>0</v>
      </c>
      <c r="AO703">
        <v>1</v>
      </c>
      <c r="AP703">
        <v>0</v>
      </c>
      <c r="AQ703">
        <v>0</v>
      </c>
    </row>
    <row r="704" spans="1:44" x14ac:dyDescent="0.45">
      <c r="A704">
        <v>3</v>
      </c>
      <c r="B704" t="s">
        <v>282</v>
      </c>
      <c r="C704" t="s">
        <v>299</v>
      </c>
      <c r="D704" t="s">
        <v>129</v>
      </c>
      <c r="E704" s="4">
        <v>44257</v>
      </c>
      <c r="F704" s="1">
        <f t="shared" si="67"/>
        <v>16</v>
      </c>
      <c r="G704" s="1">
        <f t="shared" si="64"/>
        <v>61</v>
      </c>
      <c r="H704" t="s">
        <v>75</v>
      </c>
      <c r="I704" t="s">
        <v>288</v>
      </c>
      <c r="J704" t="s">
        <v>44</v>
      </c>
      <c r="K704" t="s">
        <v>84</v>
      </c>
      <c r="L704" t="s">
        <v>136</v>
      </c>
      <c r="M704" t="s">
        <v>137</v>
      </c>
      <c r="N704" t="s">
        <v>138</v>
      </c>
      <c r="P704">
        <f t="shared" si="62"/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f t="shared" si="65"/>
        <v>0</v>
      </c>
      <c r="AC704">
        <f t="shared" si="66"/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f t="shared" si="63"/>
        <v>1</v>
      </c>
      <c r="AN704">
        <v>0</v>
      </c>
      <c r="AO704">
        <v>1</v>
      </c>
      <c r="AP704">
        <v>0</v>
      </c>
      <c r="AQ704">
        <v>0</v>
      </c>
      <c r="AR704" t="s">
        <v>139</v>
      </c>
    </row>
    <row r="705" spans="1:43" x14ac:dyDescent="0.45">
      <c r="A705">
        <v>3</v>
      </c>
      <c r="B705" t="s">
        <v>282</v>
      </c>
      <c r="C705" t="s">
        <v>299</v>
      </c>
      <c r="D705" t="s">
        <v>129</v>
      </c>
      <c r="E705" s="4">
        <v>44257</v>
      </c>
      <c r="F705" s="1">
        <f t="shared" si="67"/>
        <v>16</v>
      </c>
      <c r="G705" s="1">
        <f t="shared" si="64"/>
        <v>61</v>
      </c>
      <c r="H705" t="s">
        <v>75</v>
      </c>
      <c r="I705" t="s">
        <v>289</v>
      </c>
      <c r="J705" t="s">
        <v>44</v>
      </c>
      <c r="K705" t="s">
        <v>45</v>
      </c>
      <c r="L705" t="s">
        <v>231</v>
      </c>
      <c r="M705" t="s">
        <v>232</v>
      </c>
      <c r="N705" t="s">
        <v>302</v>
      </c>
      <c r="P705">
        <f t="shared" si="62"/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f t="shared" si="65"/>
        <v>0</v>
      </c>
      <c r="AC705">
        <f t="shared" si="66"/>
        <v>1</v>
      </c>
      <c r="AD705">
        <v>5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f t="shared" si="63"/>
        <v>5</v>
      </c>
      <c r="AN705">
        <v>0</v>
      </c>
      <c r="AO705">
        <v>5</v>
      </c>
      <c r="AP705">
        <v>0</v>
      </c>
      <c r="AQ705">
        <v>0</v>
      </c>
    </row>
    <row r="706" spans="1:43" x14ac:dyDescent="0.45">
      <c r="A706">
        <v>3</v>
      </c>
      <c r="B706" t="s">
        <v>282</v>
      </c>
      <c r="C706" t="s">
        <v>299</v>
      </c>
      <c r="D706" t="s">
        <v>129</v>
      </c>
      <c r="E706" s="4">
        <v>44257</v>
      </c>
      <c r="F706" s="1">
        <f t="shared" si="67"/>
        <v>16</v>
      </c>
      <c r="G706" s="1">
        <f t="shared" si="64"/>
        <v>61</v>
      </c>
      <c r="H706" t="s">
        <v>75</v>
      </c>
      <c r="I706" t="s">
        <v>289</v>
      </c>
      <c r="J706" t="s">
        <v>44</v>
      </c>
      <c r="K706" t="s">
        <v>45</v>
      </c>
      <c r="L706" t="s">
        <v>231</v>
      </c>
      <c r="M706" t="s">
        <v>232</v>
      </c>
      <c r="N706" t="s">
        <v>302</v>
      </c>
      <c r="P706">
        <f t="shared" ref="P706:P769" si="68">SUM(Q706:X706)</f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f t="shared" si="65"/>
        <v>0</v>
      </c>
      <c r="AC706">
        <f t="shared" si="66"/>
        <v>1</v>
      </c>
      <c r="AD706">
        <v>3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f t="shared" ref="AM706:AM769" si="69">SUM(AD706:AL706)</f>
        <v>3</v>
      </c>
      <c r="AN706">
        <v>1</v>
      </c>
      <c r="AO706">
        <v>2</v>
      </c>
      <c r="AP706">
        <v>0</v>
      </c>
      <c r="AQ706">
        <v>0</v>
      </c>
    </row>
    <row r="707" spans="1:43" x14ac:dyDescent="0.45">
      <c r="A707">
        <v>3</v>
      </c>
      <c r="B707" t="s">
        <v>282</v>
      </c>
      <c r="C707" t="s">
        <v>299</v>
      </c>
      <c r="D707" t="s">
        <v>129</v>
      </c>
      <c r="E707" s="4">
        <v>44257</v>
      </c>
      <c r="F707" s="1">
        <f t="shared" si="67"/>
        <v>16</v>
      </c>
      <c r="G707" s="1">
        <f t="shared" ref="G707:G770" si="70">E707-DATE(YEAR(E707),1,0)</f>
        <v>61</v>
      </c>
      <c r="H707" t="s">
        <v>75</v>
      </c>
      <c r="I707" t="s">
        <v>289</v>
      </c>
      <c r="J707" t="s">
        <v>44</v>
      </c>
      <c r="K707" t="s">
        <v>45</v>
      </c>
      <c r="L707" t="s">
        <v>231</v>
      </c>
      <c r="M707" t="s">
        <v>232</v>
      </c>
      <c r="N707" t="s">
        <v>302</v>
      </c>
      <c r="P707">
        <f t="shared" si="68"/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f t="shared" ref="AB707:AB770" si="71">AL707</f>
        <v>0</v>
      </c>
      <c r="AC707">
        <f t="shared" ref="AC707:AC770" si="72">SUM(Y707:AA707)</f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f t="shared" si="69"/>
        <v>1</v>
      </c>
      <c r="AN707">
        <v>0</v>
      </c>
      <c r="AO707">
        <v>1</v>
      </c>
      <c r="AP707">
        <v>0</v>
      </c>
      <c r="AQ707">
        <v>0</v>
      </c>
    </row>
    <row r="708" spans="1:43" x14ac:dyDescent="0.45">
      <c r="A708">
        <v>3</v>
      </c>
      <c r="B708" t="s">
        <v>282</v>
      </c>
      <c r="C708" t="s">
        <v>299</v>
      </c>
      <c r="D708" t="s">
        <v>129</v>
      </c>
      <c r="E708" s="4">
        <v>44257</v>
      </c>
      <c r="F708" s="1">
        <f t="shared" si="67"/>
        <v>16</v>
      </c>
      <c r="G708" s="1">
        <f t="shared" si="70"/>
        <v>61</v>
      </c>
      <c r="H708" t="s">
        <v>75</v>
      </c>
      <c r="I708" t="s">
        <v>289</v>
      </c>
      <c r="J708" t="s">
        <v>44</v>
      </c>
      <c r="K708" t="s">
        <v>45</v>
      </c>
      <c r="L708" t="s">
        <v>231</v>
      </c>
      <c r="M708" t="s">
        <v>232</v>
      </c>
      <c r="N708" t="s">
        <v>302</v>
      </c>
      <c r="P708">
        <f t="shared" si="68"/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f t="shared" si="71"/>
        <v>0</v>
      </c>
      <c r="AC708">
        <f t="shared" si="72"/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f t="shared" si="69"/>
        <v>1</v>
      </c>
      <c r="AN708">
        <v>0</v>
      </c>
      <c r="AO708">
        <v>1</v>
      </c>
      <c r="AP708">
        <v>0</v>
      </c>
      <c r="AQ708">
        <v>0</v>
      </c>
    </row>
    <row r="709" spans="1:43" x14ac:dyDescent="0.45">
      <c r="A709">
        <v>3</v>
      </c>
      <c r="B709" t="s">
        <v>282</v>
      </c>
      <c r="C709" t="s">
        <v>299</v>
      </c>
      <c r="D709" t="s">
        <v>129</v>
      </c>
      <c r="E709" s="4">
        <v>44257</v>
      </c>
      <c r="F709" s="1">
        <f t="shared" si="67"/>
        <v>16</v>
      </c>
      <c r="G709" s="1">
        <f t="shared" si="70"/>
        <v>61</v>
      </c>
      <c r="H709" t="s">
        <v>75</v>
      </c>
      <c r="I709" t="s">
        <v>289</v>
      </c>
      <c r="J709" t="s">
        <v>44</v>
      </c>
      <c r="K709" t="s">
        <v>45</v>
      </c>
      <c r="L709" t="s">
        <v>231</v>
      </c>
      <c r="M709" t="s">
        <v>232</v>
      </c>
      <c r="N709" t="s">
        <v>302</v>
      </c>
      <c r="P709">
        <f t="shared" si="68"/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f t="shared" si="71"/>
        <v>0</v>
      </c>
      <c r="AC709">
        <f t="shared" si="72"/>
        <v>1</v>
      </c>
      <c r="AD709">
        <v>4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f t="shared" si="69"/>
        <v>4</v>
      </c>
      <c r="AN709">
        <v>0</v>
      </c>
      <c r="AO709">
        <v>4</v>
      </c>
      <c r="AP709">
        <v>0</v>
      </c>
      <c r="AQ709">
        <v>0</v>
      </c>
    </row>
    <row r="710" spans="1:43" x14ac:dyDescent="0.45">
      <c r="A710">
        <v>3</v>
      </c>
      <c r="B710" t="s">
        <v>282</v>
      </c>
      <c r="C710" t="s">
        <v>299</v>
      </c>
      <c r="D710" t="s">
        <v>129</v>
      </c>
      <c r="E710" s="4">
        <v>44257</v>
      </c>
      <c r="F710" s="1">
        <f t="shared" si="67"/>
        <v>16</v>
      </c>
      <c r="G710" s="1">
        <f t="shared" si="70"/>
        <v>61</v>
      </c>
      <c r="H710" t="s">
        <v>75</v>
      </c>
      <c r="I710" t="s">
        <v>289</v>
      </c>
      <c r="J710" t="s">
        <v>44</v>
      </c>
      <c r="K710" t="s">
        <v>45</v>
      </c>
      <c r="L710" t="s">
        <v>231</v>
      </c>
      <c r="M710" t="s">
        <v>232</v>
      </c>
      <c r="N710" t="s">
        <v>302</v>
      </c>
      <c r="P710">
        <f t="shared" si="68"/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f t="shared" si="71"/>
        <v>0</v>
      </c>
      <c r="AC710">
        <f t="shared" si="72"/>
        <v>1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f t="shared" si="69"/>
        <v>1</v>
      </c>
      <c r="AN710">
        <v>0</v>
      </c>
      <c r="AO710">
        <v>1</v>
      </c>
      <c r="AP710">
        <v>0</v>
      </c>
      <c r="AQ710">
        <v>0</v>
      </c>
    </row>
    <row r="711" spans="1:43" x14ac:dyDescent="0.45">
      <c r="A711">
        <v>3</v>
      </c>
      <c r="B711" t="s">
        <v>282</v>
      </c>
      <c r="C711" t="s">
        <v>299</v>
      </c>
      <c r="D711" t="s">
        <v>129</v>
      </c>
      <c r="E711" s="4">
        <v>44257</v>
      </c>
      <c r="F711" s="1">
        <f t="shared" si="67"/>
        <v>16</v>
      </c>
      <c r="G711" s="1">
        <f t="shared" si="70"/>
        <v>61</v>
      </c>
      <c r="H711" t="s">
        <v>75</v>
      </c>
      <c r="I711" t="s">
        <v>289</v>
      </c>
      <c r="J711" t="s">
        <v>44</v>
      </c>
      <c r="K711" t="s">
        <v>45</v>
      </c>
      <c r="L711" t="s">
        <v>321</v>
      </c>
      <c r="M711" t="s">
        <v>321</v>
      </c>
      <c r="N711" t="s">
        <v>302</v>
      </c>
      <c r="P711">
        <f t="shared" si="68"/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f t="shared" si="71"/>
        <v>0</v>
      </c>
      <c r="AC711">
        <f t="shared" si="72"/>
        <v>1</v>
      </c>
      <c r="AD711">
        <v>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f t="shared" si="69"/>
        <v>3</v>
      </c>
      <c r="AN711">
        <v>0</v>
      </c>
      <c r="AO711">
        <v>3</v>
      </c>
      <c r="AP711">
        <v>0</v>
      </c>
      <c r="AQ711">
        <v>0</v>
      </c>
    </row>
    <row r="712" spans="1:43" x14ac:dyDescent="0.45">
      <c r="A712">
        <v>3</v>
      </c>
      <c r="B712" t="s">
        <v>282</v>
      </c>
      <c r="C712" t="s">
        <v>299</v>
      </c>
      <c r="D712" t="s">
        <v>129</v>
      </c>
      <c r="E712" s="4">
        <v>44257</v>
      </c>
      <c r="F712" s="1">
        <f t="shared" si="67"/>
        <v>16</v>
      </c>
      <c r="G712" s="1">
        <f t="shared" si="70"/>
        <v>61</v>
      </c>
      <c r="H712" t="s">
        <v>75</v>
      </c>
      <c r="I712" t="s">
        <v>289</v>
      </c>
      <c r="J712" t="s">
        <v>44</v>
      </c>
      <c r="K712" t="s">
        <v>45</v>
      </c>
      <c r="L712" t="s">
        <v>321</v>
      </c>
      <c r="M712" t="s">
        <v>321</v>
      </c>
      <c r="N712" t="s">
        <v>302</v>
      </c>
      <c r="P712">
        <f t="shared" si="68"/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f t="shared" si="71"/>
        <v>0</v>
      </c>
      <c r="AC712">
        <f t="shared" si="72"/>
        <v>1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f t="shared" si="69"/>
        <v>1</v>
      </c>
      <c r="AN712">
        <v>0</v>
      </c>
      <c r="AO712">
        <v>1</v>
      </c>
      <c r="AP712">
        <v>0</v>
      </c>
      <c r="AQ712">
        <v>0</v>
      </c>
    </row>
    <row r="713" spans="1:43" x14ac:dyDescent="0.45">
      <c r="A713">
        <v>3</v>
      </c>
      <c r="B713" t="s">
        <v>282</v>
      </c>
      <c r="C713" t="s">
        <v>299</v>
      </c>
      <c r="D713" t="s">
        <v>129</v>
      </c>
      <c r="E713" s="4">
        <v>44257</v>
      </c>
      <c r="F713" s="1">
        <f t="shared" si="67"/>
        <v>16</v>
      </c>
      <c r="G713" s="1">
        <f t="shared" si="70"/>
        <v>61</v>
      </c>
      <c r="H713" t="s">
        <v>75</v>
      </c>
      <c r="I713" t="s">
        <v>289</v>
      </c>
      <c r="J713" t="s">
        <v>44</v>
      </c>
      <c r="K713" t="s">
        <v>45</v>
      </c>
      <c r="L713" t="s">
        <v>321</v>
      </c>
      <c r="M713" t="s">
        <v>321</v>
      </c>
      <c r="N713" t="s">
        <v>302</v>
      </c>
      <c r="P713">
        <f t="shared" si="68"/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f t="shared" si="71"/>
        <v>0</v>
      </c>
      <c r="AC713">
        <f t="shared" si="72"/>
        <v>1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f t="shared" si="69"/>
        <v>1</v>
      </c>
      <c r="AN713">
        <v>0</v>
      </c>
      <c r="AO713">
        <v>1</v>
      </c>
      <c r="AP713">
        <v>0</v>
      </c>
      <c r="AQ713">
        <v>0</v>
      </c>
    </row>
    <row r="714" spans="1:43" x14ac:dyDescent="0.45">
      <c r="A714">
        <v>3</v>
      </c>
      <c r="B714" t="s">
        <v>282</v>
      </c>
      <c r="C714" t="s">
        <v>299</v>
      </c>
      <c r="D714" t="s">
        <v>129</v>
      </c>
      <c r="E714" s="4">
        <v>44257</v>
      </c>
      <c r="F714" s="1">
        <f t="shared" si="67"/>
        <v>16</v>
      </c>
      <c r="G714" s="1">
        <f t="shared" si="70"/>
        <v>61</v>
      </c>
      <c r="H714" t="s">
        <v>75</v>
      </c>
      <c r="I714" t="s">
        <v>289</v>
      </c>
      <c r="J714" t="s">
        <v>44</v>
      </c>
      <c r="K714" t="s">
        <v>45</v>
      </c>
      <c r="L714" t="s">
        <v>321</v>
      </c>
      <c r="M714" t="s">
        <v>321</v>
      </c>
      <c r="N714" t="s">
        <v>302</v>
      </c>
      <c r="P714">
        <f t="shared" si="68"/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f t="shared" si="71"/>
        <v>0</v>
      </c>
      <c r="AC714">
        <f t="shared" si="72"/>
        <v>1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f t="shared" si="69"/>
        <v>1</v>
      </c>
      <c r="AN714">
        <v>0</v>
      </c>
      <c r="AO714">
        <v>1</v>
      </c>
      <c r="AP714">
        <v>0</v>
      </c>
      <c r="AQ714">
        <v>0</v>
      </c>
    </row>
    <row r="715" spans="1:43" x14ac:dyDescent="0.45">
      <c r="A715">
        <v>3</v>
      </c>
      <c r="B715" t="s">
        <v>282</v>
      </c>
      <c r="C715" t="s">
        <v>299</v>
      </c>
      <c r="D715" t="s">
        <v>129</v>
      </c>
      <c r="E715" s="4">
        <v>44257</v>
      </c>
      <c r="F715" s="1">
        <f t="shared" si="67"/>
        <v>16</v>
      </c>
      <c r="G715" s="1">
        <f t="shared" si="70"/>
        <v>61</v>
      </c>
      <c r="H715" t="s">
        <v>75</v>
      </c>
      <c r="I715" t="s">
        <v>289</v>
      </c>
      <c r="J715" t="s">
        <v>44</v>
      </c>
      <c r="K715" t="s">
        <v>45</v>
      </c>
      <c r="L715" t="s">
        <v>321</v>
      </c>
      <c r="M715" t="s">
        <v>321</v>
      </c>
      <c r="N715" t="s">
        <v>302</v>
      </c>
      <c r="P715">
        <f t="shared" si="68"/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f t="shared" si="71"/>
        <v>0</v>
      </c>
      <c r="AC715">
        <f t="shared" si="72"/>
        <v>1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f t="shared" si="69"/>
        <v>1</v>
      </c>
      <c r="AN715">
        <v>0</v>
      </c>
      <c r="AO715">
        <v>1</v>
      </c>
      <c r="AP715">
        <v>0</v>
      </c>
      <c r="AQ715">
        <v>0</v>
      </c>
    </row>
    <row r="716" spans="1:43" x14ac:dyDescent="0.45">
      <c r="A716">
        <v>3</v>
      </c>
      <c r="B716" t="s">
        <v>282</v>
      </c>
      <c r="C716" t="s">
        <v>299</v>
      </c>
      <c r="D716" t="s">
        <v>129</v>
      </c>
      <c r="E716" s="4">
        <v>44257</v>
      </c>
      <c r="F716" s="1">
        <f t="shared" si="67"/>
        <v>16</v>
      </c>
      <c r="G716" s="1">
        <f t="shared" si="70"/>
        <v>61</v>
      </c>
      <c r="H716" t="s">
        <v>75</v>
      </c>
      <c r="I716" t="s">
        <v>289</v>
      </c>
      <c r="J716" t="s">
        <v>44</v>
      </c>
      <c r="K716" t="s">
        <v>45</v>
      </c>
      <c r="L716" t="s">
        <v>321</v>
      </c>
      <c r="M716" t="s">
        <v>321</v>
      </c>
      <c r="N716" t="s">
        <v>302</v>
      </c>
      <c r="P716">
        <f t="shared" si="68"/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f t="shared" si="71"/>
        <v>0</v>
      </c>
      <c r="AC716">
        <f t="shared" si="72"/>
        <v>1</v>
      </c>
      <c r="AD716">
        <v>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f t="shared" si="69"/>
        <v>2</v>
      </c>
      <c r="AN716">
        <v>0</v>
      </c>
      <c r="AO716">
        <v>0</v>
      </c>
      <c r="AP716">
        <v>2</v>
      </c>
      <c r="AQ716">
        <v>0</v>
      </c>
    </row>
    <row r="717" spans="1:43" x14ac:dyDescent="0.45">
      <c r="A717">
        <v>3</v>
      </c>
      <c r="B717" t="s">
        <v>282</v>
      </c>
      <c r="C717" t="s">
        <v>299</v>
      </c>
      <c r="D717" t="s">
        <v>129</v>
      </c>
      <c r="E717" s="4">
        <v>44257</v>
      </c>
      <c r="F717" s="1">
        <f t="shared" si="67"/>
        <v>16</v>
      </c>
      <c r="G717" s="1">
        <f t="shared" si="70"/>
        <v>61</v>
      </c>
      <c r="H717" t="s">
        <v>75</v>
      </c>
      <c r="I717" t="s">
        <v>289</v>
      </c>
      <c r="J717" t="s">
        <v>44</v>
      </c>
      <c r="K717" t="s">
        <v>45</v>
      </c>
      <c r="L717" t="s">
        <v>321</v>
      </c>
      <c r="M717" t="s">
        <v>321</v>
      </c>
      <c r="N717" t="s">
        <v>302</v>
      </c>
      <c r="P717">
        <f t="shared" si="68"/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f t="shared" si="71"/>
        <v>0</v>
      </c>
      <c r="AC717">
        <f t="shared" si="72"/>
        <v>1</v>
      </c>
      <c r="AD717">
        <v>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f t="shared" si="69"/>
        <v>2</v>
      </c>
      <c r="AN717">
        <v>0</v>
      </c>
      <c r="AO717">
        <v>0</v>
      </c>
      <c r="AP717">
        <v>2</v>
      </c>
      <c r="AQ717">
        <v>0</v>
      </c>
    </row>
    <row r="718" spans="1:43" x14ac:dyDescent="0.45">
      <c r="A718">
        <v>3</v>
      </c>
      <c r="B718" t="s">
        <v>282</v>
      </c>
      <c r="C718" t="s">
        <v>299</v>
      </c>
      <c r="D718" t="s">
        <v>129</v>
      </c>
      <c r="E718" s="4">
        <v>44257</v>
      </c>
      <c r="F718" s="1">
        <f t="shared" si="67"/>
        <v>16</v>
      </c>
      <c r="G718" s="1">
        <f t="shared" si="70"/>
        <v>61</v>
      </c>
      <c r="H718" t="s">
        <v>75</v>
      </c>
      <c r="I718" t="s">
        <v>289</v>
      </c>
      <c r="J718" t="s">
        <v>44</v>
      </c>
      <c r="K718" t="s">
        <v>45</v>
      </c>
      <c r="L718" t="s">
        <v>321</v>
      </c>
      <c r="M718" t="s">
        <v>321</v>
      </c>
      <c r="N718" t="s">
        <v>302</v>
      </c>
      <c r="P718">
        <f t="shared" si="68"/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f t="shared" si="71"/>
        <v>0</v>
      </c>
      <c r="AC718">
        <f t="shared" si="72"/>
        <v>1</v>
      </c>
      <c r="AD718">
        <v>3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f t="shared" si="69"/>
        <v>3</v>
      </c>
      <c r="AN718">
        <v>0</v>
      </c>
      <c r="AO718">
        <v>3</v>
      </c>
      <c r="AP718">
        <v>0</v>
      </c>
      <c r="AQ718">
        <v>0</v>
      </c>
    </row>
    <row r="719" spans="1:43" x14ac:dyDescent="0.45">
      <c r="A719">
        <v>3</v>
      </c>
      <c r="B719" t="s">
        <v>282</v>
      </c>
      <c r="C719" t="s">
        <v>299</v>
      </c>
      <c r="D719" t="s">
        <v>129</v>
      </c>
      <c r="E719" s="4">
        <v>44257</v>
      </c>
      <c r="F719" s="1">
        <f t="shared" si="67"/>
        <v>16</v>
      </c>
      <c r="G719" s="1">
        <f t="shared" si="70"/>
        <v>61</v>
      </c>
      <c r="H719" t="s">
        <v>75</v>
      </c>
      <c r="I719" t="s">
        <v>289</v>
      </c>
      <c r="J719" t="s">
        <v>44</v>
      </c>
      <c r="K719" t="s">
        <v>45</v>
      </c>
      <c r="L719" t="s">
        <v>321</v>
      </c>
      <c r="M719" t="s">
        <v>321</v>
      </c>
      <c r="N719" t="s">
        <v>302</v>
      </c>
      <c r="P719">
        <f t="shared" si="68"/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f t="shared" si="71"/>
        <v>0</v>
      </c>
      <c r="AC719">
        <f t="shared" si="72"/>
        <v>1</v>
      </c>
      <c r="AD719">
        <v>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f t="shared" si="69"/>
        <v>2</v>
      </c>
      <c r="AN719">
        <v>0</v>
      </c>
      <c r="AO719">
        <v>0</v>
      </c>
      <c r="AP719">
        <v>2</v>
      </c>
      <c r="AQ719">
        <v>0</v>
      </c>
    </row>
    <row r="720" spans="1:43" x14ac:dyDescent="0.45">
      <c r="A720">
        <v>3</v>
      </c>
      <c r="B720" t="s">
        <v>282</v>
      </c>
      <c r="C720" t="s">
        <v>299</v>
      </c>
      <c r="D720" t="s">
        <v>129</v>
      </c>
      <c r="E720" s="4">
        <v>44257</v>
      </c>
      <c r="F720" s="1">
        <f t="shared" si="67"/>
        <v>16</v>
      </c>
      <c r="G720" s="1">
        <f t="shared" si="70"/>
        <v>61</v>
      </c>
      <c r="H720" t="s">
        <v>75</v>
      </c>
      <c r="I720" t="s">
        <v>289</v>
      </c>
      <c r="J720" t="s">
        <v>44</v>
      </c>
      <c r="K720" t="s">
        <v>45</v>
      </c>
      <c r="L720" t="s">
        <v>321</v>
      </c>
      <c r="M720" t="s">
        <v>321</v>
      </c>
      <c r="N720" t="s">
        <v>302</v>
      </c>
      <c r="P720">
        <f t="shared" si="68"/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f t="shared" si="71"/>
        <v>0</v>
      </c>
      <c r="AC720">
        <f t="shared" si="72"/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f t="shared" si="69"/>
        <v>1</v>
      </c>
      <c r="AN720">
        <v>0</v>
      </c>
      <c r="AO720">
        <v>0</v>
      </c>
      <c r="AP720">
        <v>1</v>
      </c>
      <c r="AQ720">
        <v>0</v>
      </c>
    </row>
    <row r="721" spans="1:43" x14ac:dyDescent="0.45">
      <c r="A721">
        <v>3</v>
      </c>
      <c r="B721" t="s">
        <v>282</v>
      </c>
      <c r="C721" t="s">
        <v>299</v>
      </c>
      <c r="D721" t="s">
        <v>129</v>
      </c>
      <c r="E721" s="4">
        <v>44257</v>
      </c>
      <c r="F721" s="1">
        <f t="shared" si="67"/>
        <v>16</v>
      </c>
      <c r="G721" s="1">
        <f t="shared" si="70"/>
        <v>61</v>
      </c>
      <c r="H721" t="s">
        <v>75</v>
      </c>
      <c r="I721" t="s">
        <v>289</v>
      </c>
      <c r="J721" t="s">
        <v>44</v>
      </c>
      <c r="K721" t="s">
        <v>45</v>
      </c>
      <c r="L721" t="s">
        <v>321</v>
      </c>
      <c r="M721" t="s">
        <v>321</v>
      </c>
      <c r="N721" t="s">
        <v>302</v>
      </c>
      <c r="P721">
        <f t="shared" si="68"/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f t="shared" si="71"/>
        <v>0</v>
      </c>
      <c r="AC721">
        <f t="shared" si="72"/>
        <v>1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f t="shared" si="69"/>
        <v>1</v>
      </c>
      <c r="AN721">
        <v>0</v>
      </c>
      <c r="AO721">
        <v>1</v>
      </c>
      <c r="AP721">
        <v>0</v>
      </c>
      <c r="AQ721">
        <v>0</v>
      </c>
    </row>
    <row r="722" spans="1:43" x14ac:dyDescent="0.45">
      <c r="A722">
        <v>3</v>
      </c>
      <c r="B722" t="s">
        <v>282</v>
      </c>
      <c r="C722" t="s">
        <v>299</v>
      </c>
      <c r="D722" t="s">
        <v>129</v>
      </c>
      <c r="E722" s="4">
        <v>44257</v>
      </c>
      <c r="F722" s="1">
        <f t="shared" si="67"/>
        <v>16</v>
      </c>
      <c r="G722" s="1">
        <f t="shared" si="70"/>
        <v>61</v>
      </c>
      <c r="H722" t="s">
        <v>75</v>
      </c>
      <c r="I722" t="s">
        <v>289</v>
      </c>
      <c r="J722" t="s">
        <v>44</v>
      </c>
      <c r="K722" t="s">
        <v>45</v>
      </c>
      <c r="L722" t="s">
        <v>321</v>
      </c>
      <c r="M722" t="s">
        <v>321</v>
      </c>
      <c r="N722" t="s">
        <v>302</v>
      </c>
      <c r="P722">
        <f t="shared" si="68"/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f t="shared" si="71"/>
        <v>0</v>
      </c>
      <c r="AC722">
        <f t="shared" si="72"/>
        <v>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f t="shared" si="69"/>
        <v>1</v>
      </c>
      <c r="AN722">
        <v>0</v>
      </c>
      <c r="AO722">
        <v>1</v>
      </c>
      <c r="AP722">
        <v>0</v>
      </c>
      <c r="AQ722">
        <v>0</v>
      </c>
    </row>
    <row r="723" spans="1:43" x14ac:dyDescent="0.45">
      <c r="A723">
        <v>3</v>
      </c>
      <c r="B723" t="s">
        <v>282</v>
      </c>
      <c r="C723" t="s">
        <v>299</v>
      </c>
      <c r="D723" t="s">
        <v>129</v>
      </c>
      <c r="E723" s="4">
        <v>44257</v>
      </c>
      <c r="F723" s="1">
        <f t="shared" si="67"/>
        <v>16</v>
      </c>
      <c r="G723" s="1">
        <f t="shared" si="70"/>
        <v>61</v>
      </c>
      <c r="H723" t="s">
        <v>75</v>
      </c>
      <c r="I723" t="s">
        <v>289</v>
      </c>
      <c r="J723" t="s">
        <v>44</v>
      </c>
      <c r="K723" t="s">
        <v>45</v>
      </c>
      <c r="L723" t="s">
        <v>321</v>
      </c>
      <c r="M723" t="s">
        <v>321</v>
      </c>
      <c r="N723" t="s">
        <v>302</v>
      </c>
      <c r="P723">
        <f t="shared" si="68"/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f t="shared" si="71"/>
        <v>0</v>
      </c>
      <c r="AC723">
        <f t="shared" si="72"/>
        <v>1</v>
      </c>
      <c r="AD723">
        <v>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f t="shared" si="69"/>
        <v>2</v>
      </c>
      <c r="AN723">
        <v>0</v>
      </c>
      <c r="AO723">
        <v>2</v>
      </c>
      <c r="AP723">
        <v>0</v>
      </c>
      <c r="AQ723">
        <v>0</v>
      </c>
    </row>
    <row r="724" spans="1:43" x14ac:dyDescent="0.45">
      <c r="A724">
        <v>3</v>
      </c>
      <c r="B724" t="s">
        <v>282</v>
      </c>
      <c r="C724" t="s">
        <v>299</v>
      </c>
      <c r="D724" t="s">
        <v>129</v>
      </c>
      <c r="E724" s="4">
        <v>44257</v>
      </c>
      <c r="F724" s="1">
        <f t="shared" si="67"/>
        <v>16</v>
      </c>
      <c r="G724" s="1">
        <f t="shared" si="70"/>
        <v>61</v>
      </c>
      <c r="H724" t="s">
        <v>75</v>
      </c>
      <c r="I724" t="s">
        <v>289</v>
      </c>
      <c r="J724" t="s">
        <v>44</v>
      </c>
      <c r="K724" t="s">
        <v>45</v>
      </c>
      <c r="L724" t="s">
        <v>321</v>
      </c>
      <c r="M724" t="s">
        <v>321</v>
      </c>
      <c r="N724" t="s">
        <v>302</v>
      </c>
      <c r="P724">
        <f t="shared" si="68"/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f t="shared" si="71"/>
        <v>0</v>
      </c>
      <c r="AC724">
        <f t="shared" si="72"/>
        <v>1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f t="shared" si="69"/>
        <v>1</v>
      </c>
      <c r="AN724">
        <v>0</v>
      </c>
      <c r="AO724">
        <v>0</v>
      </c>
      <c r="AP724">
        <v>1</v>
      </c>
      <c r="AQ724">
        <v>0</v>
      </c>
    </row>
    <row r="725" spans="1:43" x14ac:dyDescent="0.45">
      <c r="A725">
        <v>3</v>
      </c>
      <c r="B725" t="s">
        <v>282</v>
      </c>
      <c r="C725" t="s">
        <v>299</v>
      </c>
      <c r="D725" t="s">
        <v>129</v>
      </c>
      <c r="E725" s="4">
        <v>44257</v>
      </c>
      <c r="F725" s="1">
        <f t="shared" si="67"/>
        <v>16</v>
      </c>
      <c r="G725" s="1">
        <f t="shared" si="70"/>
        <v>61</v>
      </c>
      <c r="H725" t="s">
        <v>75</v>
      </c>
      <c r="I725" t="s">
        <v>289</v>
      </c>
      <c r="J725" t="s">
        <v>44</v>
      </c>
      <c r="K725" t="s">
        <v>45</v>
      </c>
      <c r="L725" t="s">
        <v>321</v>
      </c>
      <c r="M725" t="s">
        <v>321</v>
      </c>
      <c r="N725" t="s">
        <v>302</v>
      </c>
      <c r="P725">
        <f t="shared" si="68"/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f t="shared" si="71"/>
        <v>0</v>
      </c>
      <c r="AC725">
        <f t="shared" si="72"/>
        <v>1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f t="shared" si="69"/>
        <v>1</v>
      </c>
      <c r="AN725">
        <v>0</v>
      </c>
      <c r="AO725">
        <v>0</v>
      </c>
      <c r="AP725">
        <v>1</v>
      </c>
      <c r="AQ725">
        <v>0</v>
      </c>
    </row>
    <row r="726" spans="1:43" x14ac:dyDescent="0.45">
      <c r="A726">
        <v>3</v>
      </c>
      <c r="B726" t="s">
        <v>282</v>
      </c>
      <c r="C726" t="s">
        <v>299</v>
      </c>
      <c r="D726" t="s">
        <v>129</v>
      </c>
      <c r="E726" s="4">
        <v>44257</v>
      </c>
      <c r="F726" s="1">
        <f t="shared" si="67"/>
        <v>16</v>
      </c>
      <c r="G726" s="1">
        <f t="shared" si="70"/>
        <v>61</v>
      </c>
      <c r="H726" t="s">
        <v>75</v>
      </c>
      <c r="I726" t="s">
        <v>289</v>
      </c>
      <c r="J726" t="s">
        <v>44</v>
      </c>
      <c r="K726" t="s">
        <v>45</v>
      </c>
      <c r="L726" t="s">
        <v>321</v>
      </c>
      <c r="M726" t="s">
        <v>321</v>
      </c>
      <c r="N726" t="s">
        <v>302</v>
      </c>
      <c r="P726">
        <f t="shared" si="68"/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f t="shared" si="71"/>
        <v>0</v>
      </c>
      <c r="AC726">
        <f t="shared" si="72"/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f t="shared" si="69"/>
        <v>1</v>
      </c>
      <c r="AN726">
        <v>0</v>
      </c>
      <c r="AO726">
        <v>0</v>
      </c>
      <c r="AP726">
        <v>1</v>
      </c>
      <c r="AQ726">
        <v>0</v>
      </c>
    </row>
    <row r="727" spans="1:43" x14ac:dyDescent="0.45">
      <c r="A727">
        <v>3</v>
      </c>
      <c r="B727" t="s">
        <v>282</v>
      </c>
      <c r="C727" t="s">
        <v>299</v>
      </c>
      <c r="D727" t="s">
        <v>129</v>
      </c>
      <c r="E727" s="4">
        <v>44257</v>
      </c>
      <c r="F727" s="1">
        <f t="shared" si="67"/>
        <v>16</v>
      </c>
      <c r="G727" s="1">
        <f t="shared" si="70"/>
        <v>61</v>
      </c>
      <c r="H727" t="s">
        <v>75</v>
      </c>
      <c r="I727" t="s">
        <v>289</v>
      </c>
      <c r="J727" t="s">
        <v>44</v>
      </c>
      <c r="K727" t="s">
        <v>45</v>
      </c>
      <c r="L727" t="s">
        <v>321</v>
      </c>
      <c r="M727" t="s">
        <v>321</v>
      </c>
      <c r="N727" t="s">
        <v>302</v>
      </c>
      <c r="P727">
        <f t="shared" si="68"/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f t="shared" si="71"/>
        <v>0</v>
      </c>
      <c r="AC727">
        <f t="shared" si="72"/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f t="shared" si="69"/>
        <v>1</v>
      </c>
      <c r="AN727">
        <v>0</v>
      </c>
      <c r="AO727">
        <v>0</v>
      </c>
      <c r="AP727">
        <v>1</v>
      </c>
      <c r="AQ727">
        <v>0</v>
      </c>
    </row>
    <row r="728" spans="1:43" x14ac:dyDescent="0.45">
      <c r="A728">
        <v>3</v>
      </c>
      <c r="B728" t="s">
        <v>282</v>
      </c>
      <c r="C728" t="s">
        <v>299</v>
      </c>
      <c r="D728" t="s">
        <v>129</v>
      </c>
      <c r="E728" s="4">
        <v>44257</v>
      </c>
      <c r="F728" s="1">
        <f t="shared" si="67"/>
        <v>16</v>
      </c>
      <c r="G728" s="1">
        <f t="shared" si="70"/>
        <v>61</v>
      </c>
      <c r="H728" t="s">
        <v>75</v>
      </c>
      <c r="I728" t="s">
        <v>289</v>
      </c>
      <c r="J728" t="s">
        <v>44</v>
      </c>
      <c r="K728" t="s">
        <v>45</v>
      </c>
      <c r="L728" t="s">
        <v>321</v>
      </c>
      <c r="M728" t="s">
        <v>321</v>
      </c>
      <c r="N728" t="s">
        <v>302</v>
      </c>
      <c r="P728">
        <f t="shared" si="68"/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f t="shared" si="71"/>
        <v>0</v>
      </c>
      <c r="AC728">
        <f t="shared" si="72"/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f t="shared" si="69"/>
        <v>1</v>
      </c>
      <c r="AN728">
        <v>0</v>
      </c>
      <c r="AO728">
        <v>1</v>
      </c>
      <c r="AP728">
        <v>0</v>
      </c>
      <c r="AQ728">
        <v>0</v>
      </c>
    </row>
    <row r="729" spans="1:43" x14ac:dyDescent="0.45">
      <c r="A729">
        <v>3</v>
      </c>
      <c r="B729" t="s">
        <v>282</v>
      </c>
      <c r="C729" t="s">
        <v>299</v>
      </c>
      <c r="D729" t="s">
        <v>129</v>
      </c>
      <c r="E729" s="4">
        <v>44257</v>
      </c>
      <c r="F729" s="1">
        <f t="shared" si="67"/>
        <v>16</v>
      </c>
      <c r="G729" s="1">
        <f t="shared" si="70"/>
        <v>61</v>
      </c>
      <c r="H729" t="s">
        <v>75</v>
      </c>
      <c r="I729" t="s">
        <v>290</v>
      </c>
      <c r="J729" t="s">
        <v>44</v>
      </c>
      <c r="K729" t="s">
        <v>45</v>
      </c>
      <c r="L729" t="s">
        <v>231</v>
      </c>
      <c r="M729" t="s">
        <v>232</v>
      </c>
      <c r="N729" t="s">
        <v>302</v>
      </c>
      <c r="P729">
        <f t="shared" si="68"/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f t="shared" si="71"/>
        <v>0</v>
      </c>
      <c r="AC729">
        <f t="shared" si="72"/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f t="shared" si="69"/>
        <v>1</v>
      </c>
      <c r="AN729">
        <v>0</v>
      </c>
      <c r="AO729">
        <v>0</v>
      </c>
      <c r="AP729">
        <v>1</v>
      </c>
      <c r="AQ729">
        <v>0</v>
      </c>
    </row>
    <row r="730" spans="1:43" x14ac:dyDescent="0.45">
      <c r="A730">
        <v>3</v>
      </c>
      <c r="B730" t="s">
        <v>282</v>
      </c>
      <c r="C730" t="s">
        <v>299</v>
      </c>
      <c r="D730" t="s">
        <v>129</v>
      </c>
      <c r="E730" s="4">
        <v>44257</v>
      </c>
      <c r="F730" s="1">
        <f t="shared" si="67"/>
        <v>16</v>
      </c>
      <c r="G730" s="1">
        <f t="shared" si="70"/>
        <v>61</v>
      </c>
      <c r="H730" t="s">
        <v>75</v>
      </c>
      <c r="I730" t="s">
        <v>290</v>
      </c>
      <c r="J730" t="s">
        <v>44</v>
      </c>
      <c r="K730" t="s">
        <v>45</v>
      </c>
      <c r="L730" t="s">
        <v>321</v>
      </c>
      <c r="M730" t="s">
        <v>321</v>
      </c>
      <c r="N730" t="s">
        <v>302</v>
      </c>
      <c r="P730">
        <f t="shared" si="68"/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f t="shared" si="71"/>
        <v>0</v>
      </c>
      <c r="AC730">
        <f t="shared" si="72"/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f t="shared" si="69"/>
        <v>1</v>
      </c>
      <c r="AN730">
        <v>0</v>
      </c>
      <c r="AO730">
        <v>1</v>
      </c>
      <c r="AP730">
        <v>0</v>
      </c>
      <c r="AQ730">
        <v>0</v>
      </c>
    </row>
    <row r="731" spans="1:43" x14ac:dyDescent="0.45">
      <c r="A731">
        <v>3</v>
      </c>
      <c r="B731" t="s">
        <v>282</v>
      </c>
      <c r="C731" t="s">
        <v>299</v>
      </c>
      <c r="D731" t="s">
        <v>129</v>
      </c>
      <c r="E731" s="4">
        <v>44257</v>
      </c>
      <c r="F731" s="1">
        <f t="shared" si="67"/>
        <v>16</v>
      </c>
      <c r="G731" s="1">
        <f t="shared" si="70"/>
        <v>61</v>
      </c>
      <c r="H731" t="s">
        <v>75</v>
      </c>
      <c r="I731" t="s">
        <v>290</v>
      </c>
      <c r="J731" t="s">
        <v>44</v>
      </c>
      <c r="K731" t="s">
        <v>45</v>
      </c>
      <c r="L731" t="s">
        <v>106</v>
      </c>
      <c r="M731" t="s">
        <v>133</v>
      </c>
      <c r="N731" t="s">
        <v>302</v>
      </c>
      <c r="P731">
        <f t="shared" si="68"/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f t="shared" si="71"/>
        <v>0</v>
      </c>
      <c r="AC731">
        <f t="shared" si="72"/>
        <v>1</v>
      </c>
      <c r="AD731">
        <v>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f t="shared" si="69"/>
        <v>2</v>
      </c>
      <c r="AN731">
        <v>0</v>
      </c>
      <c r="AO731">
        <v>0</v>
      </c>
      <c r="AP731">
        <v>2</v>
      </c>
      <c r="AQ731">
        <v>0</v>
      </c>
    </row>
    <row r="732" spans="1:43" x14ac:dyDescent="0.45">
      <c r="A732">
        <v>3</v>
      </c>
      <c r="B732" t="s">
        <v>282</v>
      </c>
      <c r="C732" t="s">
        <v>299</v>
      </c>
      <c r="D732" t="s">
        <v>129</v>
      </c>
      <c r="E732" s="4">
        <v>44257</v>
      </c>
      <c r="F732" s="1">
        <f t="shared" si="67"/>
        <v>16</v>
      </c>
      <c r="G732" s="1">
        <f t="shared" si="70"/>
        <v>61</v>
      </c>
      <c r="H732" t="s">
        <v>75</v>
      </c>
      <c r="I732" t="s">
        <v>290</v>
      </c>
      <c r="J732" t="s">
        <v>44</v>
      </c>
      <c r="K732" t="s">
        <v>45</v>
      </c>
      <c r="L732" t="s">
        <v>321</v>
      </c>
      <c r="M732" t="s">
        <v>321</v>
      </c>
      <c r="N732" t="s">
        <v>302</v>
      </c>
      <c r="P732">
        <f t="shared" si="68"/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f t="shared" si="71"/>
        <v>0</v>
      </c>
      <c r="AC732">
        <f t="shared" si="72"/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f t="shared" si="69"/>
        <v>1</v>
      </c>
      <c r="AN732">
        <v>0</v>
      </c>
      <c r="AO732">
        <v>1</v>
      </c>
      <c r="AP732">
        <v>0</v>
      </c>
      <c r="AQ732">
        <v>0</v>
      </c>
    </row>
    <row r="733" spans="1:43" x14ac:dyDescent="0.45">
      <c r="A733">
        <v>3</v>
      </c>
      <c r="B733" t="s">
        <v>282</v>
      </c>
      <c r="C733" t="s">
        <v>299</v>
      </c>
      <c r="D733" t="s">
        <v>129</v>
      </c>
      <c r="E733" s="4">
        <v>44257</v>
      </c>
      <c r="F733" s="1">
        <f t="shared" si="67"/>
        <v>16</v>
      </c>
      <c r="G733" s="1">
        <f t="shared" si="70"/>
        <v>61</v>
      </c>
      <c r="H733" t="s">
        <v>75</v>
      </c>
      <c r="I733" t="s">
        <v>290</v>
      </c>
      <c r="J733" t="s">
        <v>44</v>
      </c>
      <c r="K733" t="s">
        <v>45</v>
      </c>
      <c r="L733" t="s">
        <v>321</v>
      </c>
      <c r="M733" t="s">
        <v>321</v>
      </c>
      <c r="N733" t="s">
        <v>302</v>
      </c>
      <c r="P733">
        <f t="shared" si="68"/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f t="shared" si="71"/>
        <v>0</v>
      </c>
      <c r="AC733">
        <f t="shared" si="72"/>
        <v>1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f t="shared" si="69"/>
        <v>1</v>
      </c>
      <c r="AN733">
        <v>0</v>
      </c>
      <c r="AO733">
        <v>1</v>
      </c>
      <c r="AP733">
        <v>0</v>
      </c>
      <c r="AQ733">
        <v>0</v>
      </c>
    </row>
    <row r="734" spans="1:43" x14ac:dyDescent="0.45">
      <c r="A734">
        <v>3</v>
      </c>
      <c r="B734" t="s">
        <v>282</v>
      </c>
      <c r="C734" t="s">
        <v>299</v>
      </c>
      <c r="D734" t="s">
        <v>129</v>
      </c>
      <c r="E734" s="4">
        <v>44257</v>
      </c>
      <c r="F734" s="1">
        <f t="shared" si="67"/>
        <v>16</v>
      </c>
      <c r="G734" s="1">
        <f t="shared" si="70"/>
        <v>61</v>
      </c>
      <c r="H734" t="s">
        <v>75</v>
      </c>
      <c r="I734" t="s">
        <v>290</v>
      </c>
      <c r="J734" t="s">
        <v>44</v>
      </c>
      <c r="K734" t="s">
        <v>45</v>
      </c>
      <c r="L734" t="s">
        <v>321</v>
      </c>
      <c r="M734" t="s">
        <v>321</v>
      </c>
      <c r="N734" t="s">
        <v>302</v>
      </c>
      <c r="P734">
        <f t="shared" si="68"/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f t="shared" si="71"/>
        <v>0</v>
      </c>
      <c r="AC734">
        <f t="shared" si="72"/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f t="shared" si="69"/>
        <v>1</v>
      </c>
      <c r="AN734">
        <v>0</v>
      </c>
      <c r="AO734">
        <v>0</v>
      </c>
      <c r="AP734">
        <v>1</v>
      </c>
      <c r="AQ734">
        <v>0</v>
      </c>
    </row>
    <row r="735" spans="1:43" x14ac:dyDescent="0.45">
      <c r="A735">
        <v>3</v>
      </c>
      <c r="B735" t="s">
        <v>282</v>
      </c>
      <c r="C735" t="s">
        <v>299</v>
      </c>
      <c r="D735" t="s">
        <v>129</v>
      </c>
      <c r="E735" s="4">
        <v>44257</v>
      </c>
      <c r="F735" s="1">
        <f t="shared" si="67"/>
        <v>16</v>
      </c>
      <c r="G735" s="1">
        <f t="shared" si="70"/>
        <v>61</v>
      </c>
      <c r="H735" t="s">
        <v>75</v>
      </c>
      <c r="I735" t="s">
        <v>290</v>
      </c>
      <c r="J735" t="s">
        <v>44</v>
      </c>
      <c r="K735" t="s">
        <v>45</v>
      </c>
      <c r="L735" t="s">
        <v>321</v>
      </c>
      <c r="M735" t="s">
        <v>321</v>
      </c>
      <c r="N735" t="s">
        <v>302</v>
      </c>
      <c r="P735">
        <f t="shared" si="68"/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f t="shared" si="71"/>
        <v>0</v>
      </c>
      <c r="AC735">
        <f t="shared" si="72"/>
        <v>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f t="shared" si="69"/>
        <v>1</v>
      </c>
      <c r="AN735">
        <v>0</v>
      </c>
      <c r="AO735">
        <v>1</v>
      </c>
      <c r="AP735">
        <v>0</v>
      </c>
      <c r="AQ735">
        <v>0</v>
      </c>
    </row>
    <row r="736" spans="1:43" x14ac:dyDescent="0.45">
      <c r="A736">
        <v>3</v>
      </c>
      <c r="B736" t="s">
        <v>282</v>
      </c>
      <c r="C736" t="s">
        <v>299</v>
      </c>
      <c r="D736" t="s">
        <v>129</v>
      </c>
      <c r="E736" s="4">
        <v>44257</v>
      </c>
      <c r="F736" s="1">
        <f t="shared" si="67"/>
        <v>16</v>
      </c>
      <c r="G736" s="1">
        <f t="shared" si="70"/>
        <v>61</v>
      </c>
      <c r="H736" t="s">
        <v>75</v>
      </c>
      <c r="I736" t="s">
        <v>291</v>
      </c>
      <c r="J736" t="s">
        <v>44</v>
      </c>
      <c r="K736" t="s">
        <v>45</v>
      </c>
      <c r="L736" t="s">
        <v>321</v>
      </c>
      <c r="M736" t="s">
        <v>321</v>
      </c>
      <c r="N736" t="s">
        <v>302</v>
      </c>
      <c r="P736">
        <f t="shared" si="68"/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f t="shared" si="71"/>
        <v>0</v>
      </c>
      <c r="AC736">
        <f t="shared" si="72"/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f t="shared" si="69"/>
        <v>1</v>
      </c>
      <c r="AN736">
        <v>0</v>
      </c>
      <c r="AO736">
        <v>0</v>
      </c>
      <c r="AP736">
        <v>1</v>
      </c>
      <c r="AQ736">
        <v>0</v>
      </c>
    </row>
    <row r="737" spans="1:43" x14ac:dyDescent="0.45">
      <c r="A737">
        <v>3</v>
      </c>
      <c r="B737" t="s">
        <v>282</v>
      </c>
      <c r="C737" t="s">
        <v>299</v>
      </c>
      <c r="D737" t="s">
        <v>129</v>
      </c>
      <c r="E737" s="4">
        <v>44257</v>
      </c>
      <c r="F737" s="1">
        <f t="shared" si="67"/>
        <v>16</v>
      </c>
      <c r="G737" s="1">
        <f t="shared" si="70"/>
        <v>61</v>
      </c>
      <c r="H737" t="s">
        <v>75</v>
      </c>
      <c r="I737" t="s">
        <v>291</v>
      </c>
      <c r="J737" t="s">
        <v>44</v>
      </c>
      <c r="K737" t="s">
        <v>45</v>
      </c>
      <c r="L737" t="s">
        <v>321</v>
      </c>
      <c r="M737" t="s">
        <v>321</v>
      </c>
      <c r="N737" t="s">
        <v>302</v>
      </c>
      <c r="P737">
        <f t="shared" si="68"/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f t="shared" si="71"/>
        <v>0</v>
      </c>
      <c r="AC737">
        <f t="shared" si="72"/>
        <v>1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f t="shared" si="69"/>
        <v>1</v>
      </c>
      <c r="AN737">
        <v>0</v>
      </c>
      <c r="AO737">
        <v>0</v>
      </c>
      <c r="AP737">
        <v>1</v>
      </c>
      <c r="AQ737">
        <v>0</v>
      </c>
    </row>
    <row r="738" spans="1:43" x14ac:dyDescent="0.45">
      <c r="A738" s="7">
        <v>3</v>
      </c>
      <c r="B738" t="s">
        <v>282</v>
      </c>
      <c r="C738" t="s">
        <v>299</v>
      </c>
      <c r="D738" s="7" t="s">
        <v>129</v>
      </c>
      <c r="E738" s="8">
        <v>44257</v>
      </c>
      <c r="F738" s="1">
        <f t="shared" si="67"/>
        <v>16</v>
      </c>
      <c r="G738" s="1">
        <f t="shared" si="70"/>
        <v>61</v>
      </c>
      <c r="H738" s="7" t="s">
        <v>75</v>
      </c>
      <c r="I738" s="7" t="s">
        <v>291</v>
      </c>
      <c r="J738" s="7" t="s">
        <v>44</v>
      </c>
      <c r="K738" s="7" t="s">
        <v>45</v>
      </c>
      <c r="L738" s="7" t="s">
        <v>321</v>
      </c>
      <c r="M738" s="7" t="s">
        <v>321</v>
      </c>
      <c r="N738" s="7" t="s">
        <v>302</v>
      </c>
      <c r="O738" s="7"/>
      <c r="P738" s="7">
        <f t="shared" si="68"/>
        <v>1</v>
      </c>
      <c r="Q738" s="7">
        <v>1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1</v>
      </c>
      <c r="Z738" s="7">
        <v>0</v>
      </c>
      <c r="AA738" s="7">
        <v>0</v>
      </c>
      <c r="AB738">
        <f t="shared" si="71"/>
        <v>0</v>
      </c>
      <c r="AC738">
        <f t="shared" si="72"/>
        <v>1</v>
      </c>
      <c r="AD738" s="7">
        <v>1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f t="shared" si="69"/>
        <v>1</v>
      </c>
      <c r="AN738" s="7">
        <v>1</v>
      </c>
      <c r="AO738" s="7">
        <v>0</v>
      </c>
      <c r="AP738" s="7">
        <v>0</v>
      </c>
      <c r="AQ738" s="7">
        <v>0</v>
      </c>
    </row>
    <row r="739" spans="1:43" x14ac:dyDescent="0.45">
      <c r="A739">
        <v>3</v>
      </c>
      <c r="B739" t="s">
        <v>282</v>
      </c>
      <c r="C739" t="s">
        <v>299</v>
      </c>
      <c r="D739" t="s">
        <v>129</v>
      </c>
      <c r="E739" s="4">
        <v>44257</v>
      </c>
      <c r="F739" s="1">
        <f t="shared" si="67"/>
        <v>16</v>
      </c>
      <c r="G739" s="1">
        <f t="shared" si="70"/>
        <v>61</v>
      </c>
      <c r="H739" t="s">
        <v>75</v>
      </c>
      <c r="I739" t="s">
        <v>287</v>
      </c>
      <c r="J739" t="s">
        <v>56</v>
      </c>
      <c r="P739">
        <f t="shared" si="68"/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f t="shared" si="71"/>
        <v>0</v>
      </c>
      <c r="AC739">
        <f t="shared" si="72"/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f t="shared" si="69"/>
        <v>0</v>
      </c>
      <c r="AN739">
        <v>0</v>
      </c>
      <c r="AO739">
        <v>0</v>
      </c>
      <c r="AP739">
        <v>0</v>
      </c>
      <c r="AQ739">
        <v>0</v>
      </c>
    </row>
    <row r="740" spans="1:43" x14ac:dyDescent="0.45">
      <c r="A740">
        <v>3</v>
      </c>
      <c r="B740" t="s">
        <v>282</v>
      </c>
      <c r="C740" t="s">
        <v>299</v>
      </c>
      <c r="D740" t="s">
        <v>129</v>
      </c>
      <c r="E740" s="4">
        <v>44257</v>
      </c>
      <c r="F740" s="1">
        <f t="shared" si="67"/>
        <v>16</v>
      </c>
      <c r="G740" s="1">
        <f t="shared" si="70"/>
        <v>61</v>
      </c>
      <c r="H740" t="s">
        <v>75</v>
      </c>
      <c r="I740" t="s">
        <v>288</v>
      </c>
      <c r="J740" t="s">
        <v>56</v>
      </c>
      <c r="P740">
        <f t="shared" si="68"/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f t="shared" si="71"/>
        <v>0</v>
      </c>
      <c r="AC740">
        <f t="shared" si="72"/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f t="shared" si="69"/>
        <v>0</v>
      </c>
      <c r="AN740">
        <v>0</v>
      </c>
      <c r="AO740">
        <v>0</v>
      </c>
      <c r="AP740">
        <v>0</v>
      </c>
      <c r="AQ740">
        <v>0</v>
      </c>
    </row>
    <row r="741" spans="1:43" x14ac:dyDescent="0.45">
      <c r="A741">
        <v>3</v>
      </c>
      <c r="B741" t="s">
        <v>282</v>
      </c>
      <c r="C741" t="s">
        <v>299</v>
      </c>
      <c r="D741" t="s">
        <v>129</v>
      </c>
      <c r="E741" s="4">
        <v>44257</v>
      </c>
      <c r="F741" s="1">
        <f t="shared" si="67"/>
        <v>16</v>
      </c>
      <c r="G741" s="1">
        <f t="shared" si="70"/>
        <v>61</v>
      </c>
      <c r="H741" t="s">
        <v>75</v>
      </c>
      <c r="I741" t="s">
        <v>289</v>
      </c>
      <c r="J741" t="s">
        <v>56</v>
      </c>
      <c r="P741">
        <f t="shared" si="68"/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f t="shared" si="71"/>
        <v>0</v>
      </c>
      <c r="AC741">
        <f t="shared" si="72"/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f t="shared" si="69"/>
        <v>0</v>
      </c>
      <c r="AN741">
        <v>0</v>
      </c>
      <c r="AO741">
        <v>0</v>
      </c>
      <c r="AP741">
        <v>0</v>
      </c>
      <c r="AQ741">
        <v>0</v>
      </c>
    </row>
    <row r="742" spans="1:43" x14ac:dyDescent="0.45">
      <c r="A742">
        <v>3</v>
      </c>
      <c r="B742" t="s">
        <v>282</v>
      </c>
      <c r="C742" t="s">
        <v>299</v>
      </c>
      <c r="D742" t="s">
        <v>129</v>
      </c>
      <c r="E742" s="4">
        <v>44257</v>
      </c>
      <c r="F742" s="1">
        <f t="shared" si="67"/>
        <v>16</v>
      </c>
      <c r="G742" s="1">
        <f t="shared" si="70"/>
        <v>61</v>
      </c>
      <c r="H742" t="s">
        <v>75</v>
      </c>
      <c r="I742" t="s">
        <v>290</v>
      </c>
      <c r="J742" t="s">
        <v>56</v>
      </c>
      <c r="P742">
        <f t="shared" si="68"/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f t="shared" si="71"/>
        <v>0</v>
      </c>
      <c r="AC742">
        <f t="shared" si="72"/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f t="shared" si="69"/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45">
      <c r="A743">
        <v>3</v>
      </c>
      <c r="B743" t="s">
        <v>282</v>
      </c>
      <c r="C743" t="s">
        <v>299</v>
      </c>
      <c r="D743" t="s">
        <v>129</v>
      </c>
      <c r="E743" s="4">
        <v>44257</v>
      </c>
      <c r="F743" s="1">
        <f t="shared" si="67"/>
        <v>16</v>
      </c>
      <c r="G743" s="1">
        <f t="shared" si="70"/>
        <v>61</v>
      </c>
      <c r="H743" t="s">
        <v>75</v>
      </c>
      <c r="I743" t="s">
        <v>291</v>
      </c>
      <c r="J743" t="s">
        <v>56</v>
      </c>
      <c r="P743">
        <f t="shared" si="68"/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f t="shared" si="71"/>
        <v>0</v>
      </c>
      <c r="AC743">
        <f t="shared" si="72"/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f t="shared" si="69"/>
        <v>0</v>
      </c>
      <c r="AN743">
        <v>0</v>
      </c>
      <c r="AO743">
        <v>0</v>
      </c>
      <c r="AP743">
        <v>0</v>
      </c>
      <c r="AQ743">
        <v>0</v>
      </c>
    </row>
    <row r="744" spans="1:43" x14ac:dyDescent="0.45">
      <c r="A744">
        <v>3</v>
      </c>
      <c r="B744" t="s">
        <v>282</v>
      </c>
      <c r="C744" t="s">
        <v>300</v>
      </c>
      <c r="D744" t="s">
        <v>140</v>
      </c>
      <c r="E744" s="4">
        <v>44257</v>
      </c>
      <c r="F744" s="1">
        <f t="shared" si="67"/>
        <v>16</v>
      </c>
      <c r="G744" s="1">
        <f t="shared" si="70"/>
        <v>61</v>
      </c>
      <c r="H744" t="s">
        <v>72</v>
      </c>
      <c r="I744" t="s">
        <v>287</v>
      </c>
      <c r="J744" t="s">
        <v>44</v>
      </c>
      <c r="K744" t="s">
        <v>45</v>
      </c>
      <c r="L744" t="s">
        <v>106</v>
      </c>
      <c r="M744" t="s">
        <v>141</v>
      </c>
      <c r="N744" t="s">
        <v>302</v>
      </c>
      <c r="P744">
        <f t="shared" si="68"/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f t="shared" si="71"/>
        <v>0</v>
      </c>
      <c r="AC744">
        <f t="shared" si="72"/>
        <v>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f t="shared" si="69"/>
        <v>1</v>
      </c>
      <c r="AN744">
        <v>0</v>
      </c>
      <c r="AO744">
        <v>1</v>
      </c>
      <c r="AP744">
        <v>0</v>
      </c>
      <c r="AQ744">
        <v>0</v>
      </c>
    </row>
    <row r="745" spans="1:43" x14ac:dyDescent="0.45">
      <c r="A745">
        <v>3</v>
      </c>
      <c r="B745" t="s">
        <v>282</v>
      </c>
      <c r="C745" t="s">
        <v>300</v>
      </c>
      <c r="D745" t="s">
        <v>140</v>
      </c>
      <c r="E745" s="4">
        <v>44257</v>
      </c>
      <c r="F745" s="1">
        <f t="shared" si="67"/>
        <v>16</v>
      </c>
      <c r="G745" s="1">
        <f t="shared" si="70"/>
        <v>61</v>
      </c>
      <c r="H745" t="s">
        <v>72</v>
      </c>
      <c r="I745" t="s">
        <v>287</v>
      </c>
      <c r="J745" t="s">
        <v>44</v>
      </c>
      <c r="K745" t="s">
        <v>45</v>
      </c>
      <c r="L745" t="s">
        <v>106</v>
      </c>
      <c r="M745" t="s">
        <v>141</v>
      </c>
      <c r="N745" t="s">
        <v>302</v>
      </c>
      <c r="P745">
        <f t="shared" si="68"/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f t="shared" si="71"/>
        <v>0</v>
      </c>
      <c r="AC745">
        <f t="shared" si="72"/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f t="shared" si="69"/>
        <v>1</v>
      </c>
      <c r="AN745">
        <v>0</v>
      </c>
      <c r="AO745">
        <v>1</v>
      </c>
      <c r="AP745">
        <v>0</v>
      </c>
      <c r="AQ745">
        <v>0</v>
      </c>
    </row>
    <row r="746" spans="1:43" x14ac:dyDescent="0.45">
      <c r="A746">
        <v>3</v>
      </c>
      <c r="B746" t="s">
        <v>282</v>
      </c>
      <c r="C746" t="s">
        <v>300</v>
      </c>
      <c r="D746" t="s">
        <v>140</v>
      </c>
      <c r="E746" s="4">
        <v>44257</v>
      </c>
      <c r="F746" s="1">
        <f t="shared" si="67"/>
        <v>16</v>
      </c>
      <c r="G746" s="1">
        <f t="shared" si="70"/>
        <v>61</v>
      </c>
      <c r="H746" t="s">
        <v>72</v>
      </c>
      <c r="I746" t="s">
        <v>287</v>
      </c>
      <c r="J746" t="s">
        <v>44</v>
      </c>
      <c r="K746" t="s">
        <v>45</v>
      </c>
      <c r="L746" t="s">
        <v>106</v>
      </c>
      <c r="M746" t="s">
        <v>141</v>
      </c>
      <c r="N746" t="s">
        <v>302</v>
      </c>
      <c r="P746">
        <f t="shared" si="68"/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f t="shared" si="71"/>
        <v>0</v>
      </c>
      <c r="AC746">
        <f t="shared" si="72"/>
        <v>1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f t="shared" si="69"/>
        <v>1</v>
      </c>
      <c r="AN746">
        <v>0</v>
      </c>
      <c r="AO746">
        <v>1</v>
      </c>
      <c r="AP746">
        <v>0</v>
      </c>
      <c r="AQ746">
        <v>0</v>
      </c>
    </row>
    <row r="747" spans="1:43" x14ac:dyDescent="0.45">
      <c r="A747">
        <v>3</v>
      </c>
      <c r="B747" t="s">
        <v>282</v>
      </c>
      <c r="C747" t="s">
        <v>300</v>
      </c>
      <c r="D747" t="s">
        <v>140</v>
      </c>
      <c r="E747" s="4">
        <v>44257</v>
      </c>
      <c r="F747" s="1">
        <f t="shared" si="67"/>
        <v>16</v>
      </c>
      <c r="G747" s="1">
        <f t="shared" si="70"/>
        <v>61</v>
      </c>
      <c r="H747" t="s">
        <v>72</v>
      </c>
      <c r="I747" t="s">
        <v>288</v>
      </c>
      <c r="J747" t="s">
        <v>44</v>
      </c>
      <c r="P747">
        <f t="shared" si="68"/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f t="shared" si="71"/>
        <v>0</v>
      </c>
      <c r="AC747">
        <f t="shared" si="72"/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f t="shared" si="69"/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45">
      <c r="A748">
        <v>3</v>
      </c>
      <c r="B748" t="s">
        <v>282</v>
      </c>
      <c r="C748" t="s">
        <v>300</v>
      </c>
      <c r="D748" t="s">
        <v>140</v>
      </c>
      <c r="E748" s="4">
        <v>44257</v>
      </c>
      <c r="F748" s="1">
        <f t="shared" ref="F748:F811" si="73">DAYS360($E$555,E748)</f>
        <v>16</v>
      </c>
      <c r="G748" s="1">
        <f t="shared" si="70"/>
        <v>61</v>
      </c>
      <c r="H748" t="s">
        <v>72</v>
      </c>
      <c r="I748" t="s">
        <v>289</v>
      </c>
      <c r="J748" t="s">
        <v>44</v>
      </c>
      <c r="K748" t="s">
        <v>45</v>
      </c>
      <c r="L748" t="s">
        <v>142</v>
      </c>
      <c r="M748" t="s">
        <v>143</v>
      </c>
      <c r="N748" t="s">
        <v>302</v>
      </c>
      <c r="P748">
        <f t="shared" si="68"/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f t="shared" si="71"/>
        <v>0</v>
      </c>
      <c r="AC748">
        <f t="shared" si="72"/>
        <v>1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f t="shared" si="69"/>
        <v>1</v>
      </c>
      <c r="AN748">
        <v>0</v>
      </c>
      <c r="AO748">
        <v>1</v>
      </c>
      <c r="AP748">
        <v>0</v>
      </c>
      <c r="AQ748">
        <v>0</v>
      </c>
    </row>
    <row r="749" spans="1:43" x14ac:dyDescent="0.45">
      <c r="A749">
        <v>3</v>
      </c>
      <c r="B749" t="s">
        <v>282</v>
      </c>
      <c r="C749" t="s">
        <v>300</v>
      </c>
      <c r="D749" t="s">
        <v>140</v>
      </c>
      <c r="E749" s="4">
        <v>44257</v>
      </c>
      <c r="F749" s="1">
        <f t="shared" si="73"/>
        <v>16</v>
      </c>
      <c r="G749" s="1">
        <f t="shared" si="70"/>
        <v>61</v>
      </c>
      <c r="H749" t="s">
        <v>72</v>
      </c>
      <c r="I749" t="s">
        <v>290</v>
      </c>
      <c r="J749" t="s">
        <v>44</v>
      </c>
      <c r="K749" t="s">
        <v>45</v>
      </c>
      <c r="L749" t="s">
        <v>321</v>
      </c>
      <c r="M749" t="s">
        <v>321</v>
      </c>
      <c r="N749" t="s">
        <v>302</v>
      </c>
      <c r="P749">
        <f t="shared" si="68"/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f t="shared" si="71"/>
        <v>0</v>
      </c>
      <c r="AC749">
        <f t="shared" si="72"/>
        <v>1</v>
      </c>
      <c r="AD749">
        <v>4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f t="shared" si="69"/>
        <v>4</v>
      </c>
      <c r="AN749">
        <v>0</v>
      </c>
      <c r="AO749">
        <v>4</v>
      </c>
      <c r="AP749">
        <v>0</v>
      </c>
      <c r="AQ749">
        <v>0</v>
      </c>
    </row>
    <row r="750" spans="1:43" x14ac:dyDescent="0.45">
      <c r="A750">
        <v>3</v>
      </c>
      <c r="B750" t="s">
        <v>282</v>
      </c>
      <c r="C750" t="s">
        <v>300</v>
      </c>
      <c r="D750" t="s">
        <v>140</v>
      </c>
      <c r="E750" s="4">
        <v>44257</v>
      </c>
      <c r="F750" s="1">
        <f t="shared" si="73"/>
        <v>16</v>
      </c>
      <c r="G750" s="1">
        <f t="shared" si="70"/>
        <v>61</v>
      </c>
      <c r="H750" t="s">
        <v>72</v>
      </c>
      <c r="I750" t="s">
        <v>290</v>
      </c>
      <c r="J750" t="s">
        <v>44</v>
      </c>
      <c r="K750" t="s">
        <v>45</v>
      </c>
      <c r="L750" t="s">
        <v>321</v>
      </c>
      <c r="M750" t="s">
        <v>321</v>
      </c>
      <c r="N750" t="s">
        <v>302</v>
      </c>
      <c r="P750">
        <f t="shared" si="68"/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f t="shared" si="71"/>
        <v>0</v>
      </c>
      <c r="AC750">
        <f t="shared" si="72"/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f t="shared" si="69"/>
        <v>1</v>
      </c>
      <c r="AN750">
        <v>0</v>
      </c>
      <c r="AO750">
        <v>1</v>
      </c>
      <c r="AP750">
        <v>0</v>
      </c>
      <c r="AQ750">
        <v>0</v>
      </c>
    </row>
    <row r="751" spans="1:43" x14ac:dyDescent="0.45">
      <c r="A751">
        <v>3</v>
      </c>
      <c r="B751" t="s">
        <v>282</v>
      </c>
      <c r="C751" t="s">
        <v>300</v>
      </c>
      <c r="D751" t="s">
        <v>140</v>
      </c>
      <c r="E751" s="4">
        <v>44257</v>
      </c>
      <c r="F751" s="1">
        <f t="shared" si="73"/>
        <v>16</v>
      </c>
      <c r="G751" s="1">
        <f t="shared" si="70"/>
        <v>61</v>
      </c>
      <c r="H751" t="s">
        <v>72</v>
      </c>
      <c r="I751" t="s">
        <v>290</v>
      </c>
      <c r="J751" t="s">
        <v>44</v>
      </c>
      <c r="K751" t="s">
        <v>45</v>
      </c>
      <c r="L751" t="s">
        <v>321</v>
      </c>
      <c r="M751" t="s">
        <v>321</v>
      </c>
      <c r="N751" t="s">
        <v>302</v>
      </c>
      <c r="P751">
        <f t="shared" si="68"/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f t="shared" si="71"/>
        <v>0</v>
      </c>
      <c r="AC751">
        <f t="shared" si="72"/>
        <v>1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f t="shared" si="69"/>
        <v>1</v>
      </c>
      <c r="AN751">
        <v>0</v>
      </c>
      <c r="AO751">
        <v>1</v>
      </c>
      <c r="AP751">
        <v>0</v>
      </c>
      <c r="AQ751">
        <v>0</v>
      </c>
    </row>
    <row r="752" spans="1:43" x14ac:dyDescent="0.45">
      <c r="A752">
        <v>3</v>
      </c>
      <c r="B752" t="s">
        <v>282</v>
      </c>
      <c r="C752" t="s">
        <v>300</v>
      </c>
      <c r="D752" t="s">
        <v>140</v>
      </c>
      <c r="E752" s="4">
        <v>44257</v>
      </c>
      <c r="F752" s="1">
        <f t="shared" si="73"/>
        <v>16</v>
      </c>
      <c r="G752" s="1">
        <f t="shared" si="70"/>
        <v>61</v>
      </c>
      <c r="H752" t="s">
        <v>72</v>
      </c>
      <c r="I752" t="s">
        <v>291</v>
      </c>
      <c r="J752" t="s">
        <v>44</v>
      </c>
      <c r="K752" t="s">
        <v>45</v>
      </c>
      <c r="L752" t="s">
        <v>142</v>
      </c>
      <c r="M752" t="s">
        <v>143</v>
      </c>
      <c r="N752" t="s">
        <v>302</v>
      </c>
      <c r="P752">
        <f t="shared" si="68"/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f t="shared" si="71"/>
        <v>0</v>
      </c>
      <c r="AC752">
        <f t="shared" si="72"/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f t="shared" si="69"/>
        <v>1</v>
      </c>
      <c r="AN752">
        <v>0</v>
      </c>
      <c r="AO752">
        <v>1</v>
      </c>
      <c r="AP752">
        <v>0</v>
      </c>
      <c r="AQ752">
        <v>0</v>
      </c>
    </row>
    <row r="753" spans="1:43" x14ac:dyDescent="0.45">
      <c r="A753">
        <v>3</v>
      </c>
      <c r="B753" t="s">
        <v>282</v>
      </c>
      <c r="C753" t="s">
        <v>300</v>
      </c>
      <c r="D753" t="s">
        <v>140</v>
      </c>
      <c r="E753" s="4">
        <v>44257</v>
      </c>
      <c r="F753" s="1">
        <f t="shared" si="73"/>
        <v>16</v>
      </c>
      <c r="G753" s="1">
        <f t="shared" si="70"/>
        <v>61</v>
      </c>
      <c r="H753" t="s">
        <v>72</v>
      </c>
      <c r="I753" t="s">
        <v>291</v>
      </c>
      <c r="J753" t="s">
        <v>44</v>
      </c>
      <c r="K753" t="s">
        <v>45</v>
      </c>
      <c r="L753" t="s">
        <v>142</v>
      </c>
      <c r="M753" t="s">
        <v>143</v>
      </c>
      <c r="N753" t="s">
        <v>302</v>
      </c>
      <c r="P753">
        <f t="shared" si="68"/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f t="shared" si="71"/>
        <v>0</v>
      </c>
      <c r="AC753">
        <f t="shared" si="72"/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f t="shared" si="69"/>
        <v>1</v>
      </c>
      <c r="AN753">
        <v>0</v>
      </c>
      <c r="AO753">
        <v>1</v>
      </c>
      <c r="AP753">
        <v>0</v>
      </c>
      <c r="AQ753">
        <v>0</v>
      </c>
    </row>
    <row r="754" spans="1:43" x14ac:dyDescent="0.45">
      <c r="A754">
        <v>3</v>
      </c>
      <c r="B754" t="s">
        <v>282</v>
      </c>
      <c r="C754" t="s">
        <v>300</v>
      </c>
      <c r="D754" t="s">
        <v>140</v>
      </c>
      <c r="E754" s="4">
        <v>44257</v>
      </c>
      <c r="F754" s="1">
        <f t="shared" si="73"/>
        <v>16</v>
      </c>
      <c r="G754" s="1">
        <f t="shared" si="70"/>
        <v>61</v>
      </c>
      <c r="H754" t="s">
        <v>72</v>
      </c>
      <c r="I754" t="s">
        <v>291</v>
      </c>
      <c r="J754" t="s">
        <v>44</v>
      </c>
      <c r="K754" t="s">
        <v>45</v>
      </c>
      <c r="L754" t="s">
        <v>106</v>
      </c>
      <c r="M754" t="s">
        <v>141</v>
      </c>
      <c r="N754" t="s">
        <v>302</v>
      </c>
      <c r="P754">
        <f t="shared" si="68"/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f t="shared" si="71"/>
        <v>0</v>
      </c>
      <c r="AC754">
        <f t="shared" si="72"/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f t="shared" si="69"/>
        <v>1</v>
      </c>
      <c r="AN754">
        <v>1</v>
      </c>
      <c r="AO754">
        <v>0</v>
      </c>
      <c r="AP754">
        <v>0</v>
      </c>
      <c r="AQ754">
        <v>0</v>
      </c>
    </row>
    <row r="755" spans="1:43" x14ac:dyDescent="0.45">
      <c r="A755">
        <v>3</v>
      </c>
      <c r="B755" t="s">
        <v>282</v>
      </c>
      <c r="C755" t="s">
        <v>300</v>
      </c>
      <c r="D755" t="s">
        <v>140</v>
      </c>
      <c r="E755" s="4">
        <v>44257</v>
      </c>
      <c r="F755" s="1">
        <f t="shared" si="73"/>
        <v>16</v>
      </c>
      <c r="G755" s="1">
        <f t="shared" si="70"/>
        <v>61</v>
      </c>
      <c r="H755" t="s">
        <v>72</v>
      </c>
      <c r="I755" t="s">
        <v>291</v>
      </c>
      <c r="J755" t="s">
        <v>44</v>
      </c>
      <c r="K755" t="s">
        <v>45</v>
      </c>
      <c r="L755" t="s">
        <v>142</v>
      </c>
      <c r="M755" t="s">
        <v>143</v>
      </c>
      <c r="N755" t="s">
        <v>302</v>
      </c>
      <c r="P755">
        <f t="shared" si="68"/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f t="shared" si="71"/>
        <v>0</v>
      </c>
      <c r="AC755">
        <f t="shared" si="72"/>
        <v>1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f t="shared" si="69"/>
        <v>1</v>
      </c>
      <c r="AN755">
        <v>1</v>
      </c>
      <c r="AO755">
        <v>0</v>
      </c>
      <c r="AP755">
        <v>0</v>
      </c>
      <c r="AQ755">
        <v>0</v>
      </c>
    </row>
    <row r="756" spans="1:43" x14ac:dyDescent="0.45">
      <c r="A756">
        <v>3</v>
      </c>
      <c r="B756" t="s">
        <v>282</v>
      </c>
      <c r="C756" t="s">
        <v>300</v>
      </c>
      <c r="D756" t="s">
        <v>140</v>
      </c>
      <c r="E756" s="4">
        <v>44257</v>
      </c>
      <c r="F756" s="1">
        <f t="shared" si="73"/>
        <v>16</v>
      </c>
      <c r="G756" s="1">
        <f t="shared" si="70"/>
        <v>61</v>
      </c>
      <c r="H756" t="s">
        <v>72</v>
      </c>
      <c r="I756" t="s">
        <v>291</v>
      </c>
      <c r="J756" t="s">
        <v>44</v>
      </c>
      <c r="K756" t="s">
        <v>45</v>
      </c>
      <c r="L756" t="s">
        <v>106</v>
      </c>
      <c r="M756" t="s">
        <v>141</v>
      </c>
      <c r="N756" t="s">
        <v>302</v>
      </c>
      <c r="P756">
        <f t="shared" si="68"/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f t="shared" si="71"/>
        <v>0</v>
      </c>
      <c r="AC756">
        <f t="shared" si="72"/>
        <v>1</v>
      </c>
      <c r="AD756">
        <v>2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f t="shared" si="69"/>
        <v>2</v>
      </c>
      <c r="AN756">
        <v>2</v>
      </c>
      <c r="AO756">
        <v>0</v>
      </c>
      <c r="AP756">
        <v>0</v>
      </c>
      <c r="AQ756">
        <v>0</v>
      </c>
    </row>
    <row r="757" spans="1:43" x14ac:dyDescent="0.45">
      <c r="A757">
        <v>3</v>
      </c>
      <c r="B757" t="s">
        <v>282</v>
      </c>
      <c r="C757" t="s">
        <v>300</v>
      </c>
      <c r="D757" t="s">
        <v>140</v>
      </c>
      <c r="E757" s="4">
        <v>44257</v>
      </c>
      <c r="F757" s="1">
        <f t="shared" si="73"/>
        <v>16</v>
      </c>
      <c r="G757" s="1">
        <f t="shared" si="70"/>
        <v>61</v>
      </c>
      <c r="H757" t="s">
        <v>72</v>
      </c>
      <c r="I757" t="s">
        <v>291</v>
      </c>
      <c r="J757" t="s">
        <v>44</v>
      </c>
      <c r="K757" t="s">
        <v>45</v>
      </c>
      <c r="L757" t="s">
        <v>106</v>
      </c>
      <c r="M757" t="s">
        <v>141</v>
      </c>
      <c r="N757" t="s">
        <v>302</v>
      </c>
      <c r="P757">
        <f t="shared" si="68"/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f t="shared" si="71"/>
        <v>0</v>
      </c>
      <c r="AC757">
        <f t="shared" si="72"/>
        <v>1</v>
      </c>
      <c r="AD757">
        <v>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f t="shared" si="69"/>
        <v>2</v>
      </c>
      <c r="AN757">
        <v>2</v>
      </c>
      <c r="AO757">
        <v>0</v>
      </c>
      <c r="AP757">
        <v>0</v>
      </c>
      <c r="AQ757">
        <v>0</v>
      </c>
    </row>
    <row r="758" spans="1:43" x14ac:dyDescent="0.45">
      <c r="A758">
        <v>3</v>
      </c>
      <c r="B758" t="s">
        <v>282</v>
      </c>
      <c r="C758" t="s">
        <v>300</v>
      </c>
      <c r="D758" t="s">
        <v>140</v>
      </c>
      <c r="E758" s="4">
        <v>44257</v>
      </c>
      <c r="F758" s="1">
        <f t="shared" si="73"/>
        <v>16</v>
      </c>
      <c r="G758" s="1">
        <f t="shared" si="70"/>
        <v>61</v>
      </c>
      <c r="H758" t="s">
        <v>72</v>
      </c>
      <c r="I758" t="s">
        <v>291</v>
      </c>
      <c r="J758" t="s">
        <v>44</v>
      </c>
      <c r="K758" t="s">
        <v>45</v>
      </c>
      <c r="L758" t="s">
        <v>142</v>
      </c>
      <c r="M758" t="s">
        <v>143</v>
      </c>
      <c r="N758" t="s">
        <v>302</v>
      </c>
      <c r="P758">
        <f t="shared" si="68"/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f t="shared" si="71"/>
        <v>0</v>
      </c>
      <c r="AC758">
        <f t="shared" si="72"/>
        <v>1</v>
      </c>
      <c r="AD758">
        <v>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f t="shared" si="69"/>
        <v>2</v>
      </c>
      <c r="AN758">
        <v>1</v>
      </c>
      <c r="AO758">
        <v>1</v>
      </c>
      <c r="AP758">
        <v>0</v>
      </c>
      <c r="AQ758">
        <v>0</v>
      </c>
    </row>
    <row r="759" spans="1:43" x14ac:dyDescent="0.45">
      <c r="A759">
        <v>3</v>
      </c>
      <c r="B759" t="s">
        <v>282</v>
      </c>
      <c r="C759" t="s">
        <v>300</v>
      </c>
      <c r="D759" t="s">
        <v>140</v>
      </c>
      <c r="E759" s="4">
        <v>44257</v>
      </c>
      <c r="F759" s="1">
        <f t="shared" si="73"/>
        <v>16</v>
      </c>
      <c r="G759" s="1">
        <f t="shared" si="70"/>
        <v>61</v>
      </c>
      <c r="H759" t="s">
        <v>72</v>
      </c>
      <c r="I759" t="s">
        <v>291</v>
      </c>
      <c r="J759" t="s">
        <v>44</v>
      </c>
      <c r="K759" t="s">
        <v>45</v>
      </c>
      <c r="L759" t="s">
        <v>142</v>
      </c>
      <c r="M759" t="s">
        <v>143</v>
      </c>
      <c r="N759" t="s">
        <v>302</v>
      </c>
      <c r="P759">
        <f t="shared" si="68"/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f t="shared" si="71"/>
        <v>0</v>
      </c>
      <c r="AC759">
        <f t="shared" si="72"/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f t="shared" si="69"/>
        <v>1</v>
      </c>
      <c r="AN759">
        <v>1</v>
      </c>
      <c r="AO759">
        <v>0</v>
      </c>
      <c r="AP759">
        <v>0</v>
      </c>
      <c r="AQ759">
        <v>0</v>
      </c>
    </row>
    <row r="760" spans="1:43" x14ac:dyDescent="0.45">
      <c r="A760">
        <v>3</v>
      </c>
      <c r="B760" t="s">
        <v>282</v>
      </c>
      <c r="C760" t="s">
        <v>300</v>
      </c>
      <c r="D760" t="s">
        <v>140</v>
      </c>
      <c r="E760" s="4">
        <v>44257</v>
      </c>
      <c r="F760" s="1">
        <f t="shared" si="73"/>
        <v>16</v>
      </c>
      <c r="G760" s="1">
        <f t="shared" si="70"/>
        <v>61</v>
      </c>
      <c r="H760" t="s">
        <v>72</v>
      </c>
      <c r="I760" t="s">
        <v>291</v>
      </c>
      <c r="J760" t="s">
        <v>44</v>
      </c>
      <c r="K760" t="s">
        <v>45</v>
      </c>
      <c r="L760" t="s">
        <v>142</v>
      </c>
      <c r="M760" t="s">
        <v>143</v>
      </c>
      <c r="N760" t="s">
        <v>302</v>
      </c>
      <c r="P760">
        <f t="shared" si="68"/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f t="shared" si="71"/>
        <v>0</v>
      </c>
      <c r="AC760">
        <f t="shared" si="72"/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f t="shared" si="69"/>
        <v>1</v>
      </c>
      <c r="AN760">
        <v>1</v>
      </c>
      <c r="AO760">
        <v>0</v>
      </c>
      <c r="AP760">
        <v>0</v>
      </c>
      <c r="AQ760">
        <v>0</v>
      </c>
    </row>
    <row r="761" spans="1:43" x14ac:dyDescent="0.45">
      <c r="A761">
        <v>3</v>
      </c>
      <c r="B761" t="s">
        <v>282</v>
      </c>
      <c r="C761" t="s">
        <v>300</v>
      </c>
      <c r="D761" t="s">
        <v>140</v>
      </c>
      <c r="E761" s="4">
        <v>44257</v>
      </c>
      <c r="F761" s="1">
        <f t="shared" si="73"/>
        <v>16</v>
      </c>
      <c r="G761" s="1">
        <f t="shared" si="70"/>
        <v>61</v>
      </c>
      <c r="H761" t="s">
        <v>72</v>
      </c>
      <c r="I761" t="s">
        <v>291</v>
      </c>
      <c r="J761" t="s">
        <v>44</v>
      </c>
      <c r="K761" t="s">
        <v>45</v>
      </c>
      <c r="L761" t="s">
        <v>142</v>
      </c>
      <c r="M761" t="s">
        <v>143</v>
      </c>
      <c r="N761" t="s">
        <v>302</v>
      </c>
      <c r="P761">
        <f t="shared" si="68"/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f t="shared" si="71"/>
        <v>0</v>
      </c>
      <c r="AC761">
        <f t="shared" si="72"/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f t="shared" si="69"/>
        <v>1</v>
      </c>
      <c r="AN761">
        <v>1</v>
      </c>
      <c r="AO761">
        <v>0</v>
      </c>
      <c r="AP761">
        <v>0</v>
      </c>
      <c r="AQ761">
        <v>0</v>
      </c>
    </row>
    <row r="762" spans="1:43" x14ac:dyDescent="0.45">
      <c r="A762">
        <v>3</v>
      </c>
      <c r="B762" t="s">
        <v>282</v>
      </c>
      <c r="C762" t="s">
        <v>300</v>
      </c>
      <c r="D762" t="s">
        <v>140</v>
      </c>
      <c r="E762" s="4">
        <v>44257</v>
      </c>
      <c r="F762" s="1">
        <f t="shared" si="73"/>
        <v>16</v>
      </c>
      <c r="G762" s="1">
        <f t="shared" si="70"/>
        <v>61</v>
      </c>
      <c r="H762" t="s">
        <v>72</v>
      </c>
      <c r="I762" t="s">
        <v>287</v>
      </c>
      <c r="J762" t="s">
        <v>56</v>
      </c>
      <c r="K762" t="s">
        <v>45</v>
      </c>
      <c r="L762" t="s">
        <v>106</v>
      </c>
      <c r="M762" t="s">
        <v>141</v>
      </c>
      <c r="N762" t="s">
        <v>302</v>
      </c>
      <c r="P762">
        <f t="shared" si="68"/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f t="shared" si="71"/>
        <v>0</v>
      </c>
      <c r="AC762">
        <f t="shared" si="72"/>
        <v>1</v>
      </c>
      <c r="AD762">
        <v>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f t="shared" si="69"/>
        <v>2</v>
      </c>
      <c r="AN762">
        <v>0</v>
      </c>
      <c r="AO762">
        <v>2</v>
      </c>
      <c r="AP762">
        <v>0</v>
      </c>
      <c r="AQ762">
        <v>0</v>
      </c>
    </row>
    <row r="763" spans="1:43" x14ac:dyDescent="0.45">
      <c r="A763">
        <v>3</v>
      </c>
      <c r="B763" t="s">
        <v>282</v>
      </c>
      <c r="C763" t="s">
        <v>300</v>
      </c>
      <c r="D763" t="s">
        <v>140</v>
      </c>
      <c r="E763" s="4">
        <v>44257</v>
      </c>
      <c r="F763" s="1">
        <f t="shared" si="73"/>
        <v>16</v>
      </c>
      <c r="G763" s="1">
        <f t="shared" si="70"/>
        <v>61</v>
      </c>
      <c r="H763" t="s">
        <v>72</v>
      </c>
      <c r="I763" t="s">
        <v>287</v>
      </c>
      <c r="J763" t="s">
        <v>56</v>
      </c>
      <c r="K763" t="s">
        <v>45</v>
      </c>
      <c r="L763" t="s">
        <v>144</v>
      </c>
      <c r="M763" t="s">
        <v>145</v>
      </c>
      <c r="N763" t="s">
        <v>302</v>
      </c>
      <c r="P763">
        <f t="shared" si="68"/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f t="shared" si="71"/>
        <v>0</v>
      </c>
      <c r="AC763">
        <f t="shared" si="72"/>
        <v>1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f t="shared" si="69"/>
        <v>1</v>
      </c>
      <c r="AN763">
        <v>0</v>
      </c>
      <c r="AO763">
        <v>1</v>
      </c>
      <c r="AP763">
        <v>0</v>
      </c>
      <c r="AQ763">
        <v>0</v>
      </c>
    </row>
    <row r="764" spans="1:43" x14ac:dyDescent="0.45">
      <c r="A764">
        <v>3</v>
      </c>
      <c r="B764" t="s">
        <v>282</v>
      </c>
      <c r="C764" t="s">
        <v>300</v>
      </c>
      <c r="D764" t="s">
        <v>140</v>
      </c>
      <c r="E764" s="4">
        <v>44257</v>
      </c>
      <c r="F764" s="1">
        <f t="shared" si="73"/>
        <v>16</v>
      </c>
      <c r="G764" s="1">
        <f t="shared" si="70"/>
        <v>61</v>
      </c>
      <c r="H764" t="s">
        <v>72</v>
      </c>
      <c r="I764" t="s">
        <v>288</v>
      </c>
      <c r="J764" t="s">
        <v>56</v>
      </c>
      <c r="K764" t="s">
        <v>45</v>
      </c>
      <c r="L764" t="s">
        <v>106</v>
      </c>
      <c r="M764" t="s">
        <v>141</v>
      </c>
      <c r="N764" t="s">
        <v>302</v>
      </c>
      <c r="P764">
        <f t="shared" si="68"/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f t="shared" si="71"/>
        <v>0</v>
      </c>
      <c r="AC764">
        <f t="shared" si="72"/>
        <v>1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f t="shared" si="69"/>
        <v>1</v>
      </c>
      <c r="AN764">
        <v>0</v>
      </c>
      <c r="AO764">
        <v>1</v>
      </c>
      <c r="AP764">
        <v>0</v>
      </c>
      <c r="AQ764">
        <v>0</v>
      </c>
    </row>
    <row r="765" spans="1:43" x14ac:dyDescent="0.45">
      <c r="A765">
        <v>3</v>
      </c>
      <c r="B765" t="s">
        <v>282</v>
      </c>
      <c r="C765" t="s">
        <v>300</v>
      </c>
      <c r="D765" t="s">
        <v>140</v>
      </c>
      <c r="E765" s="4">
        <v>44257</v>
      </c>
      <c r="F765" s="1">
        <f t="shared" si="73"/>
        <v>16</v>
      </c>
      <c r="G765" s="1">
        <f t="shared" si="70"/>
        <v>61</v>
      </c>
      <c r="H765" t="s">
        <v>72</v>
      </c>
      <c r="I765" t="s">
        <v>288</v>
      </c>
      <c r="J765" t="s">
        <v>56</v>
      </c>
      <c r="K765" t="s">
        <v>45</v>
      </c>
      <c r="L765" t="s">
        <v>106</v>
      </c>
      <c r="M765" t="s">
        <v>141</v>
      </c>
      <c r="N765" t="s">
        <v>302</v>
      </c>
      <c r="P765">
        <f t="shared" si="68"/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f t="shared" si="71"/>
        <v>0</v>
      </c>
      <c r="AC765">
        <f t="shared" si="72"/>
        <v>1</v>
      </c>
      <c r="AD765">
        <v>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f t="shared" si="69"/>
        <v>2</v>
      </c>
      <c r="AN765">
        <v>0</v>
      </c>
      <c r="AO765">
        <v>2</v>
      </c>
      <c r="AP765">
        <v>0</v>
      </c>
      <c r="AQ765">
        <v>0</v>
      </c>
    </row>
    <row r="766" spans="1:43" x14ac:dyDescent="0.45">
      <c r="A766">
        <v>3</v>
      </c>
      <c r="B766" t="s">
        <v>282</v>
      </c>
      <c r="C766" t="s">
        <v>300</v>
      </c>
      <c r="D766" t="s">
        <v>140</v>
      </c>
      <c r="E766" s="4">
        <v>44257</v>
      </c>
      <c r="F766" s="1">
        <f t="shared" si="73"/>
        <v>16</v>
      </c>
      <c r="G766" s="1">
        <f t="shared" si="70"/>
        <v>61</v>
      </c>
      <c r="H766" t="s">
        <v>72</v>
      </c>
      <c r="I766" t="s">
        <v>288</v>
      </c>
      <c r="J766" t="s">
        <v>56</v>
      </c>
      <c r="K766" t="s">
        <v>45</v>
      </c>
      <c r="L766" t="s">
        <v>106</v>
      </c>
      <c r="M766" t="s">
        <v>141</v>
      </c>
      <c r="N766" t="s">
        <v>302</v>
      </c>
      <c r="P766">
        <f t="shared" si="68"/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f t="shared" si="71"/>
        <v>0</v>
      </c>
      <c r="AC766">
        <f t="shared" si="72"/>
        <v>1</v>
      </c>
      <c r="AD766">
        <v>2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f t="shared" si="69"/>
        <v>2</v>
      </c>
      <c r="AN766">
        <v>0</v>
      </c>
      <c r="AO766">
        <v>2</v>
      </c>
      <c r="AP766">
        <v>0</v>
      </c>
      <c r="AQ766">
        <v>0</v>
      </c>
    </row>
    <row r="767" spans="1:43" x14ac:dyDescent="0.45">
      <c r="A767">
        <v>3</v>
      </c>
      <c r="B767" t="s">
        <v>282</v>
      </c>
      <c r="C767" t="s">
        <v>300</v>
      </c>
      <c r="D767" t="s">
        <v>140</v>
      </c>
      <c r="E767" s="4">
        <v>44257</v>
      </c>
      <c r="F767" s="1">
        <f t="shared" si="73"/>
        <v>16</v>
      </c>
      <c r="G767" s="1">
        <f t="shared" si="70"/>
        <v>61</v>
      </c>
      <c r="H767" t="s">
        <v>72</v>
      </c>
      <c r="I767" t="s">
        <v>289</v>
      </c>
      <c r="J767" t="s">
        <v>56</v>
      </c>
      <c r="K767" t="s">
        <v>45</v>
      </c>
      <c r="L767" t="s">
        <v>106</v>
      </c>
      <c r="M767" t="s">
        <v>141</v>
      </c>
      <c r="N767" t="s">
        <v>302</v>
      </c>
      <c r="P767">
        <f t="shared" si="68"/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f t="shared" si="71"/>
        <v>0</v>
      </c>
      <c r="AC767">
        <f t="shared" si="72"/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f t="shared" si="69"/>
        <v>1</v>
      </c>
      <c r="AN767">
        <v>0</v>
      </c>
      <c r="AO767">
        <v>1</v>
      </c>
      <c r="AP767">
        <v>0</v>
      </c>
      <c r="AQ767">
        <v>0</v>
      </c>
    </row>
    <row r="768" spans="1:43" x14ac:dyDescent="0.45">
      <c r="A768">
        <v>3</v>
      </c>
      <c r="B768" t="s">
        <v>282</v>
      </c>
      <c r="C768" t="s">
        <v>300</v>
      </c>
      <c r="D768" t="s">
        <v>140</v>
      </c>
      <c r="E768" s="4">
        <v>44257</v>
      </c>
      <c r="F768" s="1">
        <f t="shared" si="73"/>
        <v>16</v>
      </c>
      <c r="G768" s="1">
        <f t="shared" si="70"/>
        <v>61</v>
      </c>
      <c r="H768" t="s">
        <v>72</v>
      </c>
      <c r="I768" t="s">
        <v>289</v>
      </c>
      <c r="J768" t="s">
        <v>56</v>
      </c>
      <c r="K768" t="s">
        <v>45</v>
      </c>
      <c r="L768" t="s">
        <v>106</v>
      </c>
      <c r="M768" t="s">
        <v>141</v>
      </c>
      <c r="N768" t="s">
        <v>302</v>
      </c>
      <c r="P768">
        <f t="shared" si="68"/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f t="shared" si="71"/>
        <v>0</v>
      </c>
      <c r="AC768">
        <f t="shared" si="72"/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f t="shared" si="69"/>
        <v>1</v>
      </c>
      <c r="AN768">
        <v>0</v>
      </c>
      <c r="AO768">
        <v>1</v>
      </c>
      <c r="AP768">
        <v>0</v>
      </c>
      <c r="AQ768">
        <v>0</v>
      </c>
    </row>
    <row r="769" spans="1:43" x14ac:dyDescent="0.45">
      <c r="A769">
        <v>3</v>
      </c>
      <c r="B769" t="s">
        <v>282</v>
      </c>
      <c r="C769" t="s">
        <v>300</v>
      </c>
      <c r="D769" t="s">
        <v>140</v>
      </c>
      <c r="E769" s="4">
        <v>44257</v>
      </c>
      <c r="F769" s="1">
        <f t="shared" si="73"/>
        <v>16</v>
      </c>
      <c r="G769" s="1">
        <f t="shared" si="70"/>
        <v>61</v>
      </c>
      <c r="H769" t="s">
        <v>72</v>
      </c>
      <c r="I769" t="s">
        <v>290</v>
      </c>
      <c r="J769" t="s">
        <v>56</v>
      </c>
      <c r="P769">
        <f t="shared" si="68"/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f t="shared" si="71"/>
        <v>0</v>
      </c>
      <c r="AC769">
        <f t="shared" si="72"/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f t="shared" si="69"/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45">
      <c r="A770">
        <v>3</v>
      </c>
      <c r="B770" t="s">
        <v>282</v>
      </c>
      <c r="C770" t="s">
        <v>300</v>
      </c>
      <c r="D770" t="s">
        <v>140</v>
      </c>
      <c r="E770" s="4">
        <v>44257</v>
      </c>
      <c r="F770" s="1">
        <f t="shared" si="73"/>
        <v>16</v>
      </c>
      <c r="G770" s="1">
        <f t="shared" si="70"/>
        <v>61</v>
      </c>
      <c r="H770" t="s">
        <v>72</v>
      </c>
      <c r="I770" t="s">
        <v>291</v>
      </c>
      <c r="J770" t="s">
        <v>56</v>
      </c>
      <c r="P770">
        <f t="shared" ref="P770:P833" si="74">SUM(Q770:X770)</f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f t="shared" si="71"/>
        <v>0</v>
      </c>
      <c r="AC770">
        <f t="shared" si="72"/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f t="shared" ref="AM770:AM833" si="75">SUM(AD770:AL770)</f>
        <v>0</v>
      </c>
      <c r="AN770">
        <v>0</v>
      </c>
      <c r="AO770">
        <v>0</v>
      </c>
      <c r="AP770">
        <v>0</v>
      </c>
      <c r="AQ770">
        <v>0</v>
      </c>
    </row>
    <row r="771" spans="1:43" x14ac:dyDescent="0.45">
      <c r="A771">
        <v>3</v>
      </c>
      <c r="B771" t="s">
        <v>282</v>
      </c>
      <c r="C771" t="s">
        <v>297</v>
      </c>
      <c r="D771" t="s">
        <v>41</v>
      </c>
      <c r="E771" s="4">
        <v>44259</v>
      </c>
      <c r="F771" s="1">
        <f t="shared" si="73"/>
        <v>18</v>
      </c>
      <c r="G771" s="1">
        <f t="shared" ref="G771:G834" si="76">E771-DATE(YEAR(E771),1,0)</f>
        <v>63</v>
      </c>
      <c r="H771" t="s">
        <v>42</v>
      </c>
      <c r="I771" t="s">
        <v>287</v>
      </c>
      <c r="J771" t="s">
        <v>44</v>
      </c>
      <c r="P771">
        <f t="shared" si="74"/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f t="shared" ref="AB771:AB834" si="77">AL771</f>
        <v>0</v>
      </c>
      <c r="AC771">
        <f t="shared" ref="AC771:AC834" si="78">SUM(Y771:AA771)</f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f t="shared" si="75"/>
        <v>0</v>
      </c>
      <c r="AN771">
        <v>0</v>
      </c>
      <c r="AO771">
        <v>0</v>
      </c>
      <c r="AP771">
        <v>0</v>
      </c>
      <c r="AQ771">
        <v>0</v>
      </c>
    </row>
    <row r="772" spans="1:43" x14ac:dyDescent="0.45">
      <c r="A772">
        <v>3</v>
      </c>
      <c r="B772" t="s">
        <v>282</v>
      </c>
      <c r="C772" t="s">
        <v>297</v>
      </c>
      <c r="D772" t="s">
        <v>41</v>
      </c>
      <c r="E772" s="4">
        <v>44259</v>
      </c>
      <c r="F772" s="1">
        <f t="shared" si="73"/>
        <v>18</v>
      </c>
      <c r="G772" s="1">
        <f t="shared" si="76"/>
        <v>63</v>
      </c>
      <c r="H772" t="s">
        <v>42</v>
      </c>
      <c r="I772" t="s">
        <v>288</v>
      </c>
      <c r="J772" t="s">
        <v>44</v>
      </c>
      <c r="P772">
        <f t="shared" si="74"/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f t="shared" si="77"/>
        <v>0</v>
      </c>
      <c r="AC772">
        <f t="shared" si="78"/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f t="shared" si="75"/>
        <v>0</v>
      </c>
      <c r="AN772">
        <v>0</v>
      </c>
      <c r="AO772">
        <v>0</v>
      </c>
      <c r="AP772">
        <v>0</v>
      </c>
      <c r="AQ772">
        <v>0</v>
      </c>
    </row>
    <row r="773" spans="1:43" x14ac:dyDescent="0.45">
      <c r="A773">
        <v>3</v>
      </c>
      <c r="B773" t="s">
        <v>282</v>
      </c>
      <c r="C773" t="s">
        <v>297</v>
      </c>
      <c r="D773" t="s">
        <v>41</v>
      </c>
      <c r="E773" s="4">
        <v>44259</v>
      </c>
      <c r="F773" s="1">
        <f t="shared" si="73"/>
        <v>18</v>
      </c>
      <c r="G773" s="1">
        <f t="shared" si="76"/>
        <v>63</v>
      </c>
      <c r="H773" t="s">
        <v>42</v>
      </c>
      <c r="I773" t="s">
        <v>289</v>
      </c>
      <c r="J773" t="s">
        <v>44</v>
      </c>
      <c r="P773">
        <f t="shared" si="74"/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f t="shared" si="77"/>
        <v>0</v>
      </c>
      <c r="AC773">
        <f t="shared" si="78"/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f t="shared" si="75"/>
        <v>0</v>
      </c>
      <c r="AN773">
        <v>0</v>
      </c>
      <c r="AO773">
        <v>0</v>
      </c>
      <c r="AP773">
        <v>0</v>
      </c>
      <c r="AQ773">
        <v>0</v>
      </c>
    </row>
    <row r="774" spans="1:43" x14ac:dyDescent="0.45">
      <c r="A774">
        <v>3</v>
      </c>
      <c r="B774" t="s">
        <v>282</v>
      </c>
      <c r="C774" t="s">
        <v>297</v>
      </c>
      <c r="D774" t="s">
        <v>41</v>
      </c>
      <c r="E774" s="4">
        <v>44259</v>
      </c>
      <c r="F774" s="1">
        <f t="shared" si="73"/>
        <v>18</v>
      </c>
      <c r="G774" s="1">
        <f t="shared" si="76"/>
        <v>63</v>
      </c>
      <c r="H774" t="s">
        <v>42</v>
      </c>
      <c r="I774" t="s">
        <v>290</v>
      </c>
      <c r="J774" t="s">
        <v>44</v>
      </c>
      <c r="P774">
        <f t="shared" si="74"/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f t="shared" si="77"/>
        <v>0</v>
      </c>
      <c r="AC774">
        <f t="shared" si="78"/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f t="shared" si="75"/>
        <v>0</v>
      </c>
      <c r="AN774">
        <v>0</v>
      </c>
      <c r="AO774">
        <v>0</v>
      </c>
      <c r="AP774">
        <v>0</v>
      </c>
      <c r="AQ774">
        <v>0</v>
      </c>
    </row>
    <row r="775" spans="1:43" x14ac:dyDescent="0.45">
      <c r="A775">
        <v>3</v>
      </c>
      <c r="B775" t="s">
        <v>282</v>
      </c>
      <c r="C775" t="s">
        <v>297</v>
      </c>
      <c r="D775" t="s">
        <v>41</v>
      </c>
      <c r="E775" s="4">
        <v>44259</v>
      </c>
      <c r="F775" s="1">
        <f t="shared" si="73"/>
        <v>18</v>
      </c>
      <c r="G775" s="1">
        <f t="shared" si="76"/>
        <v>63</v>
      </c>
      <c r="H775" t="s">
        <v>42</v>
      </c>
      <c r="I775" t="s">
        <v>291</v>
      </c>
      <c r="J775" t="s">
        <v>44</v>
      </c>
      <c r="P775">
        <f t="shared" si="74"/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f t="shared" si="77"/>
        <v>0</v>
      </c>
      <c r="AC775">
        <f t="shared" si="78"/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f t="shared" si="75"/>
        <v>0</v>
      </c>
      <c r="AN775">
        <v>0</v>
      </c>
      <c r="AO775">
        <v>0</v>
      </c>
      <c r="AP775">
        <v>0</v>
      </c>
      <c r="AQ775">
        <v>0</v>
      </c>
    </row>
    <row r="776" spans="1:43" x14ac:dyDescent="0.45">
      <c r="A776">
        <v>3</v>
      </c>
      <c r="B776" t="s">
        <v>282</v>
      </c>
      <c r="C776" t="s">
        <v>297</v>
      </c>
      <c r="D776" t="s">
        <v>41</v>
      </c>
      <c r="E776" s="4">
        <v>44259</v>
      </c>
      <c r="F776" s="1">
        <f t="shared" si="73"/>
        <v>18</v>
      </c>
      <c r="G776" s="1">
        <f t="shared" si="76"/>
        <v>63</v>
      </c>
      <c r="H776" t="s">
        <v>42</v>
      </c>
      <c r="I776" t="s">
        <v>287</v>
      </c>
      <c r="J776" t="s">
        <v>56</v>
      </c>
      <c r="P776">
        <f t="shared" si="74"/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f t="shared" si="77"/>
        <v>0</v>
      </c>
      <c r="AC776">
        <f t="shared" si="78"/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f t="shared" si="75"/>
        <v>0</v>
      </c>
      <c r="AN776">
        <v>0</v>
      </c>
      <c r="AO776">
        <v>0</v>
      </c>
      <c r="AP776">
        <v>0</v>
      </c>
      <c r="AQ776">
        <v>0</v>
      </c>
    </row>
    <row r="777" spans="1:43" x14ac:dyDescent="0.45">
      <c r="A777">
        <v>3</v>
      </c>
      <c r="B777" t="s">
        <v>282</v>
      </c>
      <c r="C777" t="s">
        <v>297</v>
      </c>
      <c r="D777" t="s">
        <v>41</v>
      </c>
      <c r="E777" s="4">
        <v>44259</v>
      </c>
      <c r="F777" s="1">
        <f t="shared" si="73"/>
        <v>18</v>
      </c>
      <c r="G777" s="1">
        <f t="shared" si="76"/>
        <v>63</v>
      </c>
      <c r="H777" t="s">
        <v>42</v>
      </c>
      <c r="I777" t="s">
        <v>288</v>
      </c>
      <c r="J777" t="s">
        <v>56</v>
      </c>
      <c r="P777">
        <f t="shared" si="74"/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f t="shared" si="77"/>
        <v>0</v>
      </c>
      <c r="AC777">
        <f t="shared" si="78"/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f t="shared" si="75"/>
        <v>0</v>
      </c>
      <c r="AN777">
        <v>0</v>
      </c>
      <c r="AO777">
        <v>0</v>
      </c>
      <c r="AP777">
        <v>0</v>
      </c>
      <c r="AQ777">
        <v>0</v>
      </c>
    </row>
    <row r="778" spans="1:43" x14ac:dyDescent="0.45">
      <c r="A778">
        <v>3</v>
      </c>
      <c r="B778" t="s">
        <v>282</v>
      </c>
      <c r="C778" t="s">
        <v>297</v>
      </c>
      <c r="D778" t="s">
        <v>41</v>
      </c>
      <c r="E778" s="4">
        <v>44259</v>
      </c>
      <c r="F778" s="1">
        <f t="shared" si="73"/>
        <v>18</v>
      </c>
      <c r="G778" s="1">
        <f t="shared" si="76"/>
        <v>63</v>
      </c>
      <c r="H778" t="s">
        <v>42</v>
      </c>
      <c r="I778" t="s">
        <v>289</v>
      </c>
      <c r="J778" t="s">
        <v>56</v>
      </c>
      <c r="P778">
        <f t="shared" si="74"/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f t="shared" si="77"/>
        <v>0</v>
      </c>
      <c r="AC778">
        <f t="shared" si="78"/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f t="shared" si="75"/>
        <v>0</v>
      </c>
      <c r="AN778">
        <v>0</v>
      </c>
      <c r="AO778">
        <v>0</v>
      </c>
      <c r="AP778">
        <v>0</v>
      </c>
      <c r="AQ778">
        <v>0</v>
      </c>
    </row>
    <row r="779" spans="1:43" x14ac:dyDescent="0.45">
      <c r="A779">
        <v>3</v>
      </c>
      <c r="B779" t="s">
        <v>282</v>
      </c>
      <c r="C779" t="s">
        <v>297</v>
      </c>
      <c r="D779" t="s">
        <v>41</v>
      </c>
      <c r="E779" s="4">
        <v>44259</v>
      </c>
      <c r="F779" s="1">
        <f t="shared" si="73"/>
        <v>18</v>
      </c>
      <c r="G779" s="1">
        <f t="shared" si="76"/>
        <v>63</v>
      </c>
      <c r="H779" t="s">
        <v>42</v>
      </c>
      <c r="I779" t="s">
        <v>290</v>
      </c>
      <c r="J779" t="s">
        <v>56</v>
      </c>
      <c r="P779">
        <f t="shared" si="74"/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f t="shared" si="77"/>
        <v>0</v>
      </c>
      <c r="AC779">
        <f t="shared" si="78"/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f t="shared" si="75"/>
        <v>0</v>
      </c>
      <c r="AN779">
        <v>0</v>
      </c>
      <c r="AO779">
        <v>0</v>
      </c>
      <c r="AP779">
        <v>0</v>
      </c>
      <c r="AQ779">
        <v>0</v>
      </c>
    </row>
    <row r="780" spans="1:43" x14ac:dyDescent="0.45">
      <c r="A780">
        <v>3</v>
      </c>
      <c r="B780" t="s">
        <v>282</v>
      </c>
      <c r="C780" t="s">
        <v>297</v>
      </c>
      <c r="D780" t="s">
        <v>41</v>
      </c>
      <c r="E780" s="4">
        <v>44259</v>
      </c>
      <c r="F780" s="1">
        <f t="shared" si="73"/>
        <v>18</v>
      </c>
      <c r="G780" s="1">
        <f t="shared" si="76"/>
        <v>63</v>
      </c>
      <c r="H780" t="s">
        <v>42</v>
      </c>
      <c r="I780" t="s">
        <v>291</v>
      </c>
      <c r="J780" t="s">
        <v>56</v>
      </c>
      <c r="P780">
        <f t="shared" si="74"/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f t="shared" si="77"/>
        <v>0</v>
      </c>
      <c r="AC780">
        <f t="shared" si="78"/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f t="shared" si="75"/>
        <v>0</v>
      </c>
      <c r="AN780">
        <v>0</v>
      </c>
      <c r="AO780">
        <v>0</v>
      </c>
      <c r="AP780">
        <v>0</v>
      </c>
      <c r="AQ780">
        <v>0</v>
      </c>
    </row>
    <row r="781" spans="1:43" x14ac:dyDescent="0.45">
      <c r="A781">
        <v>3</v>
      </c>
      <c r="B781" t="s">
        <v>280</v>
      </c>
      <c r="C781" t="s">
        <v>295</v>
      </c>
      <c r="D781" t="s">
        <v>63</v>
      </c>
      <c r="E781" s="4">
        <v>44265</v>
      </c>
      <c r="F781" s="1">
        <f t="shared" si="73"/>
        <v>24</v>
      </c>
      <c r="G781" s="1">
        <f t="shared" si="76"/>
        <v>69</v>
      </c>
      <c r="H781" t="s">
        <v>64</v>
      </c>
      <c r="I781" t="s">
        <v>287</v>
      </c>
      <c r="J781" t="s">
        <v>44</v>
      </c>
      <c r="P781">
        <f t="shared" si="74"/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f t="shared" si="77"/>
        <v>0</v>
      </c>
      <c r="AC781">
        <f t="shared" si="78"/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f t="shared" si="75"/>
        <v>0</v>
      </c>
      <c r="AN781">
        <v>0</v>
      </c>
      <c r="AO781">
        <v>0</v>
      </c>
      <c r="AP781">
        <v>0</v>
      </c>
      <c r="AQ781">
        <v>0</v>
      </c>
    </row>
    <row r="782" spans="1:43" x14ac:dyDescent="0.45">
      <c r="A782">
        <v>3</v>
      </c>
      <c r="B782" t="s">
        <v>280</v>
      </c>
      <c r="C782" t="s">
        <v>295</v>
      </c>
      <c r="D782" t="s">
        <v>63</v>
      </c>
      <c r="E782" s="4">
        <v>44265</v>
      </c>
      <c r="F782" s="1">
        <f t="shared" si="73"/>
        <v>24</v>
      </c>
      <c r="G782" s="1">
        <f t="shared" si="76"/>
        <v>69</v>
      </c>
      <c r="H782" t="s">
        <v>64</v>
      </c>
      <c r="I782" t="s">
        <v>288</v>
      </c>
      <c r="J782" t="s">
        <v>44</v>
      </c>
      <c r="P782">
        <f t="shared" si="74"/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f t="shared" si="77"/>
        <v>0</v>
      </c>
      <c r="AC782">
        <f t="shared" si="78"/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f t="shared" si="75"/>
        <v>0</v>
      </c>
      <c r="AN782">
        <v>0</v>
      </c>
      <c r="AO782">
        <v>0</v>
      </c>
      <c r="AP782">
        <v>0</v>
      </c>
      <c r="AQ782">
        <v>0</v>
      </c>
    </row>
    <row r="783" spans="1:43" x14ac:dyDescent="0.45">
      <c r="A783">
        <v>3</v>
      </c>
      <c r="B783" t="s">
        <v>280</v>
      </c>
      <c r="C783" t="s">
        <v>295</v>
      </c>
      <c r="D783" t="s">
        <v>63</v>
      </c>
      <c r="E783" s="4">
        <v>44265</v>
      </c>
      <c r="F783" s="1">
        <f t="shared" si="73"/>
        <v>24</v>
      </c>
      <c r="G783" s="1">
        <f t="shared" si="76"/>
        <v>69</v>
      </c>
      <c r="H783" t="s">
        <v>64</v>
      </c>
      <c r="I783" t="s">
        <v>289</v>
      </c>
      <c r="J783" t="s">
        <v>44</v>
      </c>
      <c r="P783">
        <f t="shared" si="74"/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f t="shared" si="77"/>
        <v>0</v>
      </c>
      <c r="AC783">
        <f t="shared" si="78"/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f t="shared" si="75"/>
        <v>0</v>
      </c>
      <c r="AN783">
        <v>0</v>
      </c>
      <c r="AO783">
        <v>0</v>
      </c>
      <c r="AP783">
        <v>0</v>
      </c>
      <c r="AQ783">
        <v>0</v>
      </c>
    </row>
    <row r="784" spans="1:43" x14ac:dyDescent="0.45">
      <c r="A784">
        <v>3</v>
      </c>
      <c r="B784" t="s">
        <v>280</v>
      </c>
      <c r="C784" t="s">
        <v>295</v>
      </c>
      <c r="D784" t="s">
        <v>63</v>
      </c>
      <c r="E784" s="4">
        <v>44265</v>
      </c>
      <c r="F784" s="1">
        <f t="shared" si="73"/>
        <v>24</v>
      </c>
      <c r="G784" s="1">
        <f t="shared" si="76"/>
        <v>69</v>
      </c>
      <c r="H784" t="s">
        <v>64</v>
      </c>
      <c r="I784" t="s">
        <v>290</v>
      </c>
      <c r="J784" t="s">
        <v>44</v>
      </c>
      <c r="P784">
        <f t="shared" si="74"/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f t="shared" si="77"/>
        <v>0</v>
      </c>
      <c r="AC784">
        <f t="shared" si="78"/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f t="shared" si="75"/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45">
      <c r="A785">
        <v>3</v>
      </c>
      <c r="B785" t="s">
        <v>280</v>
      </c>
      <c r="C785" t="s">
        <v>295</v>
      </c>
      <c r="D785" t="s">
        <v>63</v>
      </c>
      <c r="E785" s="4">
        <v>44265</v>
      </c>
      <c r="F785" s="1">
        <f t="shared" si="73"/>
        <v>24</v>
      </c>
      <c r="G785" s="1">
        <f t="shared" si="76"/>
        <v>69</v>
      </c>
      <c r="H785" t="s">
        <v>64</v>
      </c>
      <c r="I785" t="s">
        <v>291</v>
      </c>
      <c r="J785" t="s">
        <v>44</v>
      </c>
      <c r="P785">
        <f t="shared" si="74"/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f t="shared" si="77"/>
        <v>0</v>
      </c>
      <c r="AC785">
        <f t="shared" si="78"/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f t="shared" si="75"/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45">
      <c r="A786">
        <v>3</v>
      </c>
      <c r="B786" t="s">
        <v>280</v>
      </c>
      <c r="C786" t="s">
        <v>295</v>
      </c>
      <c r="D786" t="s">
        <v>63</v>
      </c>
      <c r="E786" s="4">
        <v>44265</v>
      </c>
      <c r="F786" s="1">
        <f t="shared" si="73"/>
        <v>24</v>
      </c>
      <c r="G786" s="1">
        <f t="shared" si="76"/>
        <v>69</v>
      </c>
      <c r="H786" t="s">
        <v>64</v>
      </c>
      <c r="I786" t="s">
        <v>287</v>
      </c>
      <c r="J786" t="s">
        <v>56</v>
      </c>
      <c r="K786" t="s">
        <v>146</v>
      </c>
      <c r="L786" t="s">
        <v>147</v>
      </c>
      <c r="M786" t="s">
        <v>148</v>
      </c>
      <c r="N786" t="s">
        <v>66</v>
      </c>
      <c r="P786">
        <f t="shared" si="74"/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f t="shared" si="77"/>
        <v>0</v>
      </c>
      <c r="AC786">
        <f t="shared" si="78"/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f t="shared" si="75"/>
        <v>1</v>
      </c>
      <c r="AN786">
        <v>0</v>
      </c>
      <c r="AO786">
        <v>1</v>
      </c>
      <c r="AP786">
        <v>0</v>
      </c>
      <c r="AQ786">
        <v>0</v>
      </c>
    </row>
    <row r="787" spans="1:43" x14ac:dyDescent="0.45">
      <c r="A787">
        <v>3</v>
      </c>
      <c r="B787" t="s">
        <v>280</v>
      </c>
      <c r="C787" t="s">
        <v>295</v>
      </c>
      <c r="D787" t="s">
        <v>63</v>
      </c>
      <c r="E787" s="4">
        <v>44265</v>
      </c>
      <c r="F787" s="1">
        <f t="shared" si="73"/>
        <v>24</v>
      </c>
      <c r="G787" s="1">
        <f t="shared" si="76"/>
        <v>69</v>
      </c>
      <c r="H787" t="s">
        <v>64</v>
      </c>
      <c r="I787" t="s">
        <v>287</v>
      </c>
      <c r="J787" t="s">
        <v>56</v>
      </c>
      <c r="K787" t="s">
        <v>146</v>
      </c>
      <c r="L787" t="s">
        <v>147</v>
      </c>
      <c r="M787" t="s">
        <v>148</v>
      </c>
      <c r="N787" t="s">
        <v>66</v>
      </c>
      <c r="P787">
        <f t="shared" si="74"/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f t="shared" si="77"/>
        <v>0</v>
      </c>
      <c r="AC787">
        <f t="shared" si="78"/>
        <v>1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f t="shared" si="75"/>
        <v>1</v>
      </c>
      <c r="AN787">
        <v>0</v>
      </c>
      <c r="AO787">
        <v>1</v>
      </c>
      <c r="AP787">
        <v>0</v>
      </c>
      <c r="AQ787">
        <v>0</v>
      </c>
    </row>
    <row r="788" spans="1:43" x14ac:dyDescent="0.45">
      <c r="A788">
        <v>3</v>
      </c>
      <c r="B788" t="s">
        <v>280</v>
      </c>
      <c r="C788" t="s">
        <v>295</v>
      </c>
      <c r="D788" t="s">
        <v>63</v>
      </c>
      <c r="E788" s="4">
        <v>44265</v>
      </c>
      <c r="F788" s="1">
        <f t="shared" si="73"/>
        <v>24</v>
      </c>
      <c r="G788" s="1">
        <f t="shared" si="76"/>
        <v>69</v>
      </c>
      <c r="H788" t="s">
        <v>64</v>
      </c>
      <c r="I788" t="s">
        <v>288</v>
      </c>
      <c r="J788" t="s">
        <v>56</v>
      </c>
      <c r="K788" t="s">
        <v>146</v>
      </c>
      <c r="L788" t="s">
        <v>147</v>
      </c>
      <c r="M788" t="s">
        <v>148</v>
      </c>
      <c r="N788" t="s">
        <v>66</v>
      </c>
      <c r="P788">
        <f t="shared" si="74"/>
        <v>2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</v>
      </c>
      <c r="AB788">
        <f t="shared" si="77"/>
        <v>0</v>
      </c>
      <c r="AC788">
        <f t="shared" si="78"/>
        <v>2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f t="shared" si="75"/>
        <v>2</v>
      </c>
      <c r="AN788">
        <v>0</v>
      </c>
      <c r="AO788">
        <v>0</v>
      </c>
      <c r="AP788">
        <v>2</v>
      </c>
      <c r="AQ788">
        <v>0</v>
      </c>
    </row>
    <row r="789" spans="1:43" x14ac:dyDescent="0.45">
      <c r="A789">
        <v>3</v>
      </c>
      <c r="B789" t="s">
        <v>280</v>
      </c>
      <c r="C789" t="s">
        <v>295</v>
      </c>
      <c r="D789" t="s">
        <v>63</v>
      </c>
      <c r="E789" s="4">
        <v>44265</v>
      </c>
      <c r="F789" s="1">
        <f t="shared" si="73"/>
        <v>24</v>
      </c>
      <c r="G789" s="1">
        <f t="shared" si="76"/>
        <v>69</v>
      </c>
      <c r="H789" t="s">
        <v>64</v>
      </c>
      <c r="I789" t="s">
        <v>288</v>
      </c>
      <c r="J789" t="s">
        <v>56</v>
      </c>
      <c r="K789" t="s">
        <v>146</v>
      </c>
      <c r="L789" t="s">
        <v>147</v>
      </c>
      <c r="M789" t="s">
        <v>148</v>
      </c>
      <c r="N789" t="s">
        <v>66</v>
      </c>
      <c r="P789">
        <f t="shared" si="74"/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f t="shared" si="77"/>
        <v>0</v>
      </c>
      <c r="AC789">
        <f t="shared" si="78"/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f t="shared" si="75"/>
        <v>1</v>
      </c>
      <c r="AN789">
        <v>0</v>
      </c>
      <c r="AO789">
        <v>0</v>
      </c>
      <c r="AP789">
        <v>1</v>
      </c>
      <c r="AQ789">
        <v>0</v>
      </c>
    </row>
    <row r="790" spans="1:43" x14ac:dyDescent="0.45">
      <c r="A790">
        <v>3</v>
      </c>
      <c r="B790" t="s">
        <v>280</v>
      </c>
      <c r="C790" t="s">
        <v>295</v>
      </c>
      <c r="D790" t="s">
        <v>63</v>
      </c>
      <c r="E790" s="4">
        <v>44265</v>
      </c>
      <c r="F790" s="1">
        <f t="shared" si="73"/>
        <v>24</v>
      </c>
      <c r="G790" s="1">
        <f t="shared" si="76"/>
        <v>69</v>
      </c>
      <c r="H790" t="s">
        <v>64</v>
      </c>
      <c r="I790" t="s">
        <v>288</v>
      </c>
      <c r="J790" t="s">
        <v>56</v>
      </c>
      <c r="K790" t="s">
        <v>146</v>
      </c>
      <c r="L790" t="s">
        <v>147</v>
      </c>
      <c r="M790" t="s">
        <v>148</v>
      </c>
      <c r="N790" t="s">
        <v>66</v>
      </c>
      <c r="P790">
        <f t="shared" si="74"/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f t="shared" si="77"/>
        <v>0</v>
      </c>
      <c r="AC790">
        <f t="shared" si="78"/>
        <v>1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f t="shared" si="75"/>
        <v>1</v>
      </c>
      <c r="AN790">
        <v>0</v>
      </c>
      <c r="AO790">
        <v>0</v>
      </c>
      <c r="AP790">
        <v>1</v>
      </c>
      <c r="AQ790">
        <v>0</v>
      </c>
    </row>
    <row r="791" spans="1:43" x14ac:dyDescent="0.45">
      <c r="A791">
        <v>3</v>
      </c>
      <c r="B791" t="s">
        <v>280</v>
      </c>
      <c r="C791" t="s">
        <v>295</v>
      </c>
      <c r="D791" t="s">
        <v>63</v>
      </c>
      <c r="E791" s="4">
        <v>44265</v>
      </c>
      <c r="F791" s="1">
        <f t="shared" si="73"/>
        <v>24</v>
      </c>
      <c r="G791" s="1">
        <f t="shared" si="76"/>
        <v>69</v>
      </c>
      <c r="H791" t="s">
        <v>64</v>
      </c>
      <c r="I791" t="s">
        <v>289</v>
      </c>
      <c r="J791" t="s">
        <v>56</v>
      </c>
      <c r="P791">
        <f t="shared" si="74"/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f t="shared" si="77"/>
        <v>0</v>
      </c>
      <c r="AC791">
        <f t="shared" si="78"/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f t="shared" si="75"/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45">
      <c r="A792">
        <v>3</v>
      </c>
      <c r="B792" t="s">
        <v>280</v>
      </c>
      <c r="C792" t="s">
        <v>295</v>
      </c>
      <c r="D792" t="s">
        <v>63</v>
      </c>
      <c r="E792" s="4">
        <v>44265</v>
      </c>
      <c r="F792" s="1">
        <f t="shared" si="73"/>
        <v>24</v>
      </c>
      <c r="G792" s="1">
        <f t="shared" si="76"/>
        <v>69</v>
      </c>
      <c r="H792" t="s">
        <v>64</v>
      </c>
      <c r="I792" t="s">
        <v>290</v>
      </c>
      <c r="J792" t="s">
        <v>56</v>
      </c>
      <c r="P792">
        <f t="shared" si="74"/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f t="shared" si="77"/>
        <v>0</v>
      </c>
      <c r="AC792">
        <f t="shared" si="78"/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f t="shared" si="75"/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45">
      <c r="A793">
        <v>3</v>
      </c>
      <c r="B793" t="s">
        <v>280</v>
      </c>
      <c r="C793" t="s">
        <v>295</v>
      </c>
      <c r="D793" t="s">
        <v>63</v>
      </c>
      <c r="E793" s="4">
        <v>44265</v>
      </c>
      <c r="F793" s="1">
        <f t="shared" si="73"/>
        <v>24</v>
      </c>
      <c r="G793" s="1">
        <f t="shared" si="76"/>
        <v>69</v>
      </c>
      <c r="H793" t="s">
        <v>64</v>
      </c>
      <c r="I793" t="s">
        <v>291</v>
      </c>
      <c r="J793" t="s">
        <v>56</v>
      </c>
      <c r="P793">
        <f t="shared" si="74"/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f t="shared" si="77"/>
        <v>0</v>
      </c>
      <c r="AC793">
        <f t="shared" si="78"/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f t="shared" si="75"/>
        <v>0</v>
      </c>
      <c r="AN793">
        <v>0</v>
      </c>
      <c r="AO793">
        <v>0</v>
      </c>
      <c r="AP793">
        <v>0</v>
      </c>
      <c r="AQ793">
        <v>0</v>
      </c>
    </row>
    <row r="794" spans="1:43" x14ac:dyDescent="0.45">
      <c r="A794">
        <v>3</v>
      </c>
      <c r="B794" t="s">
        <v>280</v>
      </c>
      <c r="C794" t="s">
        <v>295</v>
      </c>
      <c r="D794" t="s">
        <v>71</v>
      </c>
      <c r="E794" s="4">
        <v>44265</v>
      </c>
      <c r="F794" s="1">
        <f t="shared" si="73"/>
        <v>24</v>
      </c>
      <c r="G794" s="1">
        <f t="shared" si="76"/>
        <v>69</v>
      </c>
      <c r="H794" t="s">
        <v>72</v>
      </c>
      <c r="I794" t="s">
        <v>287</v>
      </c>
      <c r="J794" t="s">
        <v>44</v>
      </c>
      <c r="K794" t="s">
        <v>50</v>
      </c>
      <c r="L794" t="s">
        <v>149</v>
      </c>
      <c r="M794" t="s">
        <v>150</v>
      </c>
      <c r="N794" t="s">
        <v>66</v>
      </c>
      <c r="P794">
        <f t="shared" si="74"/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f t="shared" si="77"/>
        <v>0</v>
      </c>
      <c r="AC794">
        <f t="shared" si="78"/>
        <v>1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f t="shared" si="75"/>
        <v>1</v>
      </c>
      <c r="AN794">
        <v>0</v>
      </c>
      <c r="AO794">
        <v>0</v>
      </c>
      <c r="AP794">
        <v>1</v>
      </c>
      <c r="AQ794">
        <v>0</v>
      </c>
    </row>
    <row r="795" spans="1:43" x14ac:dyDescent="0.45">
      <c r="A795">
        <v>3</v>
      </c>
      <c r="B795" t="s">
        <v>280</v>
      </c>
      <c r="C795" t="s">
        <v>295</v>
      </c>
      <c r="D795" t="s">
        <v>71</v>
      </c>
      <c r="E795" s="4">
        <v>44265</v>
      </c>
      <c r="F795" s="1">
        <f t="shared" si="73"/>
        <v>24</v>
      </c>
      <c r="G795" s="1">
        <f t="shared" si="76"/>
        <v>69</v>
      </c>
      <c r="H795" t="s">
        <v>72</v>
      </c>
      <c r="I795" t="s">
        <v>288</v>
      </c>
      <c r="J795" t="s">
        <v>44</v>
      </c>
      <c r="P795">
        <f t="shared" si="74"/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f t="shared" si="77"/>
        <v>0</v>
      </c>
      <c r="AC795">
        <f t="shared" si="78"/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f t="shared" si="75"/>
        <v>0</v>
      </c>
      <c r="AN795">
        <v>0</v>
      </c>
      <c r="AO795">
        <v>0</v>
      </c>
      <c r="AP795">
        <v>0</v>
      </c>
      <c r="AQ795">
        <v>0</v>
      </c>
    </row>
    <row r="796" spans="1:43" x14ac:dyDescent="0.45">
      <c r="A796">
        <v>3</v>
      </c>
      <c r="B796" t="s">
        <v>280</v>
      </c>
      <c r="C796" t="s">
        <v>295</v>
      </c>
      <c r="D796" t="s">
        <v>71</v>
      </c>
      <c r="E796" s="4">
        <v>44265</v>
      </c>
      <c r="F796" s="1">
        <f t="shared" si="73"/>
        <v>24</v>
      </c>
      <c r="G796" s="1">
        <f t="shared" si="76"/>
        <v>69</v>
      </c>
      <c r="H796" t="s">
        <v>72</v>
      </c>
      <c r="I796" t="s">
        <v>289</v>
      </c>
      <c r="J796" t="s">
        <v>44</v>
      </c>
      <c r="P796">
        <f t="shared" si="74"/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f t="shared" si="77"/>
        <v>0</v>
      </c>
      <c r="AC796">
        <f t="shared" si="78"/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f t="shared" si="75"/>
        <v>0</v>
      </c>
      <c r="AN796">
        <v>0</v>
      </c>
      <c r="AO796">
        <v>0</v>
      </c>
      <c r="AP796">
        <v>0</v>
      </c>
      <c r="AQ796">
        <v>0</v>
      </c>
    </row>
    <row r="797" spans="1:43" x14ac:dyDescent="0.45">
      <c r="A797">
        <v>3</v>
      </c>
      <c r="B797" t="s">
        <v>280</v>
      </c>
      <c r="C797" t="s">
        <v>295</v>
      </c>
      <c r="D797" t="s">
        <v>71</v>
      </c>
      <c r="E797" s="4">
        <v>44265</v>
      </c>
      <c r="F797" s="1">
        <f t="shared" si="73"/>
        <v>24</v>
      </c>
      <c r="G797" s="1">
        <f t="shared" si="76"/>
        <v>69</v>
      </c>
      <c r="H797" t="s">
        <v>72</v>
      </c>
      <c r="I797" t="s">
        <v>290</v>
      </c>
      <c r="J797" t="s">
        <v>44</v>
      </c>
      <c r="P797">
        <f t="shared" si="74"/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f t="shared" si="77"/>
        <v>0</v>
      </c>
      <c r="AC797">
        <f t="shared" si="78"/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f t="shared" si="75"/>
        <v>0</v>
      </c>
      <c r="AN797">
        <v>0</v>
      </c>
      <c r="AO797">
        <v>0</v>
      </c>
      <c r="AP797">
        <v>0</v>
      </c>
      <c r="AQ797">
        <v>0</v>
      </c>
    </row>
    <row r="798" spans="1:43" x14ac:dyDescent="0.45">
      <c r="A798">
        <v>3</v>
      </c>
      <c r="B798" t="s">
        <v>280</v>
      </c>
      <c r="C798" t="s">
        <v>295</v>
      </c>
      <c r="D798" t="s">
        <v>71</v>
      </c>
      <c r="E798" s="4">
        <v>44265</v>
      </c>
      <c r="F798" s="1">
        <f t="shared" si="73"/>
        <v>24</v>
      </c>
      <c r="G798" s="1">
        <f t="shared" si="76"/>
        <v>69</v>
      </c>
      <c r="H798" t="s">
        <v>72</v>
      </c>
      <c r="I798" t="s">
        <v>291</v>
      </c>
      <c r="J798" t="s">
        <v>44</v>
      </c>
      <c r="P798">
        <f t="shared" si="74"/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f t="shared" si="77"/>
        <v>0</v>
      </c>
      <c r="AC798">
        <f t="shared" si="78"/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f t="shared" si="75"/>
        <v>0</v>
      </c>
      <c r="AN798">
        <v>0</v>
      </c>
      <c r="AO798">
        <v>0</v>
      </c>
      <c r="AP798">
        <v>0</v>
      </c>
      <c r="AQ798">
        <v>0</v>
      </c>
    </row>
    <row r="799" spans="1:43" x14ac:dyDescent="0.45">
      <c r="A799">
        <v>3</v>
      </c>
      <c r="B799" t="s">
        <v>280</v>
      </c>
      <c r="C799" t="s">
        <v>295</v>
      </c>
      <c r="D799" t="s">
        <v>71</v>
      </c>
      <c r="E799" s="4">
        <v>44265</v>
      </c>
      <c r="F799" s="1">
        <f t="shared" si="73"/>
        <v>24</v>
      </c>
      <c r="G799" s="1">
        <f t="shared" si="76"/>
        <v>69</v>
      </c>
      <c r="H799" t="s">
        <v>72</v>
      </c>
      <c r="I799" t="s">
        <v>287</v>
      </c>
      <c r="J799" t="s">
        <v>56</v>
      </c>
      <c r="P799">
        <f t="shared" si="74"/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f t="shared" si="77"/>
        <v>0</v>
      </c>
      <c r="AC799">
        <f t="shared" si="78"/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f t="shared" si="75"/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45">
      <c r="A800">
        <v>3</v>
      </c>
      <c r="B800" t="s">
        <v>280</v>
      </c>
      <c r="C800" t="s">
        <v>295</v>
      </c>
      <c r="D800" t="s">
        <v>71</v>
      </c>
      <c r="E800" s="4">
        <v>44265</v>
      </c>
      <c r="F800" s="1">
        <f t="shared" si="73"/>
        <v>24</v>
      </c>
      <c r="G800" s="1">
        <f t="shared" si="76"/>
        <v>69</v>
      </c>
      <c r="H800" t="s">
        <v>72</v>
      </c>
      <c r="I800" t="s">
        <v>288</v>
      </c>
      <c r="J800" t="s">
        <v>56</v>
      </c>
      <c r="P800">
        <f t="shared" si="74"/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f t="shared" si="77"/>
        <v>0</v>
      </c>
      <c r="AC800">
        <f t="shared" si="78"/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f t="shared" si="75"/>
        <v>0</v>
      </c>
      <c r="AN800">
        <v>0</v>
      </c>
      <c r="AO800">
        <v>0</v>
      </c>
      <c r="AP800">
        <v>0</v>
      </c>
      <c r="AQ800">
        <v>0</v>
      </c>
    </row>
    <row r="801" spans="1:44" x14ac:dyDescent="0.45">
      <c r="A801">
        <v>3</v>
      </c>
      <c r="B801" t="s">
        <v>280</v>
      </c>
      <c r="C801" t="s">
        <v>295</v>
      </c>
      <c r="D801" t="s">
        <v>71</v>
      </c>
      <c r="E801" s="4">
        <v>44265</v>
      </c>
      <c r="F801" s="1">
        <f t="shared" si="73"/>
        <v>24</v>
      </c>
      <c r="G801" s="1">
        <f t="shared" si="76"/>
        <v>69</v>
      </c>
      <c r="H801" t="s">
        <v>72</v>
      </c>
      <c r="I801" t="s">
        <v>289</v>
      </c>
      <c r="J801" t="s">
        <v>56</v>
      </c>
      <c r="P801">
        <f t="shared" si="74"/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f t="shared" si="77"/>
        <v>0</v>
      </c>
      <c r="AC801">
        <f t="shared" si="78"/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f t="shared" si="75"/>
        <v>0</v>
      </c>
      <c r="AN801">
        <v>0</v>
      </c>
      <c r="AO801">
        <v>0</v>
      </c>
      <c r="AP801">
        <v>0</v>
      </c>
      <c r="AQ801">
        <v>0</v>
      </c>
    </row>
    <row r="802" spans="1:44" x14ac:dyDescent="0.45">
      <c r="A802">
        <v>3</v>
      </c>
      <c r="B802" t="s">
        <v>280</v>
      </c>
      <c r="C802" t="s">
        <v>295</v>
      </c>
      <c r="D802" t="s">
        <v>71</v>
      </c>
      <c r="E802" s="4">
        <v>44265</v>
      </c>
      <c r="F802" s="1">
        <f t="shared" si="73"/>
        <v>24</v>
      </c>
      <c r="G802" s="1">
        <f t="shared" si="76"/>
        <v>69</v>
      </c>
      <c r="H802" t="s">
        <v>72</v>
      </c>
      <c r="I802" t="s">
        <v>290</v>
      </c>
      <c r="J802" t="s">
        <v>56</v>
      </c>
      <c r="P802">
        <f t="shared" si="74"/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f t="shared" si="77"/>
        <v>0</v>
      </c>
      <c r="AC802">
        <f t="shared" si="78"/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f t="shared" si="75"/>
        <v>0</v>
      </c>
      <c r="AN802">
        <v>0</v>
      </c>
      <c r="AO802">
        <v>0</v>
      </c>
      <c r="AP802">
        <v>0</v>
      </c>
      <c r="AQ802">
        <v>0</v>
      </c>
    </row>
    <row r="803" spans="1:44" x14ac:dyDescent="0.45">
      <c r="A803">
        <v>3</v>
      </c>
      <c r="B803" t="s">
        <v>280</v>
      </c>
      <c r="C803" t="s">
        <v>295</v>
      </c>
      <c r="D803" t="s">
        <v>71</v>
      </c>
      <c r="E803" s="4">
        <v>44265</v>
      </c>
      <c r="F803" s="1">
        <f t="shared" si="73"/>
        <v>24</v>
      </c>
      <c r="G803" s="1">
        <f t="shared" si="76"/>
        <v>69</v>
      </c>
      <c r="H803" t="s">
        <v>72</v>
      </c>
      <c r="I803" t="s">
        <v>291</v>
      </c>
      <c r="J803" t="s">
        <v>56</v>
      </c>
      <c r="P803">
        <f t="shared" si="74"/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f t="shared" si="77"/>
        <v>0</v>
      </c>
      <c r="AC803">
        <f t="shared" si="78"/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f t="shared" si="75"/>
        <v>0</v>
      </c>
      <c r="AN803">
        <v>0</v>
      </c>
      <c r="AO803">
        <v>0</v>
      </c>
      <c r="AP803">
        <v>0</v>
      </c>
      <c r="AQ803">
        <v>0</v>
      </c>
    </row>
    <row r="804" spans="1:44" x14ac:dyDescent="0.45">
      <c r="A804">
        <v>3</v>
      </c>
      <c r="B804" t="s">
        <v>280</v>
      </c>
      <c r="C804" t="s">
        <v>295</v>
      </c>
      <c r="D804" t="s">
        <v>74</v>
      </c>
      <c r="E804" s="4">
        <v>44265</v>
      </c>
      <c r="F804" s="1">
        <f t="shared" si="73"/>
        <v>24</v>
      </c>
      <c r="G804" s="1">
        <f t="shared" si="76"/>
        <v>69</v>
      </c>
      <c r="H804" t="s">
        <v>75</v>
      </c>
      <c r="I804" t="s">
        <v>287</v>
      </c>
      <c r="J804" t="s">
        <v>44</v>
      </c>
      <c r="P804">
        <f t="shared" si="74"/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f t="shared" si="77"/>
        <v>0</v>
      </c>
      <c r="AC804">
        <f t="shared" si="78"/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f t="shared" si="75"/>
        <v>0</v>
      </c>
      <c r="AN804">
        <v>0</v>
      </c>
      <c r="AO804">
        <v>0</v>
      </c>
      <c r="AP804">
        <v>0</v>
      </c>
      <c r="AQ804">
        <v>0</v>
      </c>
    </row>
    <row r="805" spans="1:44" x14ac:dyDescent="0.45">
      <c r="A805">
        <v>3</v>
      </c>
      <c r="B805" t="s">
        <v>280</v>
      </c>
      <c r="C805" t="s">
        <v>295</v>
      </c>
      <c r="D805" t="s">
        <v>74</v>
      </c>
      <c r="E805" s="4">
        <v>44265</v>
      </c>
      <c r="F805" s="1">
        <f t="shared" si="73"/>
        <v>24</v>
      </c>
      <c r="G805" s="1">
        <f t="shared" si="76"/>
        <v>69</v>
      </c>
      <c r="H805" t="s">
        <v>75</v>
      </c>
      <c r="I805" t="s">
        <v>288</v>
      </c>
      <c r="J805" t="s">
        <v>44</v>
      </c>
      <c r="P805">
        <f t="shared" si="74"/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f t="shared" si="77"/>
        <v>0</v>
      </c>
      <c r="AC805">
        <f t="shared" si="78"/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f t="shared" si="75"/>
        <v>0</v>
      </c>
      <c r="AN805">
        <v>0</v>
      </c>
      <c r="AO805">
        <v>0</v>
      </c>
      <c r="AP805">
        <v>0</v>
      </c>
      <c r="AQ805">
        <v>0</v>
      </c>
    </row>
    <row r="806" spans="1:44" x14ac:dyDescent="0.45">
      <c r="A806">
        <v>3</v>
      </c>
      <c r="B806" t="s">
        <v>280</v>
      </c>
      <c r="C806" t="s">
        <v>295</v>
      </c>
      <c r="D806" t="s">
        <v>74</v>
      </c>
      <c r="E806" s="4">
        <v>44265</v>
      </c>
      <c r="F806" s="1">
        <f t="shared" si="73"/>
        <v>24</v>
      </c>
      <c r="G806" s="1">
        <f t="shared" si="76"/>
        <v>69</v>
      </c>
      <c r="H806" t="s">
        <v>75</v>
      </c>
      <c r="I806" t="s">
        <v>289</v>
      </c>
      <c r="J806" t="s">
        <v>44</v>
      </c>
      <c r="P806">
        <f t="shared" si="74"/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f t="shared" si="77"/>
        <v>0</v>
      </c>
      <c r="AC806">
        <f t="shared" si="78"/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f t="shared" si="75"/>
        <v>0</v>
      </c>
      <c r="AN806">
        <v>0</v>
      </c>
      <c r="AO806">
        <v>0</v>
      </c>
      <c r="AP806">
        <v>0</v>
      </c>
      <c r="AQ806">
        <v>0</v>
      </c>
    </row>
    <row r="807" spans="1:44" x14ac:dyDescent="0.45">
      <c r="A807">
        <v>3</v>
      </c>
      <c r="B807" t="s">
        <v>280</v>
      </c>
      <c r="C807" t="s">
        <v>295</v>
      </c>
      <c r="D807" t="s">
        <v>74</v>
      </c>
      <c r="E807" s="4">
        <v>44265</v>
      </c>
      <c r="F807" s="1">
        <f t="shared" si="73"/>
        <v>24</v>
      </c>
      <c r="G807" s="1">
        <f t="shared" si="76"/>
        <v>69</v>
      </c>
      <c r="H807" t="s">
        <v>75</v>
      </c>
      <c r="I807" t="s">
        <v>290</v>
      </c>
      <c r="J807" t="s">
        <v>44</v>
      </c>
      <c r="P807">
        <f t="shared" si="74"/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f t="shared" si="77"/>
        <v>0</v>
      </c>
      <c r="AC807">
        <f t="shared" si="78"/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f t="shared" si="75"/>
        <v>0</v>
      </c>
      <c r="AN807">
        <v>0</v>
      </c>
      <c r="AO807">
        <v>0</v>
      </c>
      <c r="AP807">
        <v>0</v>
      </c>
      <c r="AQ807">
        <v>0</v>
      </c>
    </row>
    <row r="808" spans="1:44" x14ac:dyDescent="0.45">
      <c r="A808">
        <v>3</v>
      </c>
      <c r="B808" t="s">
        <v>280</v>
      </c>
      <c r="C808" t="s">
        <v>295</v>
      </c>
      <c r="D808" t="s">
        <v>74</v>
      </c>
      <c r="E808" s="4">
        <v>44265</v>
      </c>
      <c r="F808" s="1">
        <f t="shared" si="73"/>
        <v>24</v>
      </c>
      <c r="G808" s="1">
        <f t="shared" si="76"/>
        <v>69</v>
      </c>
      <c r="H808" t="s">
        <v>75</v>
      </c>
      <c r="I808" t="s">
        <v>291</v>
      </c>
      <c r="J808" t="s">
        <v>44</v>
      </c>
      <c r="P808">
        <f t="shared" si="74"/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f t="shared" si="77"/>
        <v>0</v>
      </c>
      <c r="AC808">
        <f t="shared" si="78"/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f t="shared" si="75"/>
        <v>0</v>
      </c>
      <c r="AN808">
        <v>0</v>
      </c>
      <c r="AO808">
        <v>0</v>
      </c>
      <c r="AP808">
        <v>0</v>
      </c>
      <c r="AQ808">
        <v>0</v>
      </c>
    </row>
    <row r="809" spans="1:44" x14ac:dyDescent="0.45">
      <c r="A809">
        <v>3</v>
      </c>
      <c r="B809" t="s">
        <v>280</v>
      </c>
      <c r="C809" t="s">
        <v>295</v>
      </c>
      <c r="D809" t="s">
        <v>74</v>
      </c>
      <c r="E809" s="4">
        <v>44265</v>
      </c>
      <c r="F809" s="1">
        <f t="shared" si="73"/>
        <v>24</v>
      </c>
      <c r="G809" s="1">
        <f t="shared" si="76"/>
        <v>69</v>
      </c>
      <c r="H809" t="s">
        <v>75</v>
      </c>
      <c r="I809" t="s">
        <v>287</v>
      </c>
      <c r="J809" t="s">
        <v>56</v>
      </c>
      <c r="P809">
        <f t="shared" si="74"/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f t="shared" si="77"/>
        <v>0</v>
      </c>
      <c r="AC809">
        <f t="shared" si="78"/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f t="shared" si="75"/>
        <v>0</v>
      </c>
      <c r="AN809">
        <v>0</v>
      </c>
      <c r="AO809">
        <v>0</v>
      </c>
      <c r="AP809">
        <v>0</v>
      </c>
      <c r="AQ809">
        <v>0</v>
      </c>
    </row>
    <row r="810" spans="1:44" x14ac:dyDescent="0.45">
      <c r="A810">
        <v>3</v>
      </c>
      <c r="B810" t="s">
        <v>280</v>
      </c>
      <c r="C810" t="s">
        <v>295</v>
      </c>
      <c r="D810" t="s">
        <v>74</v>
      </c>
      <c r="E810" s="4">
        <v>44265</v>
      </c>
      <c r="F810" s="1">
        <f t="shared" si="73"/>
        <v>24</v>
      </c>
      <c r="G810" s="1">
        <f t="shared" si="76"/>
        <v>69</v>
      </c>
      <c r="H810" t="s">
        <v>75</v>
      </c>
      <c r="I810" t="s">
        <v>288</v>
      </c>
      <c r="J810" t="s">
        <v>56</v>
      </c>
      <c r="P810">
        <f t="shared" si="74"/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f t="shared" si="77"/>
        <v>0</v>
      </c>
      <c r="AC810">
        <f t="shared" si="78"/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f t="shared" si="75"/>
        <v>0</v>
      </c>
      <c r="AN810">
        <v>0</v>
      </c>
      <c r="AO810">
        <v>0</v>
      </c>
      <c r="AP810">
        <v>0</v>
      </c>
      <c r="AQ810">
        <v>0</v>
      </c>
    </row>
    <row r="811" spans="1:44" x14ac:dyDescent="0.45">
      <c r="A811">
        <v>3</v>
      </c>
      <c r="B811" t="s">
        <v>280</v>
      </c>
      <c r="C811" t="s">
        <v>295</v>
      </c>
      <c r="D811" t="s">
        <v>74</v>
      </c>
      <c r="E811" s="4">
        <v>44265</v>
      </c>
      <c r="F811" s="1">
        <f t="shared" si="73"/>
        <v>24</v>
      </c>
      <c r="G811" s="1">
        <f t="shared" si="76"/>
        <v>69</v>
      </c>
      <c r="H811" t="s">
        <v>75</v>
      </c>
      <c r="I811" t="s">
        <v>289</v>
      </c>
      <c r="J811" t="s">
        <v>56</v>
      </c>
      <c r="P811">
        <f t="shared" si="74"/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f t="shared" si="77"/>
        <v>0</v>
      </c>
      <c r="AC811">
        <f t="shared" si="78"/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f t="shared" si="75"/>
        <v>0</v>
      </c>
      <c r="AN811">
        <v>0</v>
      </c>
      <c r="AO811">
        <v>0</v>
      </c>
      <c r="AP811">
        <v>0</v>
      </c>
      <c r="AQ811">
        <v>0</v>
      </c>
    </row>
    <row r="812" spans="1:44" x14ac:dyDescent="0.45">
      <c r="A812">
        <v>3</v>
      </c>
      <c r="B812" t="s">
        <v>280</v>
      </c>
      <c r="C812" t="s">
        <v>295</v>
      </c>
      <c r="D812" t="s">
        <v>74</v>
      </c>
      <c r="E812" s="4">
        <v>44265</v>
      </c>
      <c r="F812" s="1">
        <f t="shared" ref="F812:F875" si="79">DAYS360($E$555,E812)</f>
        <v>24</v>
      </c>
      <c r="G812" s="1">
        <f t="shared" si="76"/>
        <v>69</v>
      </c>
      <c r="H812" t="s">
        <v>75</v>
      </c>
      <c r="I812" t="s">
        <v>290</v>
      </c>
      <c r="J812" t="s">
        <v>56</v>
      </c>
      <c r="P812">
        <f t="shared" si="74"/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f t="shared" si="77"/>
        <v>0</v>
      </c>
      <c r="AC812">
        <f t="shared" si="78"/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f t="shared" si="75"/>
        <v>0</v>
      </c>
      <c r="AN812">
        <v>0</v>
      </c>
      <c r="AO812">
        <v>0</v>
      </c>
      <c r="AP812">
        <v>0</v>
      </c>
      <c r="AQ812">
        <v>0</v>
      </c>
    </row>
    <row r="813" spans="1:44" x14ac:dyDescent="0.45">
      <c r="A813">
        <v>3</v>
      </c>
      <c r="B813" t="s">
        <v>280</v>
      </c>
      <c r="C813" t="s">
        <v>295</v>
      </c>
      <c r="D813" t="s">
        <v>74</v>
      </c>
      <c r="E813" s="4">
        <v>44265</v>
      </c>
      <c r="F813" s="1">
        <f t="shared" si="79"/>
        <v>24</v>
      </c>
      <c r="G813" s="1">
        <f t="shared" si="76"/>
        <v>69</v>
      </c>
      <c r="H813" t="s">
        <v>75</v>
      </c>
      <c r="I813" t="s">
        <v>291</v>
      </c>
      <c r="J813" t="s">
        <v>56</v>
      </c>
      <c r="P813">
        <f t="shared" si="74"/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f t="shared" si="77"/>
        <v>0</v>
      </c>
      <c r="AC813">
        <f t="shared" si="78"/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f t="shared" si="75"/>
        <v>0</v>
      </c>
      <c r="AN813">
        <v>0</v>
      </c>
      <c r="AO813">
        <v>0</v>
      </c>
      <c r="AP813">
        <v>0</v>
      </c>
      <c r="AQ813">
        <v>0</v>
      </c>
    </row>
    <row r="814" spans="1:44" x14ac:dyDescent="0.45">
      <c r="A814">
        <v>3</v>
      </c>
      <c r="B814" t="s">
        <v>282</v>
      </c>
      <c r="C814" t="s">
        <v>297</v>
      </c>
      <c r="D814" t="s">
        <v>41</v>
      </c>
      <c r="E814" s="4">
        <v>44266</v>
      </c>
      <c r="F814" s="1">
        <f t="shared" si="79"/>
        <v>25</v>
      </c>
      <c r="G814" s="1">
        <f t="shared" si="76"/>
        <v>70</v>
      </c>
      <c r="H814" t="s">
        <v>42</v>
      </c>
      <c r="I814" t="s">
        <v>287</v>
      </c>
      <c r="J814" t="s">
        <v>44</v>
      </c>
      <c r="K814" t="s">
        <v>45</v>
      </c>
      <c r="L814" t="s">
        <v>106</v>
      </c>
      <c r="M814" t="s">
        <v>133</v>
      </c>
      <c r="N814" t="s">
        <v>302</v>
      </c>
      <c r="P814">
        <f t="shared" si="74"/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f t="shared" si="77"/>
        <v>0</v>
      </c>
      <c r="AC814">
        <f t="shared" si="78"/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f t="shared" si="75"/>
        <v>1</v>
      </c>
      <c r="AN814">
        <v>0</v>
      </c>
      <c r="AO814">
        <v>1</v>
      </c>
      <c r="AP814">
        <v>0</v>
      </c>
      <c r="AQ814">
        <v>1</v>
      </c>
      <c r="AR814" t="s">
        <v>151</v>
      </c>
    </row>
    <row r="815" spans="1:44" x14ac:dyDescent="0.45">
      <c r="A815">
        <v>3</v>
      </c>
      <c r="B815" t="s">
        <v>282</v>
      </c>
      <c r="C815" t="s">
        <v>297</v>
      </c>
      <c r="D815" t="s">
        <v>41</v>
      </c>
      <c r="E815" s="4">
        <v>44266</v>
      </c>
      <c r="F815" s="1">
        <f t="shared" si="79"/>
        <v>25</v>
      </c>
      <c r="G815" s="1">
        <f t="shared" si="76"/>
        <v>70</v>
      </c>
      <c r="H815" t="s">
        <v>42</v>
      </c>
      <c r="I815" t="s">
        <v>287</v>
      </c>
      <c r="J815" t="s">
        <v>44</v>
      </c>
      <c r="K815" t="s">
        <v>45</v>
      </c>
      <c r="L815" t="s">
        <v>106</v>
      </c>
      <c r="M815" t="s">
        <v>133</v>
      </c>
      <c r="N815" t="s">
        <v>302</v>
      </c>
      <c r="P815">
        <f t="shared" si="74"/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f t="shared" si="77"/>
        <v>0</v>
      </c>
      <c r="AC815">
        <f t="shared" si="78"/>
        <v>1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f t="shared" si="75"/>
        <v>1</v>
      </c>
      <c r="AN815">
        <v>0</v>
      </c>
      <c r="AO815">
        <v>0</v>
      </c>
      <c r="AP815">
        <v>1</v>
      </c>
      <c r="AQ815">
        <v>0</v>
      </c>
    </row>
    <row r="816" spans="1:44" x14ac:dyDescent="0.45">
      <c r="A816">
        <v>3</v>
      </c>
      <c r="B816" t="s">
        <v>282</v>
      </c>
      <c r="C816" t="s">
        <v>297</v>
      </c>
      <c r="D816" t="s">
        <v>41</v>
      </c>
      <c r="E816" s="4">
        <v>44266</v>
      </c>
      <c r="F816" s="1">
        <f t="shared" si="79"/>
        <v>25</v>
      </c>
      <c r="G816" s="1">
        <f t="shared" si="76"/>
        <v>70</v>
      </c>
      <c r="H816" t="s">
        <v>42</v>
      </c>
      <c r="I816" t="s">
        <v>287</v>
      </c>
      <c r="J816" t="s">
        <v>44</v>
      </c>
      <c r="K816" t="s">
        <v>45</v>
      </c>
      <c r="L816" t="s">
        <v>106</v>
      </c>
      <c r="M816" t="s">
        <v>133</v>
      </c>
      <c r="N816" t="s">
        <v>302</v>
      </c>
      <c r="P816">
        <f t="shared" si="74"/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f t="shared" si="77"/>
        <v>0</v>
      </c>
      <c r="AC816">
        <f t="shared" si="78"/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f t="shared" si="75"/>
        <v>1</v>
      </c>
      <c r="AN816">
        <v>0</v>
      </c>
      <c r="AO816">
        <v>0</v>
      </c>
      <c r="AP816">
        <v>1</v>
      </c>
      <c r="AQ816">
        <v>0</v>
      </c>
    </row>
    <row r="817" spans="1:43" x14ac:dyDescent="0.45">
      <c r="A817">
        <v>3</v>
      </c>
      <c r="B817" t="s">
        <v>282</v>
      </c>
      <c r="C817" t="s">
        <v>297</v>
      </c>
      <c r="D817" t="s">
        <v>41</v>
      </c>
      <c r="E817" s="4">
        <v>44266</v>
      </c>
      <c r="F817" s="1">
        <f t="shared" si="79"/>
        <v>25</v>
      </c>
      <c r="G817" s="1">
        <f t="shared" si="76"/>
        <v>70</v>
      </c>
      <c r="H817" t="s">
        <v>42</v>
      </c>
      <c r="I817" t="s">
        <v>287</v>
      </c>
      <c r="J817" t="s">
        <v>44</v>
      </c>
      <c r="K817" t="s">
        <v>45</v>
      </c>
      <c r="L817" t="s">
        <v>106</v>
      </c>
      <c r="M817" t="s">
        <v>133</v>
      </c>
      <c r="N817" t="s">
        <v>302</v>
      </c>
      <c r="P817">
        <f t="shared" si="74"/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f t="shared" si="77"/>
        <v>0</v>
      </c>
      <c r="AC817">
        <f t="shared" si="78"/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f t="shared" si="75"/>
        <v>1</v>
      </c>
      <c r="AN817">
        <v>0</v>
      </c>
      <c r="AO817">
        <v>0</v>
      </c>
      <c r="AP817">
        <v>1</v>
      </c>
      <c r="AQ817">
        <v>0</v>
      </c>
    </row>
    <row r="818" spans="1:43" x14ac:dyDescent="0.45">
      <c r="A818">
        <v>3</v>
      </c>
      <c r="B818" t="s">
        <v>282</v>
      </c>
      <c r="C818" t="s">
        <v>297</v>
      </c>
      <c r="D818" t="s">
        <v>41</v>
      </c>
      <c r="E818" s="4">
        <v>44266</v>
      </c>
      <c r="F818" s="1">
        <f t="shared" si="79"/>
        <v>25</v>
      </c>
      <c r="G818" s="1">
        <f t="shared" si="76"/>
        <v>70</v>
      </c>
      <c r="H818" t="s">
        <v>42</v>
      </c>
      <c r="I818" t="s">
        <v>287</v>
      </c>
      <c r="J818" t="s">
        <v>44</v>
      </c>
      <c r="K818" t="s">
        <v>45</v>
      </c>
      <c r="L818" t="s">
        <v>106</v>
      </c>
      <c r="M818" t="s">
        <v>133</v>
      </c>
      <c r="N818" t="s">
        <v>302</v>
      </c>
      <c r="P818">
        <f t="shared" si="74"/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f t="shared" si="77"/>
        <v>0</v>
      </c>
      <c r="AC818">
        <f t="shared" si="78"/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f t="shared" si="75"/>
        <v>1</v>
      </c>
      <c r="AN818">
        <v>0</v>
      </c>
      <c r="AO818">
        <v>0</v>
      </c>
      <c r="AP818">
        <v>1</v>
      </c>
      <c r="AQ818">
        <v>0</v>
      </c>
    </row>
    <row r="819" spans="1:43" x14ac:dyDescent="0.45">
      <c r="A819">
        <v>3</v>
      </c>
      <c r="B819" t="s">
        <v>282</v>
      </c>
      <c r="C819" t="s">
        <v>297</v>
      </c>
      <c r="D819" t="s">
        <v>41</v>
      </c>
      <c r="E819" s="4">
        <v>44266</v>
      </c>
      <c r="F819" s="1">
        <f t="shared" si="79"/>
        <v>25</v>
      </c>
      <c r="G819" s="1">
        <f t="shared" si="76"/>
        <v>70</v>
      </c>
      <c r="H819" t="s">
        <v>42</v>
      </c>
      <c r="I819" t="s">
        <v>288</v>
      </c>
      <c r="J819" t="s">
        <v>44</v>
      </c>
      <c r="K819" t="s">
        <v>45</v>
      </c>
      <c r="L819" t="s">
        <v>106</v>
      </c>
      <c r="M819" t="s">
        <v>133</v>
      </c>
      <c r="N819" t="s">
        <v>302</v>
      </c>
      <c r="P819">
        <f t="shared" si="74"/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f t="shared" si="77"/>
        <v>0</v>
      </c>
      <c r="AC819">
        <f t="shared" si="78"/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f t="shared" si="75"/>
        <v>1</v>
      </c>
      <c r="AN819">
        <v>0</v>
      </c>
      <c r="AO819">
        <v>1</v>
      </c>
      <c r="AP819">
        <v>0</v>
      </c>
      <c r="AQ819">
        <v>0</v>
      </c>
    </row>
    <row r="820" spans="1:43" x14ac:dyDescent="0.45">
      <c r="A820">
        <v>3</v>
      </c>
      <c r="B820" t="s">
        <v>282</v>
      </c>
      <c r="C820" t="s">
        <v>297</v>
      </c>
      <c r="D820" t="s">
        <v>41</v>
      </c>
      <c r="E820" s="4">
        <v>44266</v>
      </c>
      <c r="F820" s="1">
        <f t="shared" si="79"/>
        <v>25</v>
      </c>
      <c r="G820" s="1">
        <f t="shared" si="76"/>
        <v>70</v>
      </c>
      <c r="H820" t="s">
        <v>42</v>
      </c>
      <c r="I820" t="s">
        <v>288</v>
      </c>
      <c r="J820" t="s">
        <v>44</v>
      </c>
      <c r="K820" t="s">
        <v>45</v>
      </c>
      <c r="L820" t="s">
        <v>106</v>
      </c>
      <c r="M820" t="s">
        <v>133</v>
      </c>
      <c r="N820" t="s">
        <v>302</v>
      </c>
      <c r="P820">
        <f t="shared" si="74"/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f t="shared" si="77"/>
        <v>0</v>
      </c>
      <c r="AC820">
        <f t="shared" si="78"/>
        <v>1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f t="shared" si="75"/>
        <v>1</v>
      </c>
      <c r="AN820">
        <v>0</v>
      </c>
      <c r="AO820">
        <v>1</v>
      </c>
      <c r="AP820">
        <v>0</v>
      </c>
      <c r="AQ820">
        <v>0</v>
      </c>
    </row>
    <row r="821" spans="1:43" x14ac:dyDescent="0.45">
      <c r="A821">
        <v>3</v>
      </c>
      <c r="B821" t="s">
        <v>282</v>
      </c>
      <c r="C821" t="s">
        <v>297</v>
      </c>
      <c r="D821" t="s">
        <v>41</v>
      </c>
      <c r="E821" s="4">
        <v>44266</v>
      </c>
      <c r="F821" s="1">
        <f t="shared" si="79"/>
        <v>25</v>
      </c>
      <c r="G821" s="1">
        <f t="shared" si="76"/>
        <v>70</v>
      </c>
      <c r="H821" t="s">
        <v>42</v>
      </c>
      <c r="I821" t="s">
        <v>289</v>
      </c>
      <c r="J821" t="s">
        <v>44</v>
      </c>
      <c r="K821" t="s">
        <v>45</v>
      </c>
      <c r="L821" t="s">
        <v>106</v>
      </c>
      <c r="M821" t="s">
        <v>133</v>
      </c>
      <c r="N821" t="s">
        <v>302</v>
      </c>
      <c r="P821">
        <f t="shared" si="74"/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f t="shared" si="77"/>
        <v>0</v>
      </c>
      <c r="AC821">
        <f t="shared" si="78"/>
        <v>1</v>
      </c>
      <c r="AD821">
        <v>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f t="shared" si="75"/>
        <v>2</v>
      </c>
      <c r="AN821">
        <v>0</v>
      </c>
      <c r="AO821">
        <v>1</v>
      </c>
      <c r="AP821">
        <v>1</v>
      </c>
      <c r="AQ821">
        <v>0</v>
      </c>
    </row>
    <row r="822" spans="1:43" x14ac:dyDescent="0.45">
      <c r="A822">
        <v>3</v>
      </c>
      <c r="B822" t="s">
        <v>282</v>
      </c>
      <c r="C822" t="s">
        <v>297</v>
      </c>
      <c r="D822" t="s">
        <v>41</v>
      </c>
      <c r="E822" s="4">
        <v>44266</v>
      </c>
      <c r="F822" s="1">
        <f t="shared" si="79"/>
        <v>25</v>
      </c>
      <c r="G822" s="1">
        <f t="shared" si="76"/>
        <v>70</v>
      </c>
      <c r="H822" t="s">
        <v>42</v>
      </c>
      <c r="I822" t="s">
        <v>289</v>
      </c>
      <c r="J822" t="s">
        <v>44</v>
      </c>
      <c r="K822" t="s">
        <v>45</v>
      </c>
      <c r="L822" t="s">
        <v>106</v>
      </c>
      <c r="M822" t="s">
        <v>133</v>
      </c>
      <c r="N822" t="s">
        <v>302</v>
      </c>
      <c r="P822">
        <f t="shared" si="74"/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f t="shared" si="77"/>
        <v>0</v>
      </c>
      <c r="AC822">
        <f t="shared" si="78"/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f t="shared" si="75"/>
        <v>1</v>
      </c>
      <c r="AN822">
        <v>0</v>
      </c>
      <c r="AO822">
        <v>1</v>
      </c>
      <c r="AP822">
        <v>0</v>
      </c>
      <c r="AQ822">
        <v>0</v>
      </c>
    </row>
    <row r="823" spans="1:43" x14ac:dyDescent="0.45">
      <c r="A823">
        <v>3</v>
      </c>
      <c r="B823" t="s">
        <v>282</v>
      </c>
      <c r="C823" t="s">
        <v>297</v>
      </c>
      <c r="D823" t="s">
        <v>41</v>
      </c>
      <c r="E823" s="4">
        <v>44266</v>
      </c>
      <c r="F823" s="1">
        <f t="shared" si="79"/>
        <v>25</v>
      </c>
      <c r="G823" s="1">
        <f t="shared" si="76"/>
        <v>70</v>
      </c>
      <c r="H823" t="s">
        <v>42</v>
      </c>
      <c r="I823" t="s">
        <v>289</v>
      </c>
      <c r="J823" t="s">
        <v>44</v>
      </c>
      <c r="K823" t="s">
        <v>45</v>
      </c>
      <c r="L823" t="s">
        <v>106</v>
      </c>
      <c r="M823" t="s">
        <v>133</v>
      </c>
      <c r="N823" t="s">
        <v>302</v>
      </c>
      <c r="P823">
        <f t="shared" si="74"/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f t="shared" si="77"/>
        <v>0</v>
      </c>
      <c r="AC823">
        <f t="shared" si="78"/>
        <v>1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f t="shared" si="75"/>
        <v>1</v>
      </c>
      <c r="AN823">
        <v>0</v>
      </c>
      <c r="AO823">
        <v>1</v>
      </c>
      <c r="AP823">
        <v>0</v>
      </c>
      <c r="AQ823">
        <v>0</v>
      </c>
    </row>
    <row r="824" spans="1:43" x14ac:dyDescent="0.45">
      <c r="A824">
        <v>3</v>
      </c>
      <c r="B824" t="s">
        <v>282</v>
      </c>
      <c r="C824" t="s">
        <v>297</v>
      </c>
      <c r="D824" t="s">
        <v>41</v>
      </c>
      <c r="E824" s="4">
        <v>44266</v>
      </c>
      <c r="F824" s="1">
        <f t="shared" si="79"/>
        <v>25</v>
      </c>
      <c r="G824" s="1">
        <f t="shared" si="76"/>
        <v>70</v>
      </c>
      <c r="H824" t="s">
        <v>42</v>
      </c>
      <c r="I824" t="s">
        <v>289</v>
      </c>
      <c r="J824" t="s">
        <v>44</v>
      </c>
      <c r="K824" t="s">
        <v>45</v>
      </c>
      <c r="L824" t="s">
        <v>106</v>
      </c>
      <c r="M824" t="s">
        <v>133</v>
      </c>
      <c r="N824" t="s">
        <v>302</v>
      </c>
      <c r="P824">
        <f t="shared" si="74"/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f t="shared" si="77"/>
        <v>0</v>
      </c>
      <c r="AC824">
        <f t="shared" si="78"/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f t="shared" si="75"/>
        <v>1</v>
      </c>
      <c r="AN824">
        <v>0</v>
      </c>
      <c r="AO824">
        <v>1</v>
      </c>
      <c r="AP824">
        <v>0</v>
      </c>
      <c r="AQ824">
        <v>0</v>
      </c>
    </row>
    <row r="825" spans="1:43" x14ac:dyDescent="0.45">
      <c r="A825">
        <v>3</v>
      </c>
      <c r="B825" t="s">
        <v>282</v>
      </c>
      <c r="C825" t="s">
        <v>297</v>
      </c>
      <c r="D825" t="s">
        <v>41</v>
      </c>
      <c r="E825" s="4">
        <v>44266</v>
      </c>
      <c r="F825" s="1">
        <f t="shared" si="79"/>
        <v>25</v>
      </c>
      <c r="G825" s="1">
        <f t="shared" si="76"/>
        <v>70</v>
      </c>
      <c r="H825" t="s">
        <v>42</v>
      </c>
      <c r="I825" t="s">
        <v>289</v>
      </c>
      <c r="J825" t="s">
        <v>44</v>
      </c>
      <c r="K825" t="s">
        <v>45</v>
      </c>
      <c r="L825" t="s">
        <v>106</v>
      </c>
      <c r="M825" t="s">
        <v>133</v>
      </c>
      <c r="N825" t="s">
        <v>302</v>
      </c>
      <c r="P825">
        <f t="shared" si="74"/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f t="shared" si="77"/>
        <v>0</v>
      </c>
      <c r="AC825">
        <f t="shared" si="78"/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f t="shared" si="75"/>
        <v>1</v>
      </c>
      <c r="AN825">
        <v>0</v>
      </c>
      <c r="AO825">
        <v>1</v>
      </c>
      <c r="AP825">
        <v>0</v>
      </c>
      <c r="AQ825">
        <v>0</v>
      </c>
    </row>
    <row r="826" spans="1:43" x14ac:dyDescent="0.45">
      <c r="A826">
        <v>3</v>
      </c>
      <c r="B826" t="s">
        <v>282</v>
      </c>
      <c r="C826" t="s">
        <v>297</v>
      </c>
      <c r="D826" t="s">
        <v>41</v>
      </c>
      <c r="E826" s="4">
        <v>44266</v>
      </c>
      <c r="F826" s="1">
        <f t="shared" si="79"/>
        <v>25</v>
      </c>
      <c r="G826" s="1">
        <f t="shared" si="76"/>
        <v>70</v>
      </c>
      <c r="H826" t="s">
        <v>42</v>
      </c>
      <c r="I826" t="s">
        <v>290</v>
      </c>
      <c r="J826" t="s">
        <v>44</v>
      </c>
      <c r="P826">
        <f t="shared" si="74"/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f t="shared" si="77"/>
        <v>0</v>
      </c>
      <c r="AC826">
        <f t="shared" si="78"/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f t="shared" si="75"/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45">
      <c r="A827">
        <v>3</v>
      </c>
      <c r="B827" t="s">
        <v>282</v>
      </c>
      <c r="C827" t="s">
        <v>297</v>
      </c>
      <c r="D827" t="s">
        <v>41</v>
      </c>
      <c r="E827" s="4">
        <v>44266</v>
      </c>
      <c r="F827" s="1">
        <f t="shared" si="79"/>
        <v>25</v>
      </c>
      <c r="G827" s="1">
        <f t="shared" si="76"/>
        <v>70</v>
      </c>
      <c r="H827" t="s">
        <v>42</v>
      </c>
      <c r="I827" t="s">
        <v>291</v>
      </c>
      <c r="J827" t="s">
        <v>44</v>
      </c>
      <c r="P827">
        <f t="shared" si="74"/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f t="shared" si="77"/>
        <v>0</v>
      </c>
      <c r="AC827">
        <f t="shared" si="78"/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f t="shared" si="75"/>
        <v>0</v>
      </c>
      <c r="AN827">
        <v>0</v>
      </c>
      <c r="AO827">
        <v>0</v>
      </c>
      <c r="AP827">
        <v>0</v>
      </c>
      <c r="AQ827">
        <v>0</v>
      </c>
    </row>
    <row r="828" spans="1:43" x14ac:dyDescent="0.45">
      <c r="A828">
        <v>3</v>
      </c>
      <c r="B828" t="s">
        <v>282</v>
      </c>
      <c r="C828" t="s">
        <v>297</v>
      </c>
      <c r="D828" t="s">
        <v>41</v>
      </c>
      <c r="E828" s="4">
        <v>44266</v>
      </c>
      <c r="F828" s="1">
        <f t="shared" si="79"/>
        <v>25</v>
      </c>
      <c r="G828" s="1">
        <f t="shared" si="76"/>
        <v>70</v>
      </c>
      <c r="H828" t="s">
        <v>42</v>
      </c>
      <c r="I828" t="s">
        <v>287</v>
      </c>
      <c r="J828" t="s">
        <v>56</v>
      </c>
      <c r="P828">
        <f t="shared" si="74"/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f t="shared" si="77"/>
        <v>0</v>
      </c>
      <c r="AC828">
        <f t="shared" si="78"/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f t="shared" si="75"/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45">
      <c r="A829">
        <v>3</v>
      </c>
      <c r="B829" t="s">
        <v>282</v>
      </c>
      <c r="C829" t="s">
        <v>297</v>
      </c>
      <c r="D829" t="s">
        <v>41</v>
      </c>
      <c r="E829" s="4">
        <v>44266</v>
      </c>
      <c r="F829" s="1">
        <f t="shared" si="79"/>
        <v>25</v>
      </c>
      <c r="G829" s="1">
        <f t="shared" si="76"/>
        <v>70</v>
      </c>
      <c r="H829" t="s">
        <v>42</v>
      </c>
      <c r="I829" t="s">
        <v>288</v>
      </c>
      <c r="J829" t="s">
        <v>56</v>
      </c>
      <c r="P829">
        <f t="shared" si="74"/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f t="shared" si="77"/>
        <v>0</v>
      </c>
      <c r="AC829">
        <f t="shared" si="78"/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f t="shared" si="75"/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45">
      <c r="A830">
        <v>3</v>
      </c>
      <c r="B830" t="s">
        <v>282</v>
      </c>
      <c r="C830" t="s">
        <v>297</v>
      </c>
      <c r="D830" t="s">
        <v>41</v>
      </c>
      <c r="E830" s="4">
        <v>44266</v>
      </c>
      <c r="F830" s="1">
        <f t="shared" si="79"/>
        <v>25</v>
      </c>
      <c r="G830" s="1">
        <f t="shared" si="76"/>
        <v>70</v>
      </c>
      <c r="H830" t="s">
        <v>42</v>
      </c>
      <c r="I830" t="s">
        <v>289</v>
      </c>
      <c r="J830" t="s">
        <v>56</v>
      </c>
      <c r="P830">
        <f t="shared" si="74"/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f t="shared" si="77"/>
        <v>0</v>
      </c>
      <c r="AC830">
        <f t="shared" si="78"/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f t="shared" si="75"/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45">
      <c r="A831">
        <v>3</v>
      </c>
      <c r="B831" t="s">
        <v>282</v>
      </c>
      <c r="C831" t="s">
        <v>297</v>
      </c>
      <c r="D831" t="s">
        <v>41</v>
      </c>
      <c r="E831" s="4">
        <v>44266</v>
      </c>
      <c r="F831" s="1">
        <f t="shared" si="79"/>
        <v>25</v>
      </c>
      <c r="G831" s="1">
        <f t="shared" si="76"/>
        <v>70</v>
      </c>
      <c r="H831" t="s">
        <v>42</v>
      </c>
      <c r="I831" t="s">
        <v>290</v>
      </c>
      <c r="J831" t="s">
        <v>56</v>
      </c>
      <c r="P831">
        <f t="shared" si="74"/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f t="shared" si="77"/>
        <v>0</v>
      </c>
      <c r="AC831">
        <f t="shared" si="78"/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f t="shared" si="75"/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45">
      <c r="A832">
        <v>3</v>
      </c>
      <c r="B832" t="s">
        <v>282</v>
      </c>
      <c r="C832" t="s">
        <v>297</v>
      </c>
      <c r="D832" t="s">
        <v>41</v>
      </c>
      <c r="E832" s="4">
        <v>44266</v>
      </c>
      <c r="F832" s="1">
        <f t="shared" si="79"/>
        <v>25</v>
      </c>
      <c r="G832" s="1">
        <f t="shared" si="76"/>
        <v>70</v>
      </c>
      <c r="H832" t="s">
        <v>42</v>
      </c>
      <c r="I832" t="s">
        <v>291</v>
      </c>
      <c r="J832" t="s">
        <v>56</v>
      </c>
      <c r="P832">
        <f t="shared" si="74"/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f t="shared" si="77"/>
        <v>0</v>
      </c>
      <c r="AC832">
        <f t="shared" si="78"/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f t="shared" si="75"/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45">
      <c r="A833">
        <v>3</v>
      </c>
      <c r="B833" t="s">
        <v>282</v>
      </c>
      <c r="C833" t="s">
        <v>299</v>
      </c>
      <c r="D833" t="s">
        <v>129</v>
      </c>
      <c r="E833" s="4">
        <v>44266</v>
      </c>
      <c r="F833" s="1">
        <f t="shared" si="79"/>
        <v>25</v>
      </c>
      <c r="G833" s="1">
        <f t="shared" si="76"/>
        <v>70</v>
      </c>
      <c r="H833" t="s">
        <v>75</v>
      </c>
      <c r="I833" t="s">
        <v>287</v>
      </c>
      <c r="J833" t="s">
        <v>44</v>
      </c>
      <c r="K833" t="s">
        <v>45</v>
      </c>
      <c r="L833" t="s">
        <v>231</v>
      </c>
      <c r="M833" t="s">
        <v>232</v>
      </c>
      <c r="N833" t="s">
        <v>302</v>
      </c>
      <c r="P833">
        <f t="shared" si="74"/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f t="shared" si="77"/>
        <v>0</v>
      </c>
      <c r="AC833">
        <f t="shared" si="78"/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f t="shared" si="75"/>
        <v>1</v>
      </c>
      <c r="AN833">
        <v>0</v>
      </c>
      <c r="AO833">
        <v>0</v>
      </c>
      <c r="AP833">
        <v>1</v>
      </c>
      <c r="AQ833">
        <v>0</v>
      </c>
    </row>
    <row r="834" spans="1:43" x14ac:dyDescent="0.45">
      <c r="A834">
        <v>3</v>
      </c>
      <c r="B834" t="s">
        <v>282</v>
      </c>
      <c r="C834" t="s">
        <v>299</v>
      </c>
      <c r="D834" t="s">
        <v>129</v>
      </c>
      <c r="E834" s="4">
        <v>44266</v>
      </c>
      <c r="F834" s="1">
        <f t="shared" si="79"/>
        <v>25</v>
      </c>
      <c r="G834" s="1">
        <f t="shared" si="76"/>
        <v>70</v>
      </c>
      <c r="H834" t="s">
        <v>75</v>
      </c>
      <c r="I834" t="s">
        <v>287</v>
      </c>
      <c r="J834" t="s">
        <v>44</v>
      </c>
      <c r="K834" t="s">
        <v>45</v>
      </c>
      <c r="L834" t="s">
        <v>231</v>
      </c>
      <c r="M834" t="s">
        <v>232</v>
      </c>
      <c r="N834" t="s">
        <v>302</v>
      </c>
      <c r="P834">
        <f t="shared" ref="P834:P897" si="80">SUM(Q834:X834)</f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f t="shared" si="77"/>
        <v>0</v>
      </c>
      <c r="AC834">
        <f t="shared" si="78"/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f t="shared" ref="AM834:AM897" si="81">SUM(AD834:AL834)</f>
        <v>1</v>
      </c>
      <c r="AN834">
        <v>0</v>
      </c>
      <c r="AO834">
        <v>1</v>
      </c>
      <c r="AP834">
        <v>0</v>
      </c>
      <c r="AQ834">
        <v>0</v>
      </c>
    </row>
    <row r="835" spans="1:43" x14ac:dyDescent="0.45">
      <c r="A835">
        <v>3</v>
      </c>
      <c r="B835" t="s">
        <v>282</v>
      </c>
      <c r="C835" t="s">
        <v>299</v>
      </c>
      <c r="D835" t="s">
        <v>129</v>
      </c>
      <c r="E835" s="4">
        <v>44266</v>
      </c>
      <c r="F835" s="1">
        <f t="shared" si="79"/>
        <v>25</v>
      </c>
      <c r="G835" s="1">
        <f t="shared" ref="G835:G898" si="82">E835-DATE(YEAR(E835),1,0)</f>
        <v>70</v>
      </c>
      <c r="H835" t="s">
        <v>75</v>
      </c>
      <c r="I835" t="s">
        <v>287</v>
      </c>
      <c r="J835" t="s">
        <v>44</v>
      </c>
      <c r="K835" t="s">
        <v>45</v>
      </c>
      <c r="L835" t="s">
        <v>231</v>
      </c>
      <c r="M835" t="s">
        <v>232</v>
      </c>
      <c r="N835" t="s">
        <v>302</v>
      </c>
      <c r="P835">
        <f t="shared" si="80"/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f t="shared" ref="AB835:AB898" si="83">AL835</f>
        <v>0</v>
      </c>
      <c r="AC835">
        <f t="shared" ref="AC835:AC898" si="84">SUM(Y835:AA835)</f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f t="shared" si="81"/>
        <v>1</v>
      </c>
      <c r="AN835">
        <v>0</v>
      </c>
      <c r="AO835">
        <v>1</v>
      </c>
      <c r="AP835">
        <v>0</v>
      </c>
      <c r="AQ835">
        <v>0</v>
      </c>
    </row>
    <row r="836" spans="1:43" x14ac:dyDescent="0.45">
      <c r="A836">
        <v>3</v>
      </c>
      <c r="B836" t="s">
        <v>282</v>
      </c>
      <c r="C836" t="s">
        <v>299</v>
      </c>
      <c r="D836" t="s">
        <v>129</v>
      </c>
      <c r="E836" s="4">
        <v>44266</v>
      </c>
      <c r="F836" s="1">
        <f t="shared" si="79"/>
        <v>25</v>
      </c>
      <c r="G836" s="1">
        <f t="shared" si="82"/>
        <v>70</v>
      </c>
      <c r="H836" t="s">
        <v>75</v>
      </c>
      <c r="I836" t="s">
        <v>287</v>
      </c>
      <c r="J836" t="s">
        <v>44</v>
      </c>
      <c r="K836" t="s">
        <v>45</v>
      </c>
      <c r="L836" t="s">
        <v>321</v>
      </c>
      <c r="M836" t="s">
        <v>321</v>
      </c>
      <c r="N836" t="s">
        <v>302</v>
      </c>
      <c r="P836">
        <f t="shared" si="80"/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f t="shared" si="83"/>
        <v>0</v>
      </c>
      <c r="AC836">
        <f t="shared" si="84"/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f t="shared" si="81"/>
        <v>1</v>
      </c>
      <c r="AN836">
        <v>0</v>
      </c>
      <c r="AO836">
        <v>1</v>
      </c>
      <c r="AP836">
        <v>0</v>
      </c>
      <c r="AQ836">
        <v>0</v>
      </c>
    </row>
    <row r="837" spans="1:43" x14ac:dyDescent="0.45">
      <c r="A837">
        <v>3</v>
      </c>
      <c r="B837" t="s">
        <v>282</v>
      </c>
      <c r="C837" t="s">
        <v>299</v>
      </c>
      <c r="D837" t="s">
        <v>129</v>
      </c>
      <c r="E837" s="4">
        <v>44266</v>
      </c>
      <c r="F837" s="1">
        <f t="shared" si="79"/>
        <v>25</v>
      </c>
      <c r="G837" s="1">
        <f t="shared" si="82"/>
        <v>70</v>
      </c>
      <c r="H837" t="s">
        <v>75</v>
      </c>
      <c r="I837" t="s">
        <v>287</v>
      </c>
      <c r="J837" t="s">
        <v>44</v>
      </c>
      <c r="K837" t="s">
        <v>45</v>
      </c>
      <c r="L837" t="s">
        <v>321</v>
      </c>
      <c r="M837" t="s">
        <v>321</v>
      </c>
      <c r="N837" t="s">
        <v>302</v>
      </c>
      <c r="P837">
        <f t="shared" si="80"/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f t="shared" si="83"/>
        <v>0</v>
      </c>
      <c r="AC837">
        <f t="shared" si="84"/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f t="shared" si="81"/>
        <v>1</v>
      </c>
      <c r="AN837">
        <v>0</v>
      </c>
      <c r="AO837">
        <v>0</v>
      </c>
      <c r="AP837">
        <v>1</v>
      </c>
      <c r="AQ837">
        <v>0</v>
      </c>
    </row>
    <row r="838" spans="1:43" x14ac:dyDescent="0.45">
      <c r="A838">
        <v>3</v>
      </c>
      <c r="B838" t="s">
        <v>282</v>
      </c>
      <c r="C838" t="s">
        <v>299</v>
      </c>
      <c r="D838" t="s">
        <v>129</v>
      </c>
      <c r="E838" s="4">
        <v>44266</v>
      </c>
      <c r="F838" s="1">
        <f t="shared" si="79"/>
        <v>25</v>
      </c>
      <c r="G838" s="1">
        <f t="shared" si="82"/>
        <v>70</v>
      </c>
      <c r="H838" t="s">
        <v>75</v>
      </c>
      <c r="I838" t="s">
        <v>287</v>
      </c>
      <c r="J838" t="s">
        <v>44</v>
      </c>
      <c r="K838" t="s">
        <v>45</v>
      </c>
      <c r="L838" t="s">
        <v>321</v>
      </c>
      <c r="M838" t="s">
        <v>321</v>
      </c>
      <c r="N838" t="s">
        <v>302</v>
      </c>
      <c r="P838">
        <f t="shared" si="80"/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f t="shared" si="83"/>
        <v>0</v>
      </c>
      <c r="AC838">
        <f t="shared" si="84"/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f t="shared" si="81"/>
        <v>1</v>
      </c>
      <c r="AN838">
        <v>0</v>
      </c>
      <c r="AO838">
        <v>1</v>
      </c>
      <c r="AP838">
        <v>0</v>
      </c>
      <c r="AQ838">
        <v>0</v>
      </c>
    </row>
    <row r="839" spans="1:43" x14ac:dyDescent="0.45">
      <c r="A839">
        <v>3</v>
      </c>
      <c r="B839" t="s">
        <v>282</v>
      </c>
      <c r="C839" t="s">
        <v>299</v>
      </c>
      <c r="D839" t="s">
        <v>129</v>
      </c>
      <c r="E839" s="4">
        <v>44266</v>
      </c>
      <c r="F839" s="1">
        <f t="shared" si="79"/>
        <v>25</v>
      </c>
      <c r="G839" s="1">
        <f t="shared" si="82"/>
        <v>70</v>
      </c>
      <c r="H839" t="s">
        <v>75</v>
      </c>
      <c r="I839" t="s">
        <v>287</v>
      </c>
      <c r="J839" t="s">
        <v>44</v>
      </c>
      <c r="K839" t="s">
        <v>45</v>
      </c>
      <c r="L839" t="s">
        <v>321</v>
      </c>
      <c r="M839" t="s">
        <v>321</v>
      </c>
      <c r="N839" t="s">
        <v>302</v>
      </c>
      <c r="P839">
        <f t="shared" si="80"/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f t="shared" si="83"/>
        <v>0</v>
      </c>
      <c r="AC839">
        <f t="shared" si="84"/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f t="shared" si="81"/>
        <v>1</v>
      </c>
      <c r="AN839">
        <v>0</v>
      </c>
      <c r="AO839">
        <v>1</v>
      </c>
      <c r="AP839">
        <v>0</v>
      </c>
      <c r="AQ839">
        <v>0</v>
      </c>
    </row>
    <row r="840" spans="1:43" x14ac:dyDescent="0.45">
      <c r="A840">
        <v>3</v>
      </c>
      <c r="B840" t="s">
        <v>282</v>
      </c>
      <c r="C840" t="s">
        <v>299</v>
      </c>
      <c r="D840" t="s">
        <v>129</v>
      </c>
      <c r="E840" s="4">
        <v>44266</v>
      </c>
      <c r="F840" s="1">
        <f t="shared" si="79"/>
        <v>25</v>
      </c>
      <c r="G840" s="1">
        <f t="shared" si="82"/>
        <v>70</v>
      </c>
      <c r="H840" t="s">
        <v>75</v>
      </c>
      <c r="I840" t="s">
        <v>287</v>
      </c>
      <c r="J840" t="s">
        <v>44</v>
      </c>
      <c r="K840" t="s">
        <v>45</v>
      </c>
      <c r="L840" t="s">
        <v>321</v>
      </c>
      <c r="M840" t="s">
        <v>321</v>
      </c>
      <c r="N840" t="s">
        <v>302</v>
      </c>
      <c r="P840">
        <f t="shared" si="80"/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f t="shared" si="83"/>
        <v>0</v>
      </c>
      <c r="AC840">
        <f t="shared" si="84"/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f t="shared" si="81"/>
        <v>1</v>
      </c>
      <c r="AN840">
        <v>0</v>
      </c>
      <c r="AO840">
        <v>0</v>
      </c>
      <c r="AP840">
        <v>1</v>
      </c>
      <c r="AQ840">
        <v>0</v>
      </c>
    </row>
    <row r="841" spans="1:43" x14ac:dyDescent="0.45">
      <c r="A841">
        <v>3</v>
      </c>
      <c r="B841" t="s">
        <v>282</v>
      </c>
      <c r="C841" t="s">
        <v>299</v>
      </c>
      <c r="D841" t="s">
        <v>129</v>
      </c>
      <c r="E841" s="4">
        <v>44266</v>
      </c>
      <c r="F841" s="1">
        <f t="shared" si="79"/>
        <v>25</v>
      </c>
      <c r="G841" s="1">
        <f t="shared" si="82"/>
        <v>70</v>
      </c>
      <c r="H841" t="s">
        <v>75</v>
      </c>
      <c r="I841" t="s">
        <v>287</v>
      </c>
      <c r="J841" t="s">
        <v>44</v>
      </c>
      <c r="K841" t="s">
        <v>45</v>
      </c>
      <c r="L841" t="s">
        <v>321</v>
      </c>
      <c r="M841" t="s">
        <v>321</v>
      </c>
      <c r="N841" t="s">
        <v>302</v>
      </c>
      <c r="P841">
        <f t="shared" si="80"/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f t="shared" si="83"/>
        <v>0</v>
      </c>
      <c r="AC841">
        <f t="shared" si="84"/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f t="shared" si="81"/>
        <v>1</v>
      </c>
      <c r="AN841">
        <v>0</v>
      </c>
      <c r="AO841">
        <v>0</v>
      </c>
      <c r="AP841">
        <v>1</v>
      </c>
      <c r="AQ841">
        <v>0</v>
      </c>
    </row>
    <row r="842" spans="1:43" x14ac:dyDescent="0.45">
      <c r="A842">
        <v>3</v>
      </c>
      <c r="B842" t="s">
        <v>282</v>
      </c>
      <c r="C842" t="s">
        <v>299</v>
      </c>
      <c r="D842" t="s">
        <v>129</v>
      </c>
      <c r="E842" s="4">
        <v>44266</v>
      </c>
      <c r="F842" s="1">
        <f t="shared" si="79"/>
        <v>25</v>
      </c>
      <c r="G842" s="1">
        <f t="shared" si="82"/>
        <v>70</v>
      </c>
      <c r="H842" t="s">
        <v>75</v>
      </c>
      <c r="I842" t="s">
        <v>287</v>
      </c>
      <c r="J842" t="s">
        <v>44</v>
      </c>
      <c r="K842" t="s">
        <v>45</v>
      </c>
      <c r="L842" t="s">
        <v>321</v>
      </c>
      <c r="M842" t="s">
        <v>321</v>
      </c>
      <c r="N842" t="s">
        <v>302</v>
      </c>
      <c r="P842">
        <f t="shared" si="80"/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f t="shared" si="83"/>
        <v>0</v>
      </c>
      <c r="AC842">
        <f t="shared" si="84"/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f t="shared" si="81"/>
        <v>1</v>
      </c>
      <c r="AN842">
        <v>0</v>
      </c>
      <c r="AO842">
        <v>1</v>
      </c>
      <c r="AP842">
        <v>0</v>
      </c>
      <c r="AQ842">
        <v>0</v>
      </c>
    </row>
    <row r="843" spans="1:43" x14ac:dyDescent="0.45">
      <c r="A843">
        <v>3</v>
      </c>
      <c r="B843" t="s">
        <v>282</v>
      </c>
      <c r="C843" t="s">
        <v>299</v>
      </c>
      <c r="D843" t="s">
        <v>129</v>
      </c>
      <c r="E843" s="4">
        <v>44266</v>
      </c>
      <c r="F843" s="1">
        <f t="shared" si="79"/>
        <v>25</v>
      </c>
      <c r="G843" s="1">
        <f t="shared" si="82"/>
        <v>70</v>
      </c>
      <c r="H843" t="s">
        <v>75</v>
      </c>
      <c r="I843" t="s">
        <v>287</v>
      </c>
      <c r="J843" t="s">
        <v>44</v>
      </c>
      <c r="K843" t="s">
        <v>45</v>
      </c>
      <c r="L843" t="s">
        <v>321</v>
      </c>
      <c r="M843" t="s">
        <v>321</v>
      </c>
      <c r="N843" t="s">
        <v>302</v>
      </c>
      <c r="P843">
        <f t="shared" si="80"/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f t="shared" si="83"/>
        <v>0</v>
      </c>
      <c r="AC843">
        <f t="shared" si="84"/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f t="shared" si="81"/>
        <v>1</v>
      </c>
      <c r="AN843">
        <v>0</v>
      </c>
      <c r="AO843">
        <v>0</v>
      </c>
      <c r="AP843">
        <v>1</v>
      </c>
      <c r="AQ843">
        <v>0</v>
      </c>
    </row>
    <row r="844" spans="1:43" x14ac:dyDescent="0.45">
      <c r="A844">
        <v>3</v>
      </c>
      <c r="B844" t="s">
        <v>282</v>
      </c>
      <c r="C844" t="s">
        <v>299</v>
      </c>
      <c r="D844" t="s">
        <v>129</v>
      </c>
      <c r="E844" s="4">
        <v>44266</v>
      </c>
      <c r="F844" s="1">
        <f t="shared" si="79"/>
        <v>25</v>
      </c>
      <c r="G844" s="1">
        <f t="shared" si="82"/>
        <v>70</v>
      </c>
      <c r="H844" t="s">
        <v>75</v>
      </c>
      <c r="I844" t="s">
        <v>287</v>
      </c>
      <c r="J844" t="s">
        <v>44</v>
      </c>
      <c r="K844" t="s">
        <v>45</v>
      </c>
      <c r="L844" t="s">
        <v>321</v>
      </c>
      <c r="M844" t="s">
        <v>321</v>
      </c>
      <c r="N844" t="s">
        <v>302</v>
      </c>
      <c r="P844">
        <f t="shared" si="80"/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f t="shared" si="83"/>
        <v>0</v>
      </c>
      <c r="AC844">
        <f t="shared" si="84"/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f t="shared" si="81"/>
        <v>1</v>
      </c>
      <c r="AN844">
        <v>0</v>
      </c>
      <c r="AO844">
        <v>0</v>
      </c>
      <c r="AP844">
        <v>1</v>
      </c>
      <c r="AQ844">
        <v>0</v>
      </c>
    </row>
    <row r="845" spans="1:43" x14ac:dyDescent="0.45">
      <c r="A845">
        <v>3</v>
      </c>
      <c r="B845" t="s">
        <v>282</v>
      </c>
      <c r="C845" t="s">
        <v>299</v>
      </c>
      <c r="D845" t="s">
        <v>129</v>
      </c>
      <c r="E845" s="4">
        <v>44266</v>
      </c>
      <c r="F845" s="1">
        <f t="shared" si="79"/>
        <v>25</v>
      </c>
      <c r="G845" s="1">
        <f t="shared" si="82"/>
        <v>70</v>
      </c>
      <c r="H845" t="s">
        <v>75</v>
      </c>
      <c r="I845" t="s">
        <v>287</v>
      </c>
      <c r="J845" t="s">
        <v>44</v>
      </c>
      <c r="K845" t="s">
        <v>45</v>
      </c>
      <c r="L845" t="s">
        <v>321</v>
      </c>
      <c r="M845" t="s">
        <v>321</v>
      </c>
      <c r="N845" t="s">
        <v>302</v>
      </c>
      <c r="P845">
        <f t="shared" si="80"/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f t="shared" si="83"/>
        <v>0</v>
      </c>
      <c r="AC845">
        <f t="shared" si="84"/>
        <v>1</v>
      </c>
      <c r="AD845">
        <v>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f t="shared" si="81"/>
        <v>2</v>
      </c>
      <c r="AN845">
        <v>0</v>
      </c>
      <c r="AO845">
        <v>2</v>
      </c>
      <c r="AP845">
        <v>0</v>
      </c>
      <c r="AQ845">
        <v>0</v>
      </c>
    </row>
    <row r="846" spans="1:43" x14ac:dyDescent="0.45">
      <c r="A846">
        <v>3</v>
      </c>
      <c r="B846" t="s">
        <v>282</v>
      </c>
      <c r="C846" t="s">
        <v>299</v>
      </c>
      <c r="D846" t="s">
        <v>129</v>
      </c>
      <c r="E846" s="4">
        <v>44266</v>
      </c>
      <c r="F846" s="1">
        <f t="shared" si="79"/>
        <v>25</v>
      </c>
      <c r="G846" s="1">
        <f t="shared" si="82"/>
        <v>70</v>
      </c>
      <c r="H846" t="s">
        <v>75</v>
      </c>
      <c r="I846" t="s">
        <v>287</v>
      </c>
      <c r="J846" t="s">
        <v>44</v>
      </c>
      <c r="K846" t="s">
        <v>45</v>
      </c>
      <c r="L846" t="s">
        <v>321</v>
      </c>
      <c r="M846" t="s">
        <v>321</v>
      </c>
      <c r="N846" t="s">
        <v>302</v>
      </c>
      <c r="P846">
        <f t="shared" si="80"/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f t="shared" si="83"/>
        <v>0</v>
      </c>
      <c r="AC846">
        <f t="shared" si="84"/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f t="shared" si="81"/>
        <v>1</v>
      </c>
      <c r="AN846">
        <v>0</v>
      </c>
      <c r="AO846">
        <v>0</v>
      </c>
      <c r="AP846">
        <v>1</v>
      </c>
      <c r="AQ846">
        <v>0</v>
      </c>
    </row>
    <row r="847" spans="1:43" x14ac:dyDescent="0.45">
      <c r="A847">
        <v>3</v>
      </c>
      <c r="B847" t="s">
        <v>282</v>
      </c>
      <c r="C847" t="s">
        <v>299</v>
      </c>
      <c r="D847" t="s">
        <v>129</v>
      </c>
      <c r="E847" s="4">
        <v>44266</v>
      </c>
      <c r="F847" s="1">
        <f t="shared" si="79"/>
        <v>25</v>
      </c>
      <c r="G847" s="1">
        <f t="shared" si="82"/>
        <v>70</v>
      </c>
      <c r="H847" t="s">
        <v>75</v>
      </c>
      <c r="I847" t="s">
        <v>288</v>
      </c>
      <c r="J847" t="s">
        <v>44</v>
      </c>
      <c r="K847" t="s">
        <v>45</v>
      </c>
      <c r="L847" t="s">
        <v>231</v>
      </c>
      <c r="M847" t="s">
        <v>232</v>
      </c>
      <c r="N847" t="s">
        <v>302</v>
      </c>
      <c r="P847">
        <f t="shared" si="80"/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f t="shared" si="83"/>
        <v>0</v>
      </c>
      <c r="AC847">
        <f t="shared" si="84"/>
        <v>1</v>
      </c>
      <c r="AD847">
        <v>3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f t="shared" si="81"/>
        <v>3</v>
      </c>
      <c r="AN847">
        <v>3</v>
      </c>
      <c r="AO847">
        <v>0</v>
      </c>
      <c r="AP847">
        <v>0</v>
      </c>
      <c r="AQ847">
        <v>0</v>
      </c>
    </row>
    <row r="848" spans="1:43" x14ac:dyDescent="0.45">
      <c r="A848">
        <v>3</v>
      </c>
      <c r="B848" t="s">
        <v>282</v>
      </c>
      <c r="C848" t="s">
        <v>299</v>
      </c>
      <c r="D848" t="s">
        <v>129</v>
      </c>
      <c r="E848" s="4">
        <v>44266</v>
      </c>
      <c r="F848" s="1">
        <f t="shared" si="79"/>
        <v>25</v>
      </c>
      <c r="G848" s="1">
        <f t="shared" si="82"/>
        <v>70</v>
      </c>
      <c r="H848" t="s">
        <v>75</v>
      </c>
      <c r="I848" t="s">
        <v>288</v>
      </c>
      <c r="J848" t="s">
        <v>44</v>
      </c>
      <c r="K848" t="s">
        <v>45</v>
      </c>
      <c r="L848" t="s">
        <v>231</v>
      </c>
      <c r="M848" t="s">
        <v>232</v>
      </c>
      <c r="N848" t="s">
        <v>302</v>
      </c>
      <c r="P848">
        <f t="shared" si="80"/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f t="shared" si="83"/>
        <v>0</v>
      </c>
      <c r="AC848">
        <f t="shared" si="84"/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f t="shared" si="81"/>
        <v>1</v>
      </c>
      <c r="AN848">
        <v>1</v>
      </c>
      <c r="AO848">
        <v>0</v>
      </c>
      <c r="AP848">
        <v>0</v>
      </c>
      <c r="AQ848">
        <v>0</v>
      </c>
    </row>
    <row r="849" spans="1:43" x14ac:dyDescent="0.45">
      <c r="A849">
        <v>3</v>
      </c>
      <c r="B849" t="s">
        <v>282</v>
      </c>
      <c r="C849" t="s">
        <v>299</v>
      </c>
      <c r="D849" t="s">
        <v>129</v>
      </c>
      <c r="E849" s="4">
        <v>44266</v>
      </c>
      <c r="F849" s="1">
        <f t="shared" si="79"/>
        <v>25</v>
      </c>
      <c r="G849" s="1">
        <f t="shared" si="82"/>
        <v>70</v>
      </c>
      <c r="H849" t="s">
        <v>75</v>
      </c>
      <c r="I849" t="s">
        <v>288</v>
      </c>
      <c r="J849" t="s">
        <v>44</v>
      </c>
      <c r="K849" t="s">
        <v>45</v>
      </c>
      <c r="L849" t="s">
        <v>321</v>
      </c>
      <c r="M849" t="s">
        <v>321</v>
      </c>
      <c r="N849" t="s">
        <v>302</v>
      </c>
      <c r="P849">
        <f t="shared" si="80"/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f t="shared" si="83"/>
        <v>0</v>
      </c>
      <c r="AC849">
        <f t="shared" si="84"/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f t="shared" si="81"/>
        <v>1</v>
      </c>
      <c r="AN849">
        <v>0</v>
      </c>
      <c r="AO849">
        <v>1</v>
      </c>
      <c r="AP849">
        <v>0</v>
      </c>
      <c r="AQ849">
        <v>0</v>
      </c>
    </row>
    <row r="850" spans="1:43" x14ac:dyDescent="0.45">
      <c r="A850">
        <v>3</v>
      </c>
      <c r="B850" t="s">
        <v>282</v>
      </c>
      <c r="C850" t="s">
        <v>299</v>
      </c>
      <c r="D850" t="s">
        <v>129</v>
      </c>
      <c r="E850" s="4">
        <v>44266</v>
      </c>
      <c r="F850" s="1">
        <f t="shared" si="79"/>
        <v>25</v>
      </c>
      <c r="G850" s="1">
        <f t="shared" si="82"/>
        <v>70</v>
      </c>
      <c r="H850" t="s">
        <v>75</v>
      </c>
      <c r="I850" t="s">
        <v>288</v>
      </c>
      <c r="J850" t="s">
        <v>44</v>
      </c>
      <c r="K850" t="s">
        <v>45</v>
      </c>
      <c r="L850" t="s">
        <v>321</v>
      </c>
      <c r="M850" t="s">
        <v>321</v>
      </c>
      <c r="N850" t="s">
        <v>302</v>
      </c>
      <c r="P850">
        <f t="shared" si="80"/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f t="shared" si="83"/>
        <v>0</v>
      </c>
      <c r="AC850">
        <f t="shared" si="84"/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f t="shared" si="81"/>
        <v>1</v>
      </c>
      <c r="AN850">
        <v>0</v>
      </c>
      <c r="AO850">
        <v>1</v>
      </c>
      <c r="AP850">
        <v>0</v>
      </c>
      <c r="AQ850">
        <v>0</v>
      </c>
    </row>
    <row r="851" spans="1:43" x14ac:dyDescent="0.45">
      <c r="A851">
        <v>3</v>
      </c>
      <c r="B851" t="s">
        <v>282</v>
      </c>
      <c r="C851" t="s">
        <v>299</v>
      </c>
      <c r="D851" t="s">
        <v>129</v>
      </c>
      <c r="E851" s="4">
        <v>44266</v>
      </c>
      <c r="F851" s="1">
        <f t="shared" si="79"/>
        <v>25</v>
      </c>
      <c r="G851" s="1">
        <f t="shared" si="82"/>
        <v>70</v>
      </c>
      <c r="H851" t="s">
        <v>75</v>
      </c>
      <c r="I851" t="s">
        <v>288</v>
      </c>
      <c r="J851" t="s">
        <v>44</v>
      </c>
      <c r="K851" t="s">
        <v>45</v>
      </c>
      <c r="L851" t="s">
        <v>321</v>
      </c>
      <c r="M851" t="s">
        <v>321</v>
      </c>
      <c r="N851" t="s">
        <v>302</v>
      </c>
      <c r="P851">
        <f t="shared" si="80"/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f t="shared" si="83"/>
        <v>0</v>
      </c>
      <c r="AC851">
        <f t="shared" si="84"/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f t="shared" si="81"/>
        <v>1</v>
      </c>
      <c r="AN851">
        <v>0</v>
      </c>
      <c r="AO851">
        <v>0</v>
      </c>
      <c r="AP851">
        <v>1</v>
      </c>
      <c r="AQ851">
        <v>0</v>
      </c>
    </row>
    <row r="852" spans="1:43" x14ac:dyDescent="0.45">
      <c r="A852">
        <v>3</v>
      </c>
      <c r="B852" t="s">
        <v>282</v>
      </c>
      <c r="C852" t="s">
        <v>299</v>
      </c>
      <c r="D852" t="s">
        <v>129</v>
      </c>
      <c r="E852" s="4">
        <v>44266</v>
      </c>
      <c r="F852" s="1">
        <f t="shared" si="79"/>
        <v>25</v>
      </c>
      <c r="G852" s="1">
        <f t="shared" si="82"/>
        <v>70</v>
      </c>
      <c r="H852" t="s">
        <v>75</v>
      </c>
      <c r="I852" t="s">
        <v>288</v>
      </c>
      <c r="J852" t="s">
        <v>44</v>
      </c>
      <c r="K852" t="s">
        <v>45</v>
      </c>
      <c r="L852" t="s">
        <v>321</v>
      </c>
      <c r="M852" t="s">
        <v>321</v>
      </c>
      <c r="N852" t="s">
        <v>302</v>
      </c>
      <c r="P852">
        <f t="shared" si="80"/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f t="shared" si="83"/>
        <v>0</v>
      </c>
      <c r="AC852">
        <f t="shared" si="84"/>
        <v>1</v>
      </c>
      <c r="AD852">
        <v>2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f t="shared" si="81"/>
        <v>2</v>
      </c>
      <c r="AN852">
        <v>0</v>
      </c>
      <c r="AO852">
        <v>0</v>
      </c>
      <c r="AP852">
        <v>2</v>
      </c>
      <c r="AQ852">
        <v>0</v>
      </c>
    </row>
    <row r="853" spans="1:43" x14ac:dyDescent="0.45">
      <c r="A853">
        <v>3</v>
      </c>
      <c r="B853" t="s">
        <v>282</v>
      </c>
      <c r="C853" t="s">
        <v>299</v>
      </c>
      <c r="D853" t="s">
        <v>129</v>
      </c>
      <c r="E853" s="4">
        <v>44266</v>
      </c>
      <c r="F853" s="1">
        <f t="shared" si="79"/>
        <v>25</v>
      </c>
      <c r="G853" s="1">
        <f t="shared" si="82"/>
        <v>70</v>
      </c>
      <c r="H853" t="s">
        <v>75</v>
      </c>
      <c r="I853" t="s">
        <v>288</v>
      </c>
      <c r="J853" t="s">
        <v>44</v>
      </c>
      <c r="K853" t="s">
        <v>45</v>
      </c>
      <c r="L853" t="s">
        <v>321</v>
      </c>
      <c r="M853" t="s">
        <v>321</v>
      </c>
      <c r="N853" t="s">
        <v>302</v>
      </c>
      <c r="P853">
        <f t="shared" si="80"/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f t="shared" si="83"/>
        <v>0</v>
      </c>
      <c r="AC853">
        <f t="shared" si="84"/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f t="shared" si="81"/>
        <v>1</v>
      </c>
      <c r="AN853">
        <v>0</v>
      </c>
      <c r="AO853">
        <v>0</v>
      </c>
      <c r="AP853">
        <v>1</v>
      </c>
      <c r="AQ853">
        <v>0</v>
      </c>
    </row>
    <row r="854" spans="1:43" x14ac:dyDescent="0.45">
      <c r="A854">
        <v>3</v>
      </c>
      <c r="B854" t="s">
        <v>282</v>
      </c>
      <c r="C854" t="s">
        <v>299</v>
      </c>
      <c r="D854" t="s">
        <v>129</v>
      </c>
      <c r="E854" s="4">
        <v>44266</v>
      </c>
      <c r="F854" s="1">
        <f t="shared" si="79"/>
        <v>25</v>
      </c>
      <c r="G854" s="1">
        <f t="shared" si="82"/>
        <v>70</v>
      </c>
      <c r="H854" t="s">
        <v>75</v>
      </c>
      <c r="I854" t="s">
        <v>288</v>
      </c>
      <c r="J854" t="s">
        <v>44</v>
      </c>
      <c r="K854" t="s">
        <v>45</v>
      </c>
      <c r="L854" t="s">
        <v>321</v>
      </c>
      <c r="M854" t="s">
        <v>321</v>
      </c>
      <c r="N854" t="s">
        <v>302</v>
      </c>
      <c r="P854">
        <f t="shared" si="80"/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f t="shared" si="83"/>
        <v>0</v>
      </c>
      <c r="AC854">
        <f t="shared" si="84"/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f t="shared" si="81"/>
        <v>1</v>
      </c>
      <c r="AN854">
        <v>0</v>
      </c>
      <c r="AO854">
        <v>0</v>
      </c>
      <c r="AP854">
        <v>1</v>
      </c>
      <c r="AQ854">
        <v>0</v>
      </c>
    </row>
    <row r="855" spans="1:43" x14ac:dyDescent="0.45">
      <c r="A855">
        <v>3</v>
      </c>
      <c r="B855" t="s">
        <v>282</v>
      </c>
      <c r="C855" t="s">
        <v>299</v>
      </c>
      <c r="D855" t="s">
        <v>129</v>
      </c>
      <c r="E855" s="4">
        <v>44266</v>
      </c>
      <c r="F855" s="1">
        <f t="shared" si="79"/>
        <v>25</v>
      </c>
      <c r="G855" s="1">
        <f t="shared" si="82"/>
        <v>70</v>
      </c>
      <c r="H855" t="s">
        <v>75</v>
      </c>
      <c r="I855" t="s">
        <v>288</v>
      </c>
      <c r="J855" t="s">
        <v>44</v>
      </c>
      <c r="K855" t="s">
        <v>45</v>
      </c>
      <c r="L855" t="s">
        <v>321</v>
      </c>
      <c r="M855" t="s">
        <v>321</v>
      </c>
      <c r="N855" t="s">
        <v>302</v>
      </c>
      <c r="P855">
        <f t="shared" si="80"/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f t="shared" si="83"/>
        <v>0</v>
      </c>
      <c r="AC855">
        <f t="shared" si="84"/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f t="shared" si="81"/>
        <v>1</v>
      </c>
      <c r="AN855">
        <v>0</v>
      </c>
      <c r="AO855">
        <v>1</v>
      </c>
      <c r="AP855">
        <v>0</v>
      </c>
      <c r="AQ855">
        <v>0</v>
      </c>
    </row>
    <row r="856" spans="1:43" x14ac:dyDescent="0.45">
      <c r="A856">
        <v>3</v>
      </c>
      <c r="B856" t="s">
        <v>282</v>
      </c>
      <c r="C856" t="s">
        <v>299</v>
      </c>
      <c r="D856" t="s">
        <v>129</v>
      </c>
      <c r="E856" s="4">
        <v>44266</v>
      </c>
      <c r="F856" s="1">
        <f t="shared" si="79"/>
        <v>25</v>
      </c>
      <c r="G856" s="1">
        <f t="shared" si="82"/>
        <v>70</v>
      </c>
      <c r="H856" t="s">
        <v>75</v>
      </c>
      <c r="I856" t="s">
        <v>288</v>
      </c>
      <c r="J856" t="s">
        <v>44</v>
      </c>
      <c r="K856" t="s">
        <v>45</v>
      </c>
      <c r="L856" t="s">
        <v>321</v>
      </c>
      <c r="M856" t="s">
        <v>321</v>
      </c>
      <c r="N856" t="s">
        <v>66</v>
      </c>
      <c r="P856">
        <f t="shared" si="80"/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f t="shared" si="83"/>
        <v>0</v>
      </c>
      <c r="AC856">
        <f t="shared" si="84"/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f t="shared" si="81"/>
        <v>1</v>
      </c>
      <c r="AN856">
        <v>0</v>
      </c>
      <c r="AO856">
        <v>1</v>
      </c>
      <c r="AP856">
        <v>0</v>
      </c>
      <c r="AQ856">
        <v>0</v>
      </c>
    </row>
    <row r="857" spans="1:43" x14ac:dyDescent="0.45">
      <c r="A857" s="7">
        <v>3</v>
      </c>
      <c r="B857" t="s">
        <v>282</v>
      </c>
      <c r="C857" t="s">
        <v>299</v>
      </c>
      <c r="D857" s="7" t="s">
        <v>129</v>
      </c>
      <c r="E857" s="8">
        <v>44266</v>
      </c>
      <c r="F857" s="1">
        <f t="shared" si="79"/>
        <v>25</v>
      </c>
      <c r="G857" s="1">
        <f t="shared" si="82"/>
        <v>70</v>
      </c>
      <c r="H857" s="7" t="s">
        <v>75</v>
      </c>
      <c r="I857" s="7" t="s">
        <v>288</v>
      </c>
      <c r="J857" s="7" t="s">
        <v>44</v>
      </c>
      <c r="K857" s="7" t="s">
        <v>45</v>
      </c>
      <c r="L857" s="7" t="s">
        <v>321</v>
      </c>
      <c r="M857" s="7" t="s">
        <v>321</v>
      </c>
      <c r="N857" s="7" t="s">
        <v>302</v>
      </c>
      <c r="O857" s="7"/>
      <c r="P857" s="7">
        <f t="shared" si="80"/>
        <v>1</v>
      </c>
      <c r="Q857" s="7">
        <v>1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1</v>
      </c>
      <c r="Z857" s="7">
        <v>0</v>
      </c>
      <c r="AA857" s="7">
        <v>0</v>
      </c>
      <c r="AB857">
        <f t="shared" si="83"/>
        <v>0</v>
      </c>
      <c r="AC857">
        <f t="shared" si="84"/>
        <v>1</v>
      </c>
      <c r="AD857" s="7">
        <v>2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f t="shared" si="81"/>
        <v>2</v>
      </c>
      <c r="AN857" s="7">
        <v>1</v>
      </c>
      <c r="AO857" s="7">
        <v>1</v>
      </c>
      <c r="AP857" s="7">
        <v>0</v>
      </c>
      <c r="AQ857" s="7">
        <v>0</v>
      </c>
    </row>
    <row r="858" spans="1:43" x14ac:dyDescent="0.45">
      <c r="A858">
        <v>3</v>
      </c>
      <c r="B858" t="s">
        <v>282</v>
      </c>
      <c r="C858" t="s">
        <v>299</v>
      </c>
      <c r="D858" t="s">
        <v>129</v>
      </c>
      <c r="E858" s="4">
        <v>44266</v>
      </c>
      <c r="F858" s="1">
        <f t="shared" si="79"/>
        <v>25</v>
      </c>
      <c r="G858" s="1">
        <f t="shared" si="82"/>
        <v>70</v>
      </c>
      <c r="H858" t="s">
        <v>75</v>
      </c>
      <c r="I858" t="s">
        <v>288</v>
      </c>
      <c r="J858" t="s">
        <v>44</v>
      </c>
      <c r="K858" t="s">
        <v>45</v>
      </c>
      <c r="L858" t="s">
        <v>321</v>
      </c>
      <c r="M858" t="s">
        <v>321</v>
      </c>
      <c r="N858" t="s">
        <v>302</v>
      </c>
      <c r="P858">
        <f t="shared" si="80"/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f t="shared" si="83"/>
        <v>0</v>
      </c>
      <c r="AC858">
        <f t="shared" si="84"/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f t="shared" si="81"/>
        <v>1</v>
      </c>
      <c r="AN858">
        <v>0</v>
      </c>
      <c r="AO858">
        <v>0</v>
      </c>
      <c r="AP858">
        <v>1</v>
      </c>
      <c r="AQ858">
        <v>0</v>
      </c>
    </row>
    <row r="859" spans="1:43" x14ac:dyDescent="0.45">
      <c r="A859">
        <v>3</v>
      </c>
      <c r="B859" t="s">
        <v>282</v>
      </c>
      <c r="C859" t="s">
        <v>299</v>
      </c>
      <c r="D859" t="s">
        <v>129</v>
      </c>
      <c r="E859" s="4">
        <v>44266</v>
      </c>
      <c r="F859" s="1">
        <f t="shared" si="79"/>
        <v>25</v>
      </c>
      <c r="G859" s="1">
        <f t="shared" si="82"/>
        <v>70</v>
      </c>
      <c r="H859" t="s">
        <v>75</v>
      </c>
      <c r="I859" t="s">
        <v>288</v>
      </c>
      <c r="J859" t="s">
        <v>44</v>
      </c>
      <c r="K859" t="s">
        <v>45</v>
      </c>
      <c r="L859" t="s">
        <v>321</v>
      </c>
      <c r="M859" t="s">
        <v>321</v>
      </c>
      <c r="N859" t="s">
        <v>302</v>
      </c>
      <c r="P859">
        <f t="shared" si="80"/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f t="shared" si="83"/>
        <v>0</v>
      </c>
      <c r="AC859">
        <f t="shared" si="84"/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f t="shared" si="81"/>
        <v>1</v>
      </c>
      <c r="AN859">
        <v>0</v>
      </c>
      <c r="AO859">
        <v>0</v>
      </c>
      <c r="AP859">
        <v>1</v>
      </c>
      <c r="AQ859">
        <v>0</v>
      </c>
    </row>
    <row r="860" spans="1:43" x14ac:dyDescent="0.45">
      <c r="A860">
        <v>3</v>
      </c>
      <c r="B860" t="s">
        <v>282</v>
      </c>
      <c r="C860" t="s">
        <v>299</v>
      </c>
      <c r="D860" t="s">
        <v>129</v>
      </c>
      <c r="E860" s="4">
        <v>44266</v>
      </c>
      <c r="F860" s="1">
        <f t="shared" si="79"/>
        <v>25</v>
      </c>
      <c r="G860" s="1">
        <f t="shared" si="82"/>
        <v>70</v>
      </c>
      <c r="H860" t="s">
        <v>75</v>
      </c>
      <c r="I860" t="s">
        <v>288</v>
      </c>
      <c r="J860" t="s">
        <v>44</v>
      </c>
      <c r="K860" t="s">
        <v>45</v>
      </c>
      <c r="L860" t="s">
        <v>321</v>
      </c>
      <c r="M860" t="s">
        <v>321</v>
      </c>
      <c r="N860" t="s">
        <v>302</v>
      </c>
      <c r="P860">
        <f t="shared" si="80"/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f t="shared" si="83"/>
        <v>0</v>
      </c>
      <c r="AC860">
        <f t="shared" si="84"/>
        <v>1</v>
      </c>
      <c r="AD860">
        <v>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f t="shared" si="81"/>
        <v>3</v>
      </c>
      <c r="AN860">
        <v>0</v>
      </c>
      <c r="AO860">
        <v>3</v>
      </c>
      <c r="AP860">
        <v>0</v>
      </c>
      <c r="AQ860">
        <v>0</v>
      </c>
    </row>
    <row r="861" spans="1:43" x14ac:dyDescent="0.45">
      <c r="A861">
        <v>3</v>
      </c>
      <c r="B861" t="s">
        <v>282</v>
      </c>
      <c r="C861" t="s">
        <v>299</v>
      </c>
      <c r="D861" t="s">
        <v>129</v>
      </c>
      <c r="E861" s="4">
        <v>44266</v>
      </c>
      <c r="F861" s="1">
        <f t="shared" si="79"/>
        <v>25</v>
      </c>
      <c r="G861" s="1">
        <f t="shared" si="82"/>
        <v>70</v>
      </c>
      <c r="H861" t="s">
        <v>75</v>
      </c>
      <c r="I861" t="s">
        <v>289</v>
      </c>
      <c r="J861" t="s">
        <v>44</v>
      </c>
      <c r="K861" t="s">
        <v>45</v>
      </c>
      <c r="L861" t="s">
        <v>231</v>
      </c>
      <c r="M861" t="s">
        <v>232</v>
      </c>
      <c r="N861" t="s">
        <v>302</v>
      </c>
      <c r="P861">
        <f t="shared" si="80"/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f t="shared" si="83"/>
        <v>0</v>
      </c>
      <c r="AC861">
        <f t="shared" si="84"/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f t="shared" si="81"/>
        <v>1</v>
      </c>
      <c r="AN861">
        <v>0</v>
      </c>
      <c r="AO861">
        <v>0</v>
      </c>
      <c r="AP861">
        <v>1</v>
      </c>
      <c r="AQ861">
        <v>0</v>
      </c>
    </row>
    <row r="862" spans="1:43" x14ac:dyDescent="0.45">
      <c r="A862">
        <v>3</v>
      </c>
      <c r="B862" t="s">
        <v>282</v>
      </c>
      <c r="C862" t="s">
        <v>299</v>
      </c>
      <c r="D862" t="s">
        <v>129</v>
      </c>
      <c r="E862" s="4">
        <v>44266</v>
      </c>
      <c r="F862" s="1">
        <f t="shared" si="79"/>
        <v>25</v>
      </c>
      <c r="G862" s="1">
        <f t="shared" si="82"/>
        <v>70</v>
      </c>
      <c r="H862" t="s">
        <v>75</v>
      </c>
      <c r="I862" t="s">
        <v>289</v>
      </c>
      <c r="J862" t="s">
        <v>44</v>
      </c>
      <c r="K862" t="s">
        <v>45</v>
      </c>
      <c r="L862" t="s">
        <v>231</v>
      </c>
      <c r="M862" t="s">
        <v>232</v>
      </c>
      <c r="N862" t="s">
        <v>302</v>
      </c>
      <c r="P862">
        <f t="shared" si="80"/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f t="shared" si="83"/>
        <v>0</v>
      </c>
      <c r="AC862">
        <f t="shared" si="84"/>
        <v>1</v>
      </c>
      <c r="AD862">
        <v>6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f t="shared" si="81"/>
        <v>6</v>
      </c>
      <c r="AN862">
        <v>1</v>
      </c>
      <c r="AO862">
        <v>3</v>
      </c>
      <c r="AP862">
        <v>2</v>
      </c>
      <c r="AQ862">
        <v>0</v>
      </c>
    </row>
    <row r="863" spans="1:43" x14ac:dyDescent="0.45">
      <c r="A863">
        <v>3</v>
      </c>
      <c r="B863" t="s">
        <v>282</v>
      </c>
      <c r="C863" t="s">
        <v>299</v>
      </c>
      <c r="D863" t="s">
        <v>129</v>
      </c>
      <c r="E863" s="4">
        <v>44266</v>
      </c>
      <c r="F863" s="1">
        <f t="shared" si="79"/>
        <v>25</v>
      </c>
      <c r="G863" s="1">
        <f t="shared" si="82"/>
        <v>70</v>
      </c>
      <c r="H863" t="s">
        <v>75</v>
      </c>
      <c r="I863" t="s">
        <v>289</v>
      </c>
      <c r="J863" t="s">
        <v>44</v>
      </c>
      <c r="K863" t="s">
        <v>45</v>
      </c>
      <c r="L863" t="s">
        <v>231</v>
      </c>
      <c r="M863" t="s">
        <v>232</v>
      </c>
      <c r="N863" t="s">
        <v>302</v>
      </c>
      <c r="P863">
        <f t="shared" si="80"/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f t="shared" si="83"/>
        <v>0</v>
      </c>
      <c r="AC863">
        <f t="shared" si="84"/>
        <v>1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f t="shared" si="81"/>
        <v>1</v>
      </c>
      <c r="AN863">
        <v>0</v>
      </c>
      <c r="AO863">
        <v>1</v>
      </c>
      <c r="AP863">
        <v>0</v>
      </c>
      <c r="AQ863">
        <v>0</v>
      </c>
    </row>
    <row r="864" spans="1:43" x14ac:dyDescent="0.45">
      <c r="A864">
        <v>3</v>
      </c>
      <c r="B864" t="s">
        <v>282</v>
      </c>
      <c r="C864" t="s">
        <v>299</v>
      </c>
      <c r="D864" t="s">
        <v>129</v>
      </c>
      <c r="E864" s="4">
        <v>44266</v>
      </c>
      <c r="F864" s="1">
        <f t="shared" si="79"/>
        <v>25</v>
      </c>
      <c r="G864" s="1">
        <f t="shared" si="82"/>
        <v>70</v>
      </c>
      <c r="H864" t="s">
        <v>75</v>
      </c>
      <c r="I864" t="s">
        <v>289</v>
      </c>
      <c r="J864" t="s">
        <v>44</v>
      </c>
      <c r="K864" t="s">
        <v>45</v>
      </c>
      <c r="L864" t="s">
        <v>321</v>
      </c>
      <c r="M864" t="s">
        <v>321</v>
      </c>
      <c r="N864" t="s">
        <v>302</v>
      </c>
      <c r="P864">
        <f t="shared" si="80"/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f t="shared" si="83"/>
        <v>0</v>
      </c>
      <c r="AC864">
        <f t="shared" si="84"/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f t="shared" si="81"/>
        <v>1</v>
      </c>
      <c r="AN864">
        <v>0</v>
      </c>
      <c r="AO864">
        <v>0</v>
      </c>
      <c r="AP864">
        <v>1</v>
      </c>
      <c r="AQ864">
        <v>0</v>
      </c>
    </row>
    <row r="865" spans="1:43" x14ac:dyDescent="0.45">
      <c r="A865">
        <v>3</v>
      </c>
      <c r="B865" t="s">
        <v>282</v>
      </c>
      <c r="C865" t="s">
        <v>299</v>
      </c>
      <c r="D865" t="s">
        <v>129</v>
      </c>
      <c r="E865" s="4">
        <v>44266</v>
      </c>
      <c r="F865" s="1">
        <f t="shared" si="79"/>
        <v>25</v>
      </c>
      <c r="G865" s="1">
        <f t="shared" si="82"/>
        <v>70</v>
      </c>
      <c r="H865" t="s">
        <v>75</v>
      </c>
      <c r="I865" t="s">
        <v>289</v>
      </c>
      <c r="J865" t="s">
        <v>44</v>
      </c>
      <c r="K865" t="s">
        <v>45</v>
      </c>
      <c r="L865" t="s">
        <v>321</v>
      </c>
      <c r="M865" t="s">
        <v>321</v>
      </c>
      <c r="N865" t="s">
        <v>302</v>
      </c>
      <c r="P865">
        <f t="shared" si="80"/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f t="shared" si="83"/>
        <v>0</v>
      </c>
      <c r="AC865">
        <f t="shared" si="84"/>
        <v>1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f t="shared" si="81"/>
        <v>1</v>
      </c>
      <c r="AN865">
        <v>0</v>
      </c>
      <c r="AO865">
        <v>1</v>
      </c>
      <c r="AP865">
        <v>0</v>
      </c>
      <c r="AQ865">
        <v>0</v>
      </c>
    </row>
    <row r="866" spans="1:43" x14ac:dyDescent="0.45">
      <c r="A866">
        <v>3</v>
      </c>
      <c r="B866" t="s">
        <v>282</v>
      </c>
      <c r="C866" t="s">
        <v>299</v>
      </c>
      <c r="D866" t="s">
        <v>129</v>
      </c>
      <c r="E866" s="4">
        <v>44266</v>
      </c>
      <c r="F866" s="1">
        <f t="shared" si="79"/>
        <v>25</v>
      </c>
      <c r="G866" s="1">
        <f t="shared" si="82"/>
        <v>70</v>
      </c>
      <c r="H866" t="s">
        <v>75</v>
      </c>
      <c r="I866" t="s">
        <v>289</v>
      </c>
      <c r="J866" t="s">
        <v>44</v>
      </c>
      <c r="K866" t="s">
        <v>45</v>
      </c>
      <c r="L866" t="s">
        <v>321</v>
      </c>
      <c r="M866" t="s">
        <v>321</v>
      </c>
      <c r="N866" t="s">
        <v>66</v>
      </c>
      <c r="P866">
        <f t="shared" si="80"/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f t="shared" si="83"/>
        <v>0</v>
      </c>
      <c r="AC866">
        <f t="shared" si="84"/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f t="shared" si="81"/>
        <v>1</v>
      </c>
      <c r="AN866">
        <v>0</v>
      </c>
      <c r="AO866">
        <v>1</v>
      </c>
      <c r="AP866">
        <v>0</v>
      </c>
      <c r="AQ866">
        <v>0</v>
      </c>
    </row>
    <row r="867" spans="1:43" x14ac:dyDescent="0.45">
      <c r="A867">
        <v>3</v>
      </c>
      <c r="B867" t="s">
        <v>282</v>
      </c>
      <c r="C867" t="s">
        <v>299</v>
      </c>
      <c r="D867" t="s">
        <v>129</v>
      </c>
      <c r="E867" s="4">
        <v>44266</v>
      </c>
      <c r="F867" s="1">
        <f t="shared" si="79"/>
        <v>25</v>
      </c>
      <c r="G867" s="1">
        <f t="shared" si="82"/>
        <v>70</v>
      </c>
      <c r="H867" t="s">
        <v>75</v>
      </c>
      <c r="I867" t="s">
        <v>289</v>
      </c>
      <c r="J867" t="s">
        <v>44</v>
      </c>
      <c r="K867" t="s">
        <v>45</v>
      </c>
      <c r="L867" t="s">
        <v>321</v>
      </c>
      <c r="M867" t="s">
        <v>321</v>
      </c>
      <c r="N867" t="s">
        <v>302</v>
      </c>
      <c r="P867">
        <f t="shared" si="80"/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f t="shared" si="83"/>
        <v>0</v>
      </c>
      <c r="AC867">
        <f t="shared" si="84"/>
        <v>1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f t="shared" si="81"/>
        <v>1</v>
      </c>
      <c r="AN867">
        <v>0</v>
      </c>
      <c r="AO867">
        <v>1</v>
      </c>
      <c r="AP867">
        <v>0</v>
      </c>
      <c r="AQ867">
        <v>0</v>
      </c>
    </row>
    <row r="868" spans="1:43" x14ac:dyDescent="0.45">
      <c r="A868">
        <v>3</v>
      </c>
      <c r="B868" t="s">
        <v>282</v>
      </c>
      <c r="C868" t="s">
        <v>299</v>
      </c>
      <c r="D868" t="s">
        <v>129</v>
      </c>
      <c r="E868" s="4">
        <v>44266</v>
      </c>
      <c r="F868" s="1">
        <f t="shared" si="79"/>
        <v>25</v>
      </c>
      <c r="G868" s="1">
        <f t="shared" si="82"/>
        <v>70</v>
      </c>
      <c r="H868" t="s">
        <v>75</v>
      </c>
      <c r="I868" t="s">
        <v>289</v>
      </c>
      <c r="J868" t="s">
        <v>44</v>
      </c>
      <c r="K868" t="s">
        <v>45</v>
      </c>
      <c r="L868" t="s">
        <v>321</v>
      </c>
      <c r="M868" t="s">
        <v>321</v>
      </c>
      <c r="N868" t="s">
        <v>302</v>
      </c>
      <c r="P868">
        <f t="shared" si="80"/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f t="shared" si="83"/>
        <v>0</v>
      </c>
      <c r="AC868">
        <f t="shared" si="84"/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f t="shared" si="81"/>
        <v>1</v>
      </c>
      <c r="AN868">
        <v>0</v>
      </c>
      <c r="AO868">
        <v>1</v>
      </c>
      <c r="AP868">
        <v>0</v>
      </c>
      <c r="AQ868">
        <v>0</v>
      </c>
    </row>
    <row r="869" spans="1:43" x14ac:dyDescent="0.45">
      <c r="A869">
        <v>3</v>
      </c>
      <c r="B869" t="s">
        <v>282</v>
      </c>
      <c r="C869" t="s">
        <v>299</v>
      </c>
      <c r="D869" t="s">
        <v>129</v>
      </c>
      <c r="E869" s="4">
        <v>44266</v>
      </c>
      <c r="F869" s="1">
        <f t="shared" si="79"/>
        <v>25</v>
      </c>
      <c r="G869" s="1">
        <f t="shared" si="82"/>
        <v>70</v>
      </c>
      <c r="H869" t="s">
        <v>75</v>
      </c>
      <c r="I869" t="s">
        <v>289</v>
      </c>
      <c r="J869" t="s">
        <v>44</v>
      </c>
      <c r="K869" t="s">
        <v>45</v>
      </c>
      <c r="L869" t="s">
        <v>321</v>
      </c>
      <c r="M869" t="s">
        <v>321</v>
      </c>
      <c r="N869" t="s">
        <v>302</v>
      </c>
      <c r="P869">
        <f t="shared" si="80"/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f t="shared" si="83"/>
        <v>0</v>
      </c>
      <c r="AC869">
        <f t="shared" si="84"/>
        <v>1</v>
      </c>
      <c r="AD869">
        <v>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f t="shared" si="81"/>
        <v>2</v>
      </c>
      <c r="AN869">
        <v>0</v>
      </c>
      <c r="AO869">
        <v>2</v>
      </c>
      <c r="AP869">
        <v>0</v>
      </c>
      <c r="AQ869">
        <v>0</v>
      </c>
    </row>
    <row r="870" spans="1:43" x14ac:dyDescent="0.45">
      <c r="A870">
        <v>3</v>
      </c>
      <c r="B870" t="s">
        <v>282</v>
      </c>
      <c r="C870" t="s">
        <v>299</v>
      </c>
      <c r="D870" t="s">
        <v>129</v>
      </c>
      <c r="E870" s="4">
        <v>44266</v>
      </c>
      <c r="F870" s="1">
        <f t="shared" si="79"/>
        <v>25</v>
      </c>
      <c r="G870" s="1">
        <f t="shared" si="82"/>
        <v>70</v>
      </c>
      <c r="H870" t="s">
        <v>75</v>
      </c>
      <c r="I870" t="s">
        <v>289</v>
      </c>
      <c r="J870" t="s">
        <v>44</v>
      </c>
      <c r="K870" t="s">
        <v>45</v>
      </c>
      <c r="L870" t="s">
        <v>321</v>
      </c>
      <c r="M870" t="s">
        <v>321</v>
      </c>
      <c r="N870" t="s">
        <v>302</v>
      </c>
      <c r="P870">
        <f t="shared" si="80"/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f t="shared" si="83"/>
        <v>0</v>
      </c>
      <c r="AC870">
        <f t="shared" si="84"/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f t="shared" si="81"/>
        <v>1</v>
      </c>
      <c r="AN870">
        <v>0</v>
      </c>
      <c r="AO870">
        <v>0</v>
      </c>
      <c r="AP870">
        <v>1</v>
      </c>
      <c r="AQ870">
        <v>0</v>
      </c>
    </row>
    <row r="871" spans="1:43" x14ac:dyDescent="0.45">
      <c r="A871">
        <v>3</v>
      </c>
      <c r="B871" t="s">
        <v>282</v>
      </c>
      <c r="C871" t="s">
        <v>299</v>
      </c>
      <c r="D871" t="s">
        <v>129</v>
      </c>
      <c r="E871" s="4">
        <v>44266</v>
      </c>
      <c r="F871" s="1">
        <f t="shared" si="79"/>
        <v>25</v>
      </c>
      <c r="G871" s="1">
        <f t="shared" si="82"/>
        <v>70</v>
      </c>
      <c r="H871" t="s">
        <v>75</v>
      </c>
      <c r="I871" t="s">
        <v>289</v>
      </c>
      <c r="J871" t="s">
        <v>44</v>
      </c>
      <c r="K871" t="s">
        <v>45</v>
      </c>
      <c r="L871" t="s">
        <v>321</v>
      </c>
      <c r="M871" t="s">
        <v>321</v>
      </c>
      <c r="N871" t="s">
        <v>302</v>
      </c>
      <c r="P871">
        <f t="shared" si="80"/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f t="shared" si="83"/>
        <v>0</v>
      </c>
      <c r="AC871">
        <f t="shared" si="84"/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f t="shared" si="81"/>
        <v>1</v>
      </c>
      <c r="AN871">
        <v>0</v>
      </c>
      <c r="AO871">
        <v>0</v>
      </c>
      <c r="AP871">
        <v>1</v>
      </c>
      <c r="AQ871">
        <v>0</v>
      </c>
    </row>
    <row r="872" spans="1:43" x14ac:dyDescent="0.45">
      <c r="A872">
        <v>3</v>
      </c>
      <c r="B872" t="s">
        <v>282</v>
      </c>
      <c r="C872" t="s">
        <v>299</v>
      </c>
      <c r="D872" t="s">
        <v>129</v>
      </c>
      <c r="E872" s="4">
        <v>44266</v>
      </c>
      <c r="F872" s="1">
        <f t="shared" si="79"/>
        <v>25</v>
      </c>
      <c r="G872" s="1">
        <f t="shared" si="82"/>
        <v>70</v>
      </c>
      <c r="H872" t="s">
        <v>75</v>
      </c>
      <c r="I872" t="s">
        <v>289</v>
      </c>
      <c r="J872" t="s">
        <v>44</v>
      </c>
      <c r="K872" t="s">
        <v>45</v>
      </c>
      <c r="L872" t="s">
        <v>321</v>
      </c>
      <c r="M872" t="s">
        <v>321</v>
      </c>
      <c r="N872" t="s">
        <v>302</v>
      </c>
      <c r="P872">
        <f t="shared" si="80"/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f t="shared" si="83"/>
        <v>0</v>
      </c>
      <c r="AC872">
        <f t="shared" si="84"/>
        <v>1</v>
      </c>
      <c r="AD872">
        <v>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f t="shared" si="81"/>
        <v>2</v>
      </c>
      <c r="AN872">
        <v>1</v>
      </c>
      <c r="AO872">
        <v>1</v>
      </c>
      <c r="AP872">
        <v>0</v>
      </c>
      <c r="AQ872">
        <v>0</v>
      </c>
    </row>
    <row r="873" spans="1:43" x14ac:dyDescent="0.45">
      <c r="A873">
        <v>3</v>
      </c>
      <c r="B873" t="s">
        <v>282</v>
      </c>
      <c r="C873" t="s">
        <v>299</v>
      </c>
      <c r="D873" t="s">
        <v>129</v>
      </c>
      <c r="E873" s="4">
        <v>44266</v>
      </c>
      <c r="F873" s="1">
        <f t="shared" si="79"/>
        <v>25</v>
      </c>
      <c r="G873" s="1">
        <f t="shared" si="82"/>
        <v>70</v>
      </c>
      <c r="H873" t="s">
        <v>75</v>
      </c>
      <c r="I873" t="s">
        <v>289</v>
      </c>
      <c r="J873" t="s">
        <v>44</v>
      </c>
      <c r="K873" t="s">
        <v>45</v>
      </c>
      <c r="L873" t="s">
        <v>321</v>
      </c>
      <c r="M873" t="s">
        <v>321</v>
      </c>
      <c r="N873" t="s">
        <v>302</v>
      </c>
      <c r="P873">
        <f t="shared" si="80"/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f t="shared" si="83"/>
        <v>0</v>
      </c>
      <c r="AC873">
        <f t="shared" si="84"/>
        <v>1</v>
      </c>
      <c r="AD873">
        <v>2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f t="shared" si="81"/>
        <v>2</v>
      </c>
      <c r="AN873">
        <v>1</v>
      </c>
      <c r="AO873">
        <v>1</v>
      </c>
      <c r="AP873">
        <v>0</v>
      </c>
      <c r="AQ873">
        <v>0</v>
      </c>
    </row>
    <row r="874" spans="1:43" x14ac:dyDescent="0.45">
      <c r="A874" s="7">
        <v>3</v>
      </c>
      <c r="B874" t="s">
        <v>282</v>
      </c>
      <c r="C874" t="s">
        <v>299</v>
      </c>
      <c r="D874" s="7" t="s">
        <v>129</v>
      </c>
      <c r="E874" s="8">
        <v>44266</v>
      </c>
      <c r="F874" s="1">
        <f t="shared" si="79"/>
        <v>25</v>
      </c>
      <c r="G874" s="1">
        <f t="shared" si="82"/>
        <v>70</v>
      </c>
      <c r="H874" s="7" t="s">
        <v>75</v>
      </c>
      <c r="I874" s="7" t="s">
        <v>289</v>
      </c>
      <c r="J874" s="7" t="s">
        <v>44</v>
      </c>
      <c r="K874" s="7" t="s">
        <v>45</v>
      </c>
      <c r="L874" s="7" t="s">
        <v>321</v>
      </c>
      <c r="M874" s="7" t="s">
        <v>321</v>
      </c>
      <c r="N874" s="7" t="s">
        <v>302</v>
      </c>
      <c r="O874" s="7"/>
      <c r="P874" s="7">
        <f t="shared" si="80"/>
        <v>1</v>
      </c>
      <c r="Q874" s="7">
        <v>1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1</v>
      </c>
      <c r="Z874" s="7">
        <v>0</v>
      </c>
      <c r="AA874" s="7">
        <v>0</v>
      </c>
      <c r="AB874">
        <f t="shared" si="83"/>
        <v>0</v>
      </c>
      <c r="AC874">
        <f t="shared" si="84"/>
        <v>1</v>
      </c>
      <c r="AD874" s="7">
        <v>1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f t="shared" si="81"/>
        <v>1</v>
      </c>
      <c r="AN874" s="7">
        <v>0</v>
      </c>
      <c r="AO874" s="7">
        <v>1</v>
      </c>
      <c r="AP874" s="7">
        <v>0</v>
      </c>
      <c r="AQ874" s="7">
        <v>0</v>
      </c>
    </row>
    <row r="875" spans="1:43" x14ac:dyDescent="0.45">
      <c r="A875">
        <v>3</v>
      </c>
      <c r="B875" t="s">
        <v>282</v>
      </c>
      <c r="C875" t="s">
        <v>299</v>
      </c>
      <c r="D875" t="s">
        <v>129</v>
      </c>
      <c r="E875" s="4">
        <v>44266</v>
      </c>
      <c r="F875" s="1">
        <f t="shared" si="79"/>
        <v>25</v>
      </c>
      <c r="G875" s="1">
        <f t="shared" si="82"/>
        <v>70</v>
      </c>
      <c r="H875" t="s">
        <v>75</v>
      </c>
      <c r="I875" t="s">
        <v>290</v>
      </c>
      <c r="J875" t="s">
        <v>44</v>
      </c>
      <c r="K875" t="s">
        <v>45</v>
      </c>
      <c r="L875" t="s">
        <v>321</v>
      </c>
      <c r="M875" t="s">
        <v>321</v>
      </c>
      <c r="N875" t="s">
        <v>302</v>
      </c>
      <c r="P875">
        <f t="shared" si="80"/>
        <v>2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f t="shared" si="83"/>
        <v>0</v>
      </c>
      <c r="AC875">
        <f t="shared" si="84"/>
        <v>2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f t="shared" si="81"/>
        <v>2</v>
      </c>
      <c r="AN875">
        <v>0</v>
      </c>
      <c r="AO875">
        <v>2</v>
      </c>
      <c r="AP875">
        <v>0</v>
      </c>
      <c r="AQ875">
        <v>0</v>
      </c>
    </row>
    <row r="876" spans="1:43" x14ac:dyDescent="0.45">
      <c r="A876">
        <v>3</v>
      </c>
      <c r="B876" t="s">
        <v>282</v>
      </c>
      <c r="C876" t="s">
        <v>299</v>
      </c>
      <c r="D876" t="s">
        <v>129</v>
      </c>
      <c r="E876" s="4">
        <v>44266</v>
      </c>
      <c r="F876" s="1">
        <f t="shared" ref="F876:F907" si="85">DAYS360($E$555,E876)</f>
        <v>25</v>
      </c>
      <c r="G876" s="1">
        <f t="shared" si="82"/>
        <v>70</v>
      </c>
      <c r="H876" t="s">
        <v>75</v>
      </c>
      <c r="I876" t="s">
        <v>290</v>
      </c>
      <c r="J876" t="s">
        <v>44</v>
      </c>
      <c r="K876" t="s">
        <v>45</v>
      </c>
      <c r="L876" t="s">
        <v>231</v>
      </c>
      <c r="M876" t="s">
        <v>232</v>
      </c>
      <c r="N876" t="s">
        <v>302</v>
      </c>
      <c r="P876">
        <f t="shared" si="80"/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f t="shared" si="83"/>
        <v>0</v>
      </c>
      <c r="AC876">
        <f t="shared" si="84"/>
        <v>1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f t="shared" si="81"/>
        <v>1</v>
      </c>
      <c r="AN876">
        <v>0</v>
      </c>
      <c r="AO876">
        <v>1</v>
      </c>
      <c r="AP876">
        <v>0</v>
      </c>
      <c r="AQ876">
        <v>0</v>
      </c>
    </row>
    <row r="877" spans="1:43" x14ac:dyDescent="0.45">
      <c r="A877">
        <v>3</v>
      </c>
      <c r="B877" t="s">
        <v>282</v>
      </c>
      <c r="C877" t="s">
        <v>299</v>
      </c>
      <c r="D877" t="s">
        <v>129</v>
      </c>
      <c r="E877" s="4">
        <v>44266</v>
      </c>
      <c r="F877" s="1">
        <f t="shared" si="85"/>
        <v>25</v>
      </c>
      <c r="G877" s="1">
        <f t="shared" si="82"/>
        <v>70</v>
      </c>
      <c r="H877" t="s">
        <v>75</v>
      </c>
      <c r="I877" t="s">
        <v>290</v>
      </c>
      <c r="J877" t="s">
        <v>44</v>
      </c>
      <c r="K877" t="s">
        <v>45</v>
      </c>
      <c r="L877" t="s">
        <v>231</v>
      </c>
      <c r="M877" t="s">
        <v>232</v>
      </c>
      <c r="N877" t="s">
        <v>302</v>
      </c>
      <c r="P877">
        <f t="shared" si="80"/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f t="shared" si="83"/>
        <v>0</v>
      </c>
      <c r="AC877">
        <f t="shared" si="84"/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f t="shared" si="81"/>
        <v>1</v>
      </c>
      <c r="AN877">
        <v>0</v>
      </c>
      <c r="AO877">
        <v>1</v>
      </c>
      <c r="AP877">
        <v>0</v>
      </c>
      <c r="AQ877">
        <v>0</v>
      </c>
    </row>
    <row r="878" spans="1:43" x14ac:dyDescent="0.45">
      <c r="A878">
        <v>3</v>
      </c>
      <c r="B878" t="s">
        <v>282</v>
      </c>
      <c r="C878" t="s">
        <v>299</v>
      </c>
      <c r="D878" t="s">
        <v>129</v>
      </c>
      <c r="E878" s="4">
        <v>44266</v>
      </c>
      <c r="F878" s="1">
        <f t="shared" si="85"/>
        <v>25</v>
      </c>
      <c r="G878" s="1">
        <f t="shared" si="82"/>
        <v>70</v>
      </c>
      <c r="H878" t="s">
        <v>75</v>
      </c>
      <c r="I878" t="s">
        <v>290</v>
      </c>
      <c r="J878" t="s">
        <v>44</v>
      </c>
      <c r="K878" t="s">
        <v>45</v>
      </c>
      <c r="L878" t="s">
        <v>321</v>
      </c>
      <c r="M878" t="s">
        <v>321</v>
      </c>
      <c r="N878" t="s">
        <v>302</v>
      </c>
      <c r="P878">
        <f t="shared" si="80"/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f t="shared" si="83"/>
        <v>0</v>
      </c>
      <c r="AC878">
        <f t="shared" si="84"/>
        <v>1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f t="shared" si="81"/>
        <v>1</v>
      </c>
      <c r="AN878">
        <v>0</v>
      </c>
      <c r="AO878">
        <v>1</v>
      </c>
      <c r="AP878">
        <v>0</v>
      </c>
      <c r="AQ878">
        <v>0</v>
      </c>
    </row>
    <row r="879" spans="1:43" x14ac:dyDescent="0.45">
      <c r="A879">
        <v>3</v>
      </c>
      <c r="B879" t="s">
        <v>282</v>
      </c>
      <c r="C879" t="s">
        <v>299</v>
      </c>
      <c r="D879" t="s">
        <v>129</v>
      </c>
      <c r="E879" s="4">
        <v>44266</v>
      </c>
      <c r="F879" s="1">
        <f t="shared" si="85"/>
        <v>25</v>
      </c>
      <c r="G879" s="1">
        <f t="shared" si="82"/>
        <v>70</v>
      </c>
      <c r="H879" t="s">
        <v>75</v>
      </c>
      <c r="I879" t="s">
        <v>290</v>
      </c>
      <c r="J879" t="s">
        <v>44</v>
      </c>
      <c r="K879" t="s">
        <v>92</v>
      </c>
      <c r="L879" t="s">
        <v>152</v>
      </c>
      <c r="M879" t="s">
        <v>312</v>
      </c>
      <c r="N879" t="s">
        <v>138</v>
      </c>
      <c r="P879">
        <f t="shared" si="80"/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f t="shared" si="83"/>
        <v>0</v>
      </c>
      <c r="AC879">
        <f t="shared" si="84"/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f t="shared" si="81"/>
        <v>1</v>
      </c>
      <c r="AN879">
        <v>0</v>
      </c>
      <c r="AO879">
        <v>0</v>
      </c>
      <c r="AP879">
        <v>1</v>
      </c>
      <c r="AQ879">
        <v>0</v>
      </c>
    </row>
    <row r="880" spans="1:43" x14ac:dyDescent="0.45">
      <c r="A880">
        <v>3</v>
      </c>
      <c r="B880" t="s">
        <v>282</v>
      </c>
      <c r="C880" t="s">
        <v>299</v>
      </c>
      <c r="D880" t="s">
        <v>129</v>
      </c>
      <c r="E880" s="4">
        <v>44266</v>
      </c>
      <c r="F880" s="1">
        <f t="shared" si="85"/>
        <v>25</v>
      </c>
      <c r="G880" s="1">
        <f t="shared" si="82"/>
        <v>70</v>
      </c>
      <c r="H880" t="s">
        <v>75</v>
      </c>
      <c r="I880" t="s">
        <v>290</v>
      </c>
      <c r="J880" t="s">
        <v>44</v>
      </c>
      <c r="K880" t="s">
        <v>45</v>
      </c>
      <c r="L880" t="s">
        <v>321</v>
      </c>
      <c r="M880" t="s">
        <v>321</v>
      </c>
      <c r="N880" t="s">
        <v>302</v>
      </c>
      <c r="P880">
        <f t="shared" si="80"/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f t="shared" si="83"/>
        <v>0</v>
      </c>
      <c r="AC880">
        <f t="shared" si="84"/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f t="shared" si="81"/>
        <v>1</v>
      </c>
      <c r="AN880">
        <v>0</v>
      </c>
      <c r="AO880">
        <v>1</v>
      </c>
      <c r="AP880">
        <v>0</v>
      </c>
      <c r="AQ880">
        <v>0</v>
      </c>
    </row>
    <row r="881" spans="1:43" x14ac:dyDescent="0.45">
      <c r="A881">
        <v>3</v>
      </c>
      <c r="B881" t="s">
        <v>282</v>
      </c>
      <c r="C881" t="s">
        <v>299</v>
      </c>
      <c r="D881" t="s">
        <v>129</v>
      </c>
      <c r="E881" s="4">
        <v>44266</v>
      </c>
      <c r="F881" s="1">
        <f t="shared" si="85"/>
        <v>25</v>
      </c>
      <c r="G881" s="1">
        <f t="shared" si="82"/>
        <v>70</v>
      </c>
      <c r="H881" t="s">
        <v>75</v>
      </c>
      <c r="I881" t="s">
        <v>290</v>
      </c>
      <c r="J881" t="s">
        <v>44</v>
      </c>
      <c r="K881" t="s">
        <v>45</v>
      </c>
      <c r="L881" t="s">
        <v>321</v>
      </c>
      <c r="M881" t="s">
        <v>321</v>
      </c>
      <c r="N881" t="s">
        <v>302</v>
      </c>
      <c r="P881">
        <f t="shared" si="80"/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f t="shared" si="83"/>
        <v>0</v>
      </c>
      <c r="AC881">
        <f t="shared" si="84"/>
        <v>1</v>
      </c>
      <c r="AD881">
        <v>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f t="shared" si="81"/>
        <v>2</v>
      </c>
      <c r="AN881">
        <v>0</v>
      </c>
      <c r="AO881">
        <v>2</v>
      </c>
      <c r="AP881">
        <v>0</v>
      </c>
      <c r="AQ881">
        <v>0</v>
      </c>
    </row>
    <row r="882" spans="1:43" x14ac:dyDescent="0.45">
      <c r="A882">
        <v>3</v>
      </c>
      <c r="B882" t="s">
        <v>282</v>
      </c>
      <c r="C882" t="s">
        <v>299</v>
      </c>
      <c r="D882" t="s">
        <v>129</v>
      </c>
      <c r="E882" s="4">
        <v>44266</v>
      </c>
      <c r="F882" s="1">
        <f t="shared" si="85"/>
        <v>25</v>
      </c>
      <c r="G882" s="1">
        <f t="shared" si="82"/>
        <v>70</v>
      </c>
      <c r="H882" t="s">
        <v>75</v>
      </c>
      <c r="I882" t="s">
        <v>290</v>
      </c>
      <c r="J882" t="s">
        <v>44</v>
      </c>
      <c r="K882" t="s">
        <v>45</v>
      </c>
      <c r="L882" t="s">
        <v>321</v>
      </c>
      <c r="M882" t="s">
        <v>321</v>
      </c>
      <c r="N882" t="s">
        <v>302</v>
      </c>
      <c r="P882">
        <f t="shared" si="80"/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f t="shared" si="83"/>
        <v>0</v>
      </c>
      <c r="AC882">
        <f t="shared" si="84"/>
        <v>1</v>
      </c>
      <c r="AD882">
        <v>2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f t="shared" si="81"/>
        <v>2</v>
      </c>
      <c r="AN882">
        <v>0</v>
      </c>
      <c r="AO882">
        <v>2</v>
      </c>
      <c r="AP882">
        <v>0</v>
      </c>
      <c r="AQ882">
        <v>0</v>
      </c>
    </row>
    <row r="883" spans="1:43" x14ac:dyDescent="0.45">
      <c r="A883">
        <v>3</v>
      </c>
      <c r="B883" t="s">
        <v>282</v>
      </c>
      <c r="C883" t="s">
        <v>299</v>
      </c>
      <c r="D883" t="s">
        <v>129</v>
      </c>
      <c r="E883" s="4">
        <v>44266</v>
      </c>
      <c r="F883" s="1">
        <f t="shared" si="85"/>
        <v>25</v>
      </c>
      <c r="G883" s="1">
        <f t="shared" si="82"/>
        <v>70</v>
      </c>
      <c r="H883" t="s">
        <v>75</v>
      </c>
      <c r="I883" t="s">
        <v>290</v>
      </c>
      <c r="J883" t="s">
        <v>44</v>
      </c>
      <c r="K883" t="s">
        <v>45</v>
      </c>
      <c r="L883" t="s">
        <v>321</v>
      </c>
      <c r="M883" t="s">
        <v>321</v>
      </c>
      <c r="N883" t="s">
        <v>302</v>
      </c>
      <c r="P883">
        <f t="shared" si="80"/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f t="shared" si="83"/>
        <v>0</v>
      </c>
      <c r="AC883">
        <f t="shared" si="84"/>
        <v>1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f t="shared" si="81"/>
        <v>1</v>
      </c>
      <c r="AN883">
        <v>0</v>
      </c>
      <c r="AO883">
        <v>1</v>
      </c>
      <c r="AP883">
        <v>0</v>
      </c>
      <c r="AQ883">
        <v>0</v>
      </c>
    </row>
    <row r="884" spans="1:43" x14ac:dyDescent="0.45">
      <c r="A884">
        <v>3</v>
      </c>
      <c r="B884" t="s">
        <v>282</v>
      </c>
      <c r="C884" t="s">
        <v>299</v>
      </c>
      <c r="D884" t="s">
        <v>129</v>
      </c>
      <c r="E884" s="4">
        <v>44266</v>
      </c>
      <c r="F884" s="1">
        <f t="shared" si="85"/>
        <v>25</v>
      </c>
      <c r="G884" s="1">
        <f t="shared" si="82"/>
        <v>70</v>
      </c>
      <c r="H884" t="s">
        <v>75</v>
      </c>
      <c r="I884" t="s">
        <v>290</v>
      </c>
      <c r="J884" t="s">
        <v>44</v>
      </c>
      <c r="K884" t="s">
        <v>45</v>
      </c>
      <c r="L884" t="s">
        <v>321</v>
      </c>
      <c r="M884" t="s">
        <v>321</v>
      </c>
      <c r="N884" t="s">
        <v>302</v>
      </c>
      <c r="P884">
        <f t="shared" si="80"/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f t="shared" si="83"/>
        <v>0</v>
      </c>
      <c r="AC884">
        <f t="shared" si="84"/>
        <v>1</v>
      </c>
      <c r="AD884">
        <v>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f t="shared" si="81"/>
        <v>2</v>
      </c>
      <c r="AN884">
        <v>0</v>
      </c>
      <c r="AO884">
        <v>2</v>
      </c>
      <c r="AP884">
        <v>0</v>
      </c>
      <c r="AQ884">
        <v>0</v>
      </c>
    </row>
    <row r="885" spans="1:43" x14ac:dyDescent="0.45">
      <c r="A885">
        <v>3</v>
      </c>
      <c r="B885" t="s">
        <v>282</v>
      </c>
      <c r="C885" t="s">
        <v>299</v>
      </c>
      <c r="D885" t="s">
        <v>129</v>
      </c>
      <c r="E885" s="4">
        <v>44266</v>
      </c>
      <c r="F885" s="1">
        <f t="shared" si="85"/>
        <v>25</v>
      </c>
      <c r="G885" s="1">
        <f t="shared" si="82"/>
        <v>70</v>
      </c>
      <c r="H885" t="s">
        <v>75</v>
      </c>
      <c r="I885" t="s">
        <v>290</v>
      </c>
      <c r="J885" t="s">
        <v>44</v>
      </c>
      <c r="K885" t="s">
        <v>45</v>
      </c>
      <c r="L885" t="s">
        <v>321</v>
      </c>
      <c r="M885" t="s">
        <v>321</v>
      </c>
      <c r="N885" t="s">
        <v>302</v>
      </c>
      <c r="P885">
        <f t="shared" si="80"/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f t="shared" si="83"/>
        <v>0</v>
      </c>
      <c r="AC885">
        <f t="shared" si="84"/>
        <v>1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f t="shared" si="81"/>
        <v>2</v>
      </c>
      <c r="AN885">
        <v>0</v>
      </c>
      <c r="AO885">
        <v>2</v>
      </c>
      <c r="AP885">
        <v>0</v>
      </c>
      <c r="AQ885">
        <v>0</v>
      </c>
    </row>
    <row r="886" spans="1:43" x14ac:dyDescent="0.45">
      <c r="A886">
        <v>3</v>
      </c>
      <c r="B886" t="s">
        <v>282</v>
      </c>
      <c r="C886" t="s">
        <v>299</v>
      </c>
      <c r="D886" t="s">
        <v>129</v>
      </c>
      <c r="E886" s="4">
        <v>44266</v>
      </c>
      <c r="F886" s="1">
        <f t="shared" si="85"/>
        <v>25</v>
      </c>
      <c r="G886" s="1">
        <f t="shared" si="82"/>
        <v>70</v>
      </c>
      <c r="H886" t="s">
        <v>75</v>
      </c>
      <c r="I886" t="s">
        <v>291</v>
      </c>
      <c r="J886" t="s">
        <v>44</v>
      </c>
      <c r="K886" t="s">
        <v>45</v>
      </c>
      <c r="L886" t="s">
        <v>231</v>
      </c>
      <c r="M886" t="s">
        <v>232</v>
      </c>
      <c r="N886" t="s">
        <v>302</v>
      </c>
      <c r="P886">
        <f t="shared" si="80"/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f t="shared" si="83"/>
        <v>0</v>
      </c>
      <c r="AC886">
        <f t="shared" si="84"/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f t="shared" si="81"/>
        <v>1</v>
      </c>
      <c r="AN886">
        <v>0</v>
      </c>
      <c r="AO886">
        <v>1</v>
      </c>
      <c r="AP886">
        <v>0</v>
      </c>
      <c r="AQ886">
        <v>0</v>
      </c>
    </row>
    <row r="887" spans="1:43" x14ac:dyDescent="0.45">
      <c r="A887">
        <v>3</v>
      </c>
      <c r="B887" t="s">
        <v>282</v>
      </c>
      <c r="C887" t="s">
        <v>299</v>
      </c>
      <c r="D887" t="s">
        <v>129</v>
      </c>
      <c r="E887" s="4">
        <v>44266</v>
      </c>
      <c r="F887" s="1">
        <f t="shared" si="85"/>
        <v>25</v>
      </c>
      <c r="G887" s="1">
        <f t="shared" si="82"/>
        <v>70</v>
      </c>
      <c r="H887" t="s">
        <v>75</v>
      </c>
      <c r="I887" t="s">
        <v>291</v>
      </c>
      <c r="J887" t="s">
        <v>44</v>
      </c>
      <c r="K887" t="s">
        <v>45</v>
      </c>
      <c r="L887" t="s">
        <v>231</v>
      </c>
      <c r="M887" t="s">
        <v>232</v>
      </c>
      <c r="N887" t="s">
        <v>302</v>
      </c>
      <c r="P887">
        <f t="shared" si="80"/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f t="shared" si="83"/>
        <v>0</v>
      </c>
      <c r="AC887">
        <f t="shared" si="84"/>
        <v>1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f t="shared" si="81"/>
        <v>1</v>
      </c>
      <c r="AN887">
        <v>0</v>
      </c>
      <c r="AO887">
        <v>1</v>
      </c>
      <c r="AP887">
        <v>0</v>
      </c>
      <c r="AQ887">
        <v>0</v>
      </c>
    </row>
    <row r="888" spans="1:43" x14ac:dyDescent="0.45">
      <c r="A888">
        <v>3</v>
      </c>
      <c r="B888" t="s">
        <v>282</v>
      </c>
      <c r="C888" t="s">
        <v>299</v>
      </c>
      <c r="D888" t="s">
        <v>129</v>
      </c>
      <c r="E888" s="4">
        <v>44266</v>
      </c>
      <c r="F888" s="1">
        <f t="shared" si="85"/>
        <v>25</v>
      </c>
      <c r="G888" s="1">
        <f t="shared" si="82"/>
        <v>70</v>
      </c>
      <c r="H888" t="s">
        <v>75</v>
      </c>
      <c r="I888" t="s">
        <v>291</v>
      </c>
      <c r="J888" t="s">
        <v>44</v>
      </c>
      <c r="K888" t="s">
        <v>45</v>
      </c>
      <c r="L888" t="s">
        <v>231</v>
      </c>
      <c r="M888" t="s">
        <v>232</v>
      </c>
      <c r="N888" t="s">
        <v>302</v>
      </c>
      <c r="P888">
        <f t="shared" si="80"/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f t="shared" si="83"/>
        <v>0</v>
      </c>
      <c r="AC888">
        <f t="shared" si="84"/>
        <v>1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f t="shared" si="81"/>
        <v>1</v>
      </c>
      <c r="AN888">
        <v>0</v>
      </c>
      <c r="AO888">
        <v>1</v>
      </c>
      <c r="AP888">
        <v>0</v>
      </c>
      <c r="AQ888">
        <v>0</v>
      </c>
    </row>
    <row r="889" spans="1:43" x14ac:dyDescent="0.45">
      <c r="A889">
        <v>3</v>
      </c>
      <c r="B889" t="s">
        <v>282</v>
      </c>
      <c r="C889" t="s">
        <v>299</v>
      </c>
      <c r="D889" t="s">
        <v>129</v>
      </c>
      <c r="E889" s="4">
        <v>44266</v>
      </c>
      <c r="F889" s="1">
        <f t="shared" si="85"/>
        <v>25</v>
      </c>
      <c r="G889" s="1">
        <f t="shared" si="82"/>
        <v>70</v>
      </c>
      <c r="H889" t="s">
        <v>75</v>
      </c>
      <c r="I889" t="s">
        <v>291</v>
      </c>
      <c r="J889" t="s">
        <v>44</v>
      </c>
      <c r="K889" t="s">
        <v>45</v>
      </c>
      <c r="L889" t="s">
        <v>321</v>
      </c>
      <c r="M889" t="s">
        <v>321</v>
      </c>
      <c r="N889" t="s">
        <v>302</v>
      </c>
      <c r="P889">
        <f t="shared" si="80"/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f t="shared" si="83"/>
        <v>0</v>
      </c>
      <c r="AC889">
        <f t="shared" si="84"/>
        <v>1</v>
      </c>
      <c r="AD889">
        <v>3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f t="shared" si="81"/>
        <v>3</v>
      </c>
      <c r="AN889">
        <v>0</v>
      </c>
      <c r="AO889">
        <v>3</v>
      </c>
      <c r="AP889">
        <v>0</v>
      </c>
      <c r="AQ889">
        <v>0</v>
      </c>
    </row>
    <row r="890" spans="1:43" x14ac:dyDescent="0.45">
      <c r="A890">
        <v>3</v>
      </c>
      <c r="B890" t="s">
        <v>282</v>
      </c>
      <c r="C890" t="s">
        <v>299</v>
      </c>
      <c r="D890" t="s">
        <v>129</v>
      </c>
      <c r="E890" s="4">
        <v>44266</v>
      </c>
      <c r="F890" s="1">
        <f t="shared" si="85"/>
        <v>25</v>
      </c>
      <c r="G890" s="1">
        <f t="shared" si="82"/>
        <v>70</v>
      </c>
      <c r="H890" t="s">
        <v>75</v>
      </c>
      <c r="I890" t="s">
        <v>291</v>
      </c>
      <c r="J890" t="s">
        <v>44</v>
      </c>
      <c r="K890" t="s">
        <v>45</v>
      </c>
      <c r="L890" t="s">
        <v>321</v>
      </c>
      <c r="M890" t="s">
        <v>321</v>
      </c>
      <c r="N890" t="s">
        <v>302</v>
      </c>
      <c r="P890">
        <f t="shared" si="80"/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f t="shared" si="83"/>
        <v>0</v>
      </c>
      <c r="AC890">
        <f t="shared" si="84"/>
        <v>1</v>
      </c>
      <c r="AD890">
        <v>8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f t="shared" si="81"/>
        <v>8</v>
      </c>
      <c r="AN890">
        <v>0</v>
      </c>
      <c r="AO890">
        <v>5</v>
      </c>
      <c r="AP890">
        <v>3</v>
      </c>
      <c r="AQ890">
        <v>0</v>
      </c>
    </row>
    <row r="891" spans="1:43" x14ac:dyDescent="0.45">
      <c r="A891">
        <v>3</v>
      </c>
      <c r="B891" t="s">
        <v>282</v>
      </c>
      <c r="C891" t="s">
        <v>299</v>
      </c>
      <c r="D891" t="s">
        <v>129</v>
      </c>
      <c r="E891" s="4">
        <v>44266</v>
      </c>
      <c r="F891" s="1">
        <f t="shared" si="85"/>
        <v>25</v>
      </c>
      <c r="G891" s="1">
        <f t="shared" si="82"/>
        <v>70</v>
      </c>
      <c r="H891" t="s">
        <v>75</v>
      </c>
      <c r="I891" t="s">
        <v>291</v>
      </c>
      <c r="J891" t="s">
        <v>44</v>
      </c>
      <c r="K891" t="s">
        <v>45</v>
      </c>
      <c r="L891" t="s">
        <v>321</v>
      </c>
      <c r="M891" t="s">
        <v>321</v>
      </c>
      <c r="N891" t="s">
        <v>302</v>
      </c>
      <c r="P891">
        <f t="shared" si="80"/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f t="shared" si="83"/>
        <v>0</v>
      </c>
      <c r="AC891">
        <f t="shared" si="84"/>
        <v>1</v>
      </c>
      <c r="AD891">
        <v>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f t="shared" si="81"/>
        <v>9</v>
      </c>
      <c r="AN891">
        <v>1</v>
      </c>
      <c r="AO891">
        <v>6</v>
      </c>
      <c r="AP891">
        <v>2</v>
      </c>
      <c r="AQ891">
        <v>0</v>
      </c>
    </row>
    <row r="892" spans="1:43" x14ac:dyDescent="0.45">
      <c r="A892">
        <v>3</v>
      </c>
      <c r="B892" t="s">
        <v>282</v>
      </c>
      <c r="C892" t="s">
        <v>299</v>
      </c>
      <c r="D892" t="s">
        <v>129</v>
      </c>
      <c r="E892" s="4">
        <v>44266</v>
      </c>
      <c r="F892" s="1">
        <f t="shared" si="85"/>
        <v>25</v>
      </c>
      <c r="G892" s="1">
        <f t="shared" si="82"/>
        <v>70</v>
      </c>
      <c r="H892" t="s">
        <v>75</v>
      </c>
      <c r="I892" t="s">
        <v>291</v>
      </c>
      <c r="J892" t="s">
        <v>44</v>
      </c>
      <c r="K892" t="s">
        <v>45</v>
      </c>
      <c r="L892" t="s">
        <v>321</v>
      </c>
      <c r="M892" t="s">
        <v>321</v>
      </c>
      <c r="N892" t="s">
        <v>302</v>
      </c>
      <c r="P892">
        <f t="shared" si="80"/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f t="shared" si="83"/>
        <v>0</v>
      </c>
      <c r="AC892">
        <f t="shared" si="84"/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f t="shared" si="81"/>
        <v>1</v>
      </c>
      <c r="AN892">
        <v>0</v>
      </c>
      <c r="AO892">
        <v>0</v>
      </c>
      <c r="AP892">
        <v>1</v>
      </c>
      <c r="AQ892">
        <v>0</v>
      </c>
    </row>
    <row r="893" spans="1:43" x14ac:dyDescent="0.45">
      <c r="A893">
        <v>3</v>
      </c>
      <c r="B893" t="s">
        <v>282</v>
      </c>
      <c r="C893" t="s">
        <v>299</v>
      </c>
      <c r="D893" t="s">
        <v>129</v>
      </c>
      <c r="E893" s="4">
        <v>44266</v>
      </c>
      <c r="F893" s="1">
        <f t="shared" si="85"/>
        <v>25</v>
      </c>
      <c r="G893" s="1">
        <f t="shared" si="82"/>
        <v>70</v>
      </c>
      <c r="H893" t="s">
        <v>75</v>
      </c>
      <c r="I893" t="s">
        <v>291</v>
      </c>
      <c r="J893" t="s">
        <v>44</v>
      </c>
      <c r="K893" t="s">
        <v>45</v>
      </c>
      <c r="L893" t="s">
        <v>321</v>
      </c>
      <c r="M893" t="s">
        <v>321</v>
      </c>
      <c r="N893" t="s">
        <v>302</v>
      </c>
      <c r="P893">
        <f t="shared" si="80"/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f t="shared" si="83"/>
        <v>0</v>
      </c>
      <c r="AC893">
        <f t="shared" si="84"/>
        <v>1</v>
      </c>
      <c r="AD893">
        <v>2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f t="shared" si="81"/>
        <v>2</v>
      </c>
      <c r="AN893">
        <v>1</v>
      </c>
      <c r="AO893">
        <v>1</v>
      </c>
      <c r="AP893">
        <v>0</v>
      </c>
      <c r="AQ893">
        <v>0</v>
      </c>
    </row>
    <row r="894" spans="1:43" x14ac:dyDescent="0.45">
      <c r="A894">
        <v>3</v>
      </c>
      <c r="B894" t="s">
        <v>282</v>
      </c>
      <c r="C894" t="s">
        <v>299</v>
      </c>
      <c r="D894" t="s">
        <v>129</v>
      </c>
      <c r="E894" s="4">
        <v>44266</v>
      </c>
      <c r="F894" s="1">
        <f t="shared" si="85"/>
        <v>25</v>
      </c>
      <c r="G894" s="1">
        <f t="shared" si="82"/>
        <v>70</v>
      </c>
      <c r="H894" t="s">
        <v>75</v>
      </c>
      <c r="I894" t="s">
        <v>291</v>
      </c>
      <c r="J894" t="s">
        <v>44</v>
      </c>
      <c r="K894" t="s">
        <v>45</v>
      </c>
      <c r="L894" t="s">
        <v>321</v>
      </c>
      <c r="M894" t="s">
        <v>321</v>
      </c>
      <c r="N894" t="s">
        <v>302</v>
      </c>
      <c r="P894">
        <f t="shared" si="80"/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f t="shared" si="83"/>
        <v>0</v>
      </c>
      <c r="AC894">
        <f t="shared" si="84"/>
        <v>1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f t="shared" si="81"/>
        <v>1</v>
      </c>
      <c r="AN894">
        <v>0</v>
      </c>
      <c r="AO894">
        <v>1</v>
      </c>
      <c r="AP894">
        <v>0</v>
      </c>
      <c r="AQ894">
        <v>0</v>
      </c>
    </row>
    <row r="895" spans="1:43" x14ac:dyDescent="0.45">
      <c r="A895">
        <v>3</v>
      </c>
      <c r="B895" t="s">
        <v>282</v>
      </c>
      <c r="C895" t="s">
        <v>299</v>
      </c>
      <c r="D895" t="s">
        <v>129</v>
      </c>
      <c r="E895" s="4">
        <v>44266</v>
      </c>
      <c r="F895" s="1">
        <f t="shared" si="85"/>
        <v>25</v>
      </c>
      <c r="G895" s="1">
        <f t="shared" si="82"/>
        <v>70</v>
      </c>
      <c r="H895" t="s">
        <v>75</v>
      </c>
      <c r="I895" t="s">
        <v>291</v>
      </c>
      <c r="J895" t="s">
        <v>44</v>
      </c>
      <c r="K895" t="s">
        <v>45</v>
      </c>
      <c r="L895" t="s">
        <v>321</v>
      </c>
      <c r="M895" t="s">
        <v>321</v>
      </c>
      <c r="N895" t="s">
        <v>302</v>
      </c>
      <c r="P895">
        <f t="shared" si="80"/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f t="shared" si="83"/>
        <v>0</v>
      </c>
      <c r="AC895">
        <f t="shared" si="84"/>
        <v>1</v>
      </c>
      <c r="AD895">
        <v>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f t="shared" si="81"/>
        <v>2</v>
      </c>
      <c r="AN895">
        <v>0</v>
      </c>
      <c r="AO895">
        <v>2</v>
      </c>
      <c r="AP895">
        <v>0</v>
      </c>
      <c r="AQ895">
        <v>0</v>
      </c>
    </row>
    <row r="896" spans="1:43" x14ac:dyDescent="0.45">
      <c r="A896">
        <v>3</v>
      </c>
      <c r="B896" t="s">
        <v>282</v>
      </c>
      <c r="C896" t="s">
        <v>299</v>
      </c>
      <c r="D896" t="s">
        <v>129</v>
      </c>
      <c r="E896" s="4">
        <v>44266</v>
      </c>
      <c r="F896" s="1">
        <f t="shared" si="85"/>
        <v>25</v>
      </c>
      <c r="G896" s="1">
        <f t="shared" si="82"/>
        <v>70</v>
      </c>
      <c r="H896" t="s">
        <v>75</v>
      </c>
      <c r="I896" t="s">
        <v>291</v>
      </c>
      <c r="J896" t="s">
        <v>44</v>
      </c>
      <c r="K896" t="s">
        <v>45</v>
      </c>
      <c r="L896" t="s">
        <v>321</v>
      </c>
      <c r="M896" t="s">
        <v>321</v>
      </c>
      <c r="N896" t="s">
        <v>302</v>
      </c>
      <c r="P896">
        <f t="shared" si="80"/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f t="shared" si="83"/>
        <v>0</v>
      </c>
      <c r="AC896">
        <f t="shared" si="84"/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f t="shared" si="81"/>
        <v>1</v>
      </c>
      <c r="AN896">
        <v>0</v>
      </c>
      <c r="AO896">
        <v>1</v>
      </c>
      <c r="AP896">
        <v>0</v>
      </c>
      <c r="AQ896">
        <v>0</v>
      </c>
    </row>
    <row r="897" spans="1:43" x14ac:dyDescent="0.45">
      <c r="A897">
        <v>3</v>
      </c>
      <c r="B897" t="s">
        <v>282</v>
      </c>
      <c r="C897" t="s">
        <v>299</v>
      </c>
      <c r="D897" t="s">
        <v>129</v>
      </c>
      <c r="E897" s="4">
        <v>44266</v>
      </c>
      <c r="F897" s="1">
        <f t="shared" si="85"/>
        <v>25</v>
      </c>
      <c r="G897" s="1">
        <f t="shared" si="82"/>
        <v>70</v>
      </c>
      <c r="H897" t="s">
        <v>75</v>
      </c>
      <c r="I897" t="s">
        <v>291</v>
      </c>
      <c r="J897" t="s">
        <v>44</v>
      </c>
      <c r="K897" t="s">
        <v>45</v>
      </c>
      <c r="L897" t="s">
        <v>321</v>
      </c>
      <c r="M897" t="s">
        <v>321</v>
      </c>
      <c r="N897" t="s">
        <v>302</v>
      </c>
      <c r="P897">
        <f t="shared" si="80"/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f t="shared" si="83"/>
        <v>0</v>
      </c>
      <c r="AC897">
        <f t="shared" si="84"/>
        <v>1</v>
      </c>
      <c r="AD897">
        <v>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f t="shared" si="81"/>
        <v>2</v>
      </c>
      <c r="AN897">
        <v>0</v>
      </c>
      <c r="AO897">
        <v>1</v>
      </c>
      <c r="AP897">
        <v>1</v>
      </c>
      <c r="AQ897">
        <v>0</v>
      </c>
    </row>
    <row r="898" spans="1:43" x14ac:dyDescent="0.45">
      <c r="A898">
        <v>3</v>
      </c>
      <c r="B898" t="s">
        <v>282</v>
      </c>
      <c r="C898" t="s">
        <v>299</v>
      </c>
      <c r="D898" t="s">
        <v>129</v>
      </c>
      <c r="E898" s="4">
        <v>44266</v>
      </c>
      <c r="F898" s="1">
        <f t="shared" si="85"/>
        <v>25</v>
      </c>
      <c r="G898" s="1">
        <f t="shared" si="82"/>
        <v>70</v>
      </c>
      <c r="H898" t="s">
        <v>75</v>
      </c>
      <c r="I898" t="s">
        <v>291</v>
      </c>
      <c r="J898" t="s">
        <v>44</v>
      </c>
      <c r="K898" t="s">
        <v>45</v>
      </c>
      <c r="L898" t="s">
        <v>321</v>
      </c>
      <c r="M898" t="s">
        <v>321</v>
      </c>
      <c r="N898" t="s">
        <v>302</v>
      </c>
      <c r="P898">
        <f t="shared" ref="P898:P961" si="86">SUM(Q898:X898)</f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f t="shared" si="83"/>
        <v>0</v>
      </c>
      <c r="AC898">
        <f t="shared" si="84"/>
        <v>1</v>
      </c>
      <c r="AD898">
        <v>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f t="shared" ref="AM898:AM961" si="87">SUM(AD898:AL898)</f>
        <v>4</v>
      </c>
      <c r="AN898">
        <v>0</v>
      </c>
      <c r="AO898">
        <v>4</v>
      </c>
      <c r="AP898">
        <v>0</v>
      </c>
      <c r="AQ898">
        <v>0</v>
      </c>
    </row>
    <row r="899" spans="1:43" x14ac:dyDescent="0.45">
      <c r="A899">
        <v>3</v>
      </c>
      <c r="B899" t="s">
        <v>282</v>
      </c>
      <c r="C899" t="s">
        <v>299</v>
      </c>
      <c r="D899" t="s">
        <v>129</v>
      </c>
      <c r="E899" s="4">
        <v>44266</v>
      </c>
      <c r="F899" s="1">
        <f t="shared" si="85"/>
        <v>25</v>
      </c>
      <c r="G899" s="1">
        <f t="shared" ref="G899:G962" si="88">E899-DATE(YEAR(E899),1,0)</f>
        <v>70</v>
      </c>
      <c r="H899" t="s">
        <v>75</v>
      </c>
      <c r="I899" t="s">
        <v>291</v>
      </c>
      <c r="J899" t="s">
        <v>44</v>
      </c>
      <c r="K899" t="s">
        <v>45</v>
      </c>
      <c r="L899" t="s">
        <v>321</v>
      </c>
      <c r="M899" t="s">
        <v>321</v>
      </c>
      <c r="N899" t="s">
        <v>302</v>
      </c>
      <c r="P899">
        <f t="shared" si="86"/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f t="shared" ref="AB899:AB962" si="89">AL899</f>
        <v>0</v>
      </c>
      <c r="AC899">
        <f t="shared" ref="AC899:AC962" si="90">SUM(Y899:AA899)</f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f t="shared" si="87"/>
        <v>1</v>
      </c>
      <c r="AN899">
        <v>0</v>
      </c>
      <c r="AO899">
        <v>1</v>
      </c>
      <c r="AP899">
        <v>0</v>
      </c>
      <c r="AQ899">
        <v>0</v>
      </c>
    </row>
    <row r="900" spans="1:43" x14ac:dyDescent="0.45">
      <c r="A900">
        <v>3</v>
      </c>
      <c r="B900" t="s">
        <v>282</v>
      </c>
      <c r="C900" t="s">
        <v>299</v>
      </c>
      <c r="D900" t="s">
        <v>129</v>
      </c>
      <c r="E900" s="4">
        <v>44266</v>
      </c>
      <c r="F900" s="1">
        <f t="shared" si="85"/>
        <v>25</v>
      </c>
      <c r="G900" s="1">
        <f t="shared" si="88"/>
        <v>70</v>
      </c>
      <c r="H900" t="s">
        <v>75</v>
      </c>
      <c r="I900" t="s">
        <v>291</v>
      </c>
      <c r="J900" t="s">
        <v>44</v>
      </c>
      <c r="K900" t="s">
        <v>45</v>
      </c>
      <c r="L900" t="s">
        <v>321</v>
      </c>
      <c r="M900" t="s">
        <v>321</v>
      </c>
      <c r="N900" t="s">
        <v>302</v>
      </c>
      <c r="P900">
        <f t="shared" si="86"/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f t="shared" si="89"/>
        <v>0</v>
      </c>
      <c r="AC900">
        <f t="shared" si="90"/>
        <v>1</v>
      </c>
      <c r="AD900">
        <v>5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f t="shared" si="87"/>
        <v>5</v>
      </c>
      <c r="AN900">
        <v>0</v>
      </c>
      <c r="AO900">
        <v>5</v>
      </c>
      <c r="AP900">
        <v>0</v>
      </c>
      <c r="AQ900">
        <v>0</v>
      </c>
    </row>
    <row r="901" spans="1:43" x14ac:dyDescent="0.45">
      <c r="A901">
        <v>3</v>
      </c>
      <c r="B901" t="s">
        <v>282</v>
      </c>
      <c r="C901" t="s">
        <v>299</v>
      </c>
      <c r="D901" t="s">
        <v>129</v>
      </c>
      <c r="E901" s="4">
        <v>44266</v>
      </c>
      <c r="F901" s="1">
        <f t="shared" si="85"/>
        <v>25</v>
      </c>
      <c r="G901" s="1">
        <f t="shared" si="88"/>
        <v>70</v>
      </c>
      <c r="H901" t="s">
        <v>75</v>
      </c>
      <c r="I901" t="s">
        <v>291</v>
      </c>
      <c r="J901" t="s">
        <v>44</v>
      </c>
      <c r="K901" t="s">
        <v>45</v>
      </c>
      <c r="L901" t="s">
        <v>321</v>
      </c>
      <c r="M901" t="s">
        <v>321</v>
      </c>
      <c r="N901" t="s">
        <v>302</v>
      </c>
      <c r="P901">
        <f t="shared" si="86"/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f t="shared" si="89"/>
        <v>0</v>
      </c>
      <c r="AC901">
        <f t="shared" si="90"/>
        <v>1</v>
      </c>
      <c r="AD901">
        <v>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f t="shared" si="87"/>
        <v>5</v>
      </c>
      <c r="AN901">
        <v>0</v>
      </c>
      <c r="AO901">
        <v>5</v>
      </c>
      <c r="AP901">
        <v>0</v>
      </c>
      <c r="AQ901">
        <v>0</v>
      </c>
    </row>
    <row r="902" spans="1:43" x14ac:dyDescent="0.45">
      <c r="A902">
        <v>3</v>
      </c>
      <c r="B902" t="s">
        <v>282</v>
      </c>
      <c r="C902" t="s">
        <v>299</v>
      </c>
      <c r="D902" t="s">
        <v>129</v>
      </c>
      <c r="E902" s="4">
        <v>44266</v>
      </c>
      <c r="F902" s="1">
        <f t="shared" si="85"/>
        <v>25</v>
      </c>
      <c r="G902" s="1">
        <f t="shared" si="88"/>
        <v>70</v>
      </c>
      <c r="H902" t="s">
        <v>75</v>
      </c>
      <c r="I902" t="s">
        <v>291</v>
      </c>
      <c r="J902" t="s">
        <v>44</v>
      </c>
      <c r="K902" t="s">
        <v>45</v>
      </c>
      <c r="L902" t="s">
        <v>321</v>
      </c>
      <c r="M902" t="s">
        <v>321</v>
      </c>
      <c r="N902" t="s">
        <v>302</v>
      </c>
      <c r="P902">
        <f t="shared" si="86"/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f t="shared" si="89"/>
        <v>0</v>
      </c>
      <c r="AC902">
        <f t="shared" si="90"/>
        <v>1</v>
      </c>
      <c r="AD902">
        <v>4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f t="shared" si="87"/>
        <v>4</v>
      </c>
      <c r="AN902">
        <v>0</v>
      </c>
      <c r="AO902">
        <v>4</v>
      </c>
      <c r="AP902">
        <v>0</v>
      </c>
      <c r="AQ902">
        <v>0</v>
      </c>
    </row>
    <row r="903" spans="1:43" x14ac:dyDescent="0.45">
      <c r="A903">
        <v>3</v>
      </c>
      <c r="B903" t="s">
        <v>282</v>
      </c>
      <c r="C903" t="s">
        <v>299</v>
      </c>
      <c r="D903" t="s">
        <v>129</v>
      </c>
      <c r="E903" s="4">
        <v>44266</v>
      </c>
      <c r="F903" s="1">
        <f t="shared" si="85"/>
        <v>25</v>
      </c>
      <c r="G903" s="1">
        <f t="shared" si="88"/>
        <v>70</v>
      </c>
      <c r="H903" t="s">
        <v>75</v>
      </c>
      <c r="I903" t="s">
        <v>291</v>
      </c>
      <c r="J903" t="s">
        <v>44</v>
      </c>
      <c r="K903" t="s">
        <v>45</v>
      </c>
      <c r="L903" t="s">
        <v>321</v>
      </c>
      <c r="M903" t="s">
        <v>321</v>
      </c>
      <c r="N903" t="s">
        <v>302</v>
      </c>
      <c r="P903">
        <f t="shared" si="86"/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f t="shared" si="89"/>
        <v>0</v>
      </c>
      <c r="AC903">
        <f t="shared" si="90"/>
        <v>1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f t="shared" si="87"/>
        <v>1</v>
      </c>
      <c r="AN903">
        <v>0</v>
      </c>
      <c r="AO903">
        <v>0</v>
      </c>
      <c r="AP903">
        <v>1</v>
      </c>
      <c r="AQ903">
        <v>0</v>
      </c>
    </row>
    <row r="904" spans="1:43" x14ac:dyDescent="0.45">
      <c r="A904">
        <v>3</v>
      </c>
      <c r="B904" t="s">
        <v>282</v>
      </c>
      <c r="C904" t="s">
        <v>299</v>
      </c>
      <c r="D904" t="s">
        <v>129</v>
      </c>
      <c r="E904" s="4">
        <v>44266</v>
      </c>
      <c r="F904" s="1">
        <f t="shared" si="85"/>
        <v>25</v>
      </c>
      <c r="G904" s="1">
        <f t="shared" si="88"/>
        <v>70</v>
      </c>
      <c r="H904" t="s">
        <v>75</v>
      </c>
      <c r="I904" t="s">
        <v>291</v>
      </c>
      <c r="J904" t="s">
        <v>44</v>
      </c>
      <c r="K904" t="s">
        <v>45</v>
      </c>
      <c r="L904" t="s">
        <v>321</v>
      </c>
      <c r="M904" t="s">
        <v>321</v>
      </c>
      <c r="N904" t="s">
        <v>302</v>
      </c>
      <c r="P904">
        <f t="shared" si="86"/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f t="shared" si="89"/>
        <v>0</v>
      </c>
      <c r="AC904">
        <f t="shared" si="90"/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f t="shared" si="87"/>
        <v>1</v>
      </c>
      <c r="AN904">
        <v>0</v>
      </c>
      <c r="AO904">
        <v>1</v>
      </c>
      <c r="AP904">
        <v>0</v>
      </c>
      <c r="AQ904">
        <v>0</v>
      </c>
    </row>
    <row r="905" spans="1:43" x14ac:dyDescent="0.45">
      <c r="A905">
        <v>3</v>
      </c>
      <c r="B905" t="s">
        <v>282</v>
      </c>
      <c r="C905" t="s">
        <v>299</v>
      </c>
      <c r="D905" t="s">
        <v>129</v>
      </c>
      <c r="E905" s="4">
        <v>44266</v>
      </c>
      <c r="F905" s="1">
        <f t="shared" si="85"/>
        <v>25</v>
      </c>
      <c r="G905" s="1">
        <f t="shared" si="88"/>
        <v>70</v>
      </c>
      <c r="H905" t="s">
        <v>75</v>
      </c>
      <c r="I905" t="s">
        <v>287</v>
      </c>
      <c r="J905" t="s">
        <v>56</v>
      </c>
      <c r="P905">
        <f t="shared" si="86"/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f t="shared" si="89"/>
        <v>0</v>
      </c>
      <c r="AC905">
        <f t="shared" si="90"/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f t="shared" si="87"/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45">
      <c r="A906">
        <v>3</v>
      </c>
      <c r="B906" t="s">
        <v>282</v>
      </c>
      <c r="C906" t="s">
        <v>299</v>
      </c>
      <c r="D906" t="s">
        <v>129</v>
      </c>
      <c r="E906" s="4">
        <v>44266</v>
      </c>
      <c r="F906" s="1">
        <f t="shared" si="85"/>
        <v>25</v>
      </c>
      <c r="G906" s="1">
        <f t="shared" si="88"/>
        <v>70</v>
      </c>
      <c r="H906" t="s">
        <v>75</v>
      </c>
      <c r="I906" t="s">
        <v>288</v>
      </c>
      <c r="J906" t="s">
        <v>56</v>
      </c>
      <c r="P906">
        <f t="shared" si="86"/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f t="shared" si="89"/>
        <v>0</v>
      </c>
      <c r="AC906">
        <f t="shared" si="90"/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f t="shared" si="87"/>
        <v>0</v>
      </c>
      <c r="AN906">
        <v>0</v>
      </c>
      <c r="AO906">
        <v>0</v>
      </c>
      <c r="AP906">
        <v>0</v>
      </c>
      <c r="AQ906">
        <v>0</v>
      </c>
    </row>
    <row r="907" spans="1:43" x14ac:dyDescent="0.45">
      <c r="A907">
        <v>3</v>
      </c>
      <c r="B907" t="s">
        <v>282</v>
      </c>
      <c r="C907" t="s">
        <v>299</v>
      </c>
      <c r="D907" t="s">
        <v>129</v>
      </c>
      <c r="E907" s="4">
        <v>44266</v>
      </c>
      <c r="F907" s="1">
        <f t="shared" si="85"/>
        <v>25</v>
      </c>
      <c r="G907" s="1">
        <f t="shared" si="88"/>
        <v>70</v>
      </c>
      <c r="H907" t="s">
        <v>75</v>
      </c>
      <c r="I907" t="s">
        <v>289</v>
      </c>
      <c r="J907" t="s">
        <v>56</v>
      </c>
      <c r="P907">
        <f t="shared" si="86"/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f t="shared" si="89"/>
        <v>0</v>
      </c>
      <c r="AC907">
        <f t="shared" si="90"/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f t="shared" si="87"/>
        <v>0</v>
      </c>
      <c r="AN907">
        <v>0</v>
      </c>
      <c r="AO907">
        <v>0</v>
      </c>
      <c r="AP907">
        <v>0</v>
      </c>
      <c r="AQ907">
        <v>0</v>
      </c>
    </row>
    <row r="908" spans="1:43" x14ac:dyDescent="0.45">
      <c r="A908">
        <v>3</v>
      </c>
      <c r="B908" t="s">
        <v>282</v>
      </c>
      <c r="C908" t="s">
        <v>299</v>
      </c>
      <c r="D908" t="s">
        <v>129</v>
      </c>
      <c r="E908" s="4">
        <v>44266</v>
      </c>
      <c r="F908" s="1">
        <f t="shared" ref="F908:F939" si="91">DAYS360($E$555,E908)</f>
        <v>25</v>
      </c>
      <c r="G908" s="1">
        <f t="shared" si="88"/>
        <v>70</v>
      </c>
      <c r="H908" t="s">
        <v>75</v>
      </c>
      <c r="I908" t="s">
        <v>290</v>
      </c>
      <c r="J908" t="s">
        <v>56</v>
      </c>
      <c r="P908">
        <f t="shared" si="86"/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f t="shared" si="89"/>
        <v>0</v>
      </c>
      <c r="AC908">
        <f t="shared" si="90"/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f t="shared" si="87"/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45">
      <c r="A909">
        <v>3</v>
      </c>
      <c r="B909" t="s">
        <v>282</v>
      </c>
      <c r="C909" t="s">
        <v>299</v>
      </c>
      <c r="D909" t="s">
        <v>129</v>
      </c>
      <c r="E909" s="4">
        <v>44266</v>
      </c>
      <c r="F909" s="1">
        <f t="shared" si="91"/>
        <v>25</v>
      </c>
      <c r="G909" s="1">
        <f t="shared" si="88"/>
        <v>70</v>
      </c>
      <c r="H909" t="s">
        <v>75</v>
      </c>
      <c r="I909" t="s">
        <v>291</v>
      </c>
      <c r="J909" t="s">
        <v>56</v>
      </c>
      <c r="P909">
        <f t="shared" si="86"/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f t="shared" si="89"/>
        <v>0</v>
      </c>
      <c r="AC909">
        <f t="shared" si="90"/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f t="shared" si="87"/>
        <v>0</v>
      </c>
      <c r="AN909">
        <v>0</v>
      </c>
      <c r="AO909">
        <v>0</v>
      </c>
      <c r="AP909">
        <v>0</v>
      </c>
      <c r="AQ909">
        <v>0</v>
      </c>
    </row>
    <row r="910" spans="1:43" x14ac:dyDescent="0.45">
      <c r="A910">
        <v>3</v>
      </c>
      <c r="B910" t="s">
        <v>282</v>
      </c>
      <c r="C910" t="s">
        <v>300</v>
      </c>
      <c r="D910" t="s">
        <v>140</v>
      </c>
      <c r="E910" s="4">
        <v>44273</v>
      </c>
      <c r="F910" s="1">
        <f t="shared" si="91"/>
        <v>32</v>
      </c>
      <c r="G910" s="1">
        <f t="shared" si="88"/>
        <v>77</v>
      </c>
      <c r="H910" t="s">
        <v>72</v>
      </c>
      <c r="I910" t="s">
        <v>287</v>
      </c>
      <c r="J910" t="s">
        <v>44</v>
      </c>
      <c r="K910" t="s">
        <v>45</v>
      </c>
      <c r="L910" t="s">
        <v>144</v>
      </c>
      <c r="M910" t="s">
        <v>145</v>
      </c>
      <c r="N910" t="s">
        <v>302</v>
      </c>
      <c r="P910">
        <f t="shared" si="86"/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f t="shared" si="89"/>
        <v>0</v>
      </c>
      <c r="AC910">
        <f t="shared" si="90"/>
        <v>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f t="shared" si="87"/>
        <v>1</v>
      </c>
      <c r="AN910">
        <v>0</v>
      </c>
      <c r="AO910">
        <v>1</v>
      </c>
      <c r="AP910">
        <v>0</v>
      </c>
      <c r="AQ910">
        <v>0</v>
      </c>
    </row>
    <row r="911" spans="1:43" x14ac:dyDescent="0.45">
      <c r="A911">
        <v>3</v>
      </c>
      <c r="B911" t="s">
        <v>282</v>
      </c>
      <c r="C911" t="s">
        <v>300</v>
      </c>
      <c r="D911" t="s">
        <v>140</v>
      </c>
      <c r="E911" s="4">
        <v>44273</v>
      </c>
      <c r="F911" s="1">
        <f t="shared" si="91"/>
        <v>32</v>
      </c>
      <c r="G911" s="1">
        <f t="shared" si="88"/>
        <v>77</v>
      </c>
      <c r="H911" t="s">
        <v>72</v>
      </c>
      <c r="I911" t="s">
        <v>287</v>
      </c>
      <c r="J911" t="s">
        <v>44</v>
      </c>
      <c r="K911" t="s">
        <v>45</v>
      </c>
      <c r="L911" t="s">
        <v>144</v>
      </c>
      <c r="M911" t="s">
        <v>145</v>
      </c>
      <c r="N911" t="s">
        <v>302</v>
      </c>
      <c r="P911">
        <f t="shared" si="86"/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f t="shared" si="89"/>
        <v>0</v>
      </c>
      <c r="AC911">
        <f t="shared" si="90"/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f t="shared" si="87"/>
        <v>1</v>
      </c>
      <c r="AN911">
        <v>0</v>
      </c>
      <c r="AO911">
        <v>1</v>
      </c>
      <c r="AP911">
        <v>0</v>
      </c>
      <c r="AQ911">
        <v>0</v>
      </c>
    </row>
    <row r="912" spans="1:43" x14ac:dyDescent="0.45">
      <c r="A912">
        <v>3</v>
      </c>
      <c r="B912" t="s">
        <v>282</v>
      </c>
      <c r="C912" t="s">
        <v>300</v>
      </c>
      <c r="D912" t="s">
        <v>140</v>
      </c>
      <c r="E912" s="4">
        <v>44273</v>
      </c>
      <c r="F912" s="1">
        <f t="shared" si="91"/>
        <v>32</v>
      </c>
      <c r="G912" s="1">
        <f t="shared" si="88"/>
        <v>77</v>
      </c>
      <c r="H912" t="s">
        <v>72</v>
      </c>
      <c r="I912" t="s">
        <v>287</v>
      </c>
      <c r="J912" t="s">
        <v>44</v>
      </c>
      <c r="K912" t="s">
        <v>45</v>
      </c>
      <c r="L912" t="s">
        <v>106</v>
      </c>
      <c r="M912" t="s">
        <v>133</v>
      </c>
      <c r="N912" t="s">
        <v>302</v>
      </c>
      <c r="P912">
        <f t="shared" si="86"/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f t="shared" si="89"/>
        <v>0</v>
      </c>
      <c r="AC912">
        <f t="shared" si="90"/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f t="shared" si="87"/>
        <v>1</v>
      </c>
      <c r="AN912">
        <v>0</v>
      </c>
      <c r="AO912">
        <v>1</v>
      </c>
      <c r="AP912">
        <v>0</v>
      </c>
      <c r="AQ912">
        <v>0</v>
      </c>
    </row>
    <row r="913" spans="1:43" x14ac:dyDescent="0.45">
      <c r="A913">
        <v>3</v>
      </c>
      <c r="B913" t="s">
        <v>282</v>
      </c>
      <c r="C913" t="s">
        <v>300</v>
      </c>
      <c r="D913" t="s">
        <v>140</v>
      </c>
      <c r="E913" s="4">
        <v>44273</v>
      </c>
      <c r="F913" s="1">
        <f t="shared" si="91"/>
        <v>32</v>
      </c>
      <c r="G913" s="1">
        <f t="shared" si="88"/>
        <v>77</v>
      </c>
      <c r="H913" t="s">
        <v>72</v>
      </c>
      <c r="I913" t="s">
        <v>287</v>
      </c>
      <c r="J913" t="s">
        <v>44</v>
      </c>
      <c r="K913" t="s">
        <v>45</v>
      </c>
      <c r="L913" t="s">
        <v>144</v>
      </c>
      <c r="M913" t="s">
        <v>145</v>
      </c>
      <c r="N913" t="s">
        <v>302</v>
      </c>
      <c r="P913">
        <f t="shared" si="86"/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f t="shared" si="89"/>
        <v>0</v>
      </c>
      <c r="AC913">
        <f t="shared" si="90"/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f t="shared" si="87"/>
        <v>1</v>
      </c>
      <c r="AN913">
        <v>0</v>
      </c>
      <c r="AO913">
        <v>1</v>
      </c>
      <c r="AP913">
        <v>0</v>
      </c>
      <c r="AQ913">
        <v>0</v>
      </c>
    </row>
    <row r="914" spans="1:43" x14ac:dyDescent="0.45">
      <c r="A914">
        <v>3</v>
      </c>
      <c r="B914" t="s">
        <v>282</v>
      </c>
      <c r="C914" t="s">
        <v>300</v>
      </c>
      <c r="D914" t="s">
        <v>140</v>
      </c>
      <c r="E914" s="4">
        <v>44273</v>
      </c>
      <c r="F914" s="1">
        <f t="shared" si="91"/>
        <v>32</v>
      </c>
      <c r="G914" s="1">
        <f t="shared" si="88"/>
        <v>77</v>
      </c>
      <c r="H914" t="s">
        <v>72</v>
      </c>
      <c r="I914" t="s">
        <v>287</v>
      </c>
      <c r="J914" t="s">
        <v>44</v>
      </c>
      <c r="K914" t="s">
        <v>45</v>
      </c>
      <c r="L914" t="s">
        <v>144</v>
      </c>
      <c r="M914" t="s">
        <v>145</v>
      </c>
      <c r="N914" t="s">
        <v>302</v>
      </c>
      <c r="P914">
        <f t="shared" si="86"/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f t="shared" si="89"/>
        <v>0</v>
      </c>
      <c r="AC914">
        <f t="shared" si="90"/>
        <v>1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f t="shared" si="87"/>
        <v>1</v>
      </c>
      <c r="AN914">
        <v>0</v>
      </c>
      <c r="AO914">
        <v>1</v>
      </c>
      <c r="AP914">
        <v>0</v>
      </c>
      <c r="AQ914">
        <v>0</v>
      </c>
    </row>
    <row r="915" spans="1:43" x14ac:dyDescent="0.45">
      <c r="A915">
        <v>3</v>
      </c>
      <c r="B915" t="s">
        <v>282</v>
      </c>
      <c r="C915" t="s">
        <v>300</v>
      </c>
      <c r="D915" t="s">
        <v>140</v>
      </c>
      <c r="E915" s="4">
        <v>44273</v>
      </c>
      <c r="F915" s="1">
        <f t="shared" si="91"/>
        <v>32</v>
      </c>
      <c r="G915" s="1">
        <f t="shared" si="88"/>
        <v>77</v>
      </c>
      <c r="H915" t="s">
        <v>72</v>
      </c>
      <c r="I915" t="s">
        <v>287</v>
      </c>
      <c r="J915" t="s">
        <v>44</v>
      </c>
      <c r="K915" t="s">
        <v>45</v>
      </c>
      <c r="L915" t="s">
        <v>106</v>
      </c>
      <c r="M915" t="s">
        <v>133</v>
      </c>
      <c r="N915" t="s">
        <v>302</v>
      </c>
      <c r="P915">
        <f t="shared" si="86"/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f t="shared" si="89"/>
        <v>0</v>
      </c>
      <c r="AC915">
        <f t="shared" si="90"/>
        <v>1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f t="shared" si="87"/>
        <v>1</v>
      </c>
      <c r="AN915">
        <v>0</v>
      </c>
      <c r="AO915">
        <v>1</v>
      </c>
      <c r="AP915">
        <v>0</v>
      </c>
      <c r="AQ915">
        <v>0</v>
      </c>
    </row>
    <row r="916" spans="1:43" x14ac:dyDescent="0.45">
      <c r="A916">
        <v>3</v>
      </c>
      <c r="B916" t="s">
        <v>282</v>
      </c>
      <c r="C916" t="s">
        <v>300</v>
      </c>
      <c r="D916" t="s">
        <v>140</v>
      </c>
      <c r="E916" s="4">
        <v>44273</v>
      </c>
      <c r="F916" s="1">
        <f t="shared" si="91"/>
        <v>32</v>
      </c>
      <c r="G916" s="1">
        <f t="shared" si="88"/>
        <v>77</v>
      </c>
      <c r="H916" t="s">
        <v>72</v>
      </c>
      <c r="I916" t="s">
        <v>287</v>
      </c>
      <c r="J916" t="s">
        <v>44</v>
      </c>
      <c r="K916" t="s">
        <v>45</v>
      </c>
      <c r="L916" t="s">
        <v>142</v>
      </c>
      <c r="M916" t="s">
        <v>143</v>
      </c>
      <c r="N916" t="s">
        <v>302</v>
      </c>
      <c r="P916">
        <f t="shared" si="86"/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f t="shared" si="89"/>
        <v>0</v>
      </c>
      <c r="AC916">
        <f t="shared" si="90"/>
        <v>1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f t="shared" si="87"/>
        <v>1</v>
      </c>
      <c r="AN916">
        <v>1</v>
      </c>
      <c r="AO916">
        <v>0</v>
      </c>
      <c r="AP916">
        <v>0</v>
      </c>
      <c r="AQ916">
        <v>0</v>
      </c>
    </row>
    <row r="917" spans="1:43" x14ac:dyDescent="0.45">
      <c r="A917">
        <v>3</v>
      </c>
      <c r="B917" t="s">
        <v>282</v>
      </c>
      <c r="C917" t="s">
        <v>300</v>
      </c>
      <c r="D917" t="s">
        <v>140</v>
      </c>
      <c r="E917" s="4">
        <v>44273</v>
      </c>
      <c r="F917" s="1">
        <f t="shared" si="91"/>
        <v>32</v>
      </c>
      <c r="G917" s="1">
        <f t="shared" si="88"/>
        <v>77</v>
      </c>
      <c r="H917" t="s">
        <v>72</v>
      </c>
      <c r="I917" t="s">
        <v>287</v>
      </c>
      <c r="J917" t="s">
        <v>44</v>
      </c>
      <c r="K917" t="s">
        <v>45</v>
      </c>
      <c r="L917" t="s">
        <v>106</v>
      </c>
      <c r="M917" t="s">
        <v>133</v>
      </c>
      <c r="N917" t="s">
        <v>302</v>
      </c>
      <c r="P917">
        <f t="shared" si="86"/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f t="shared" si="89"/>
        <v>0</v>
      </c>
      <c r="AC917">
        <f t="shared" si="90"/>
        <v>1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f t="shared" si="87"/>
        <v>1</v>
      </c>
      <c r="AN917">
        <v>0</v>
      </c>
      <c r="AO917">
        <v>1</v>
      </c>
      <c r="AP917">
        <v>0</v>
      </c>
      <c r="AQ917">
        <v>0</v>
      </c>
    </row>
    <row r="918" spans="1:43" x14ac:dyDescent="0.45">
      <c r="A918">
        <v>3</v>
      </c>
      <c r="B918" t="s">
        <v>282</v>
      </c>
      <c r="C918" t="s">
        <v>300</v>
      </c>
      <c r="D918" t="s">
        <v>140</v>
      </c>
      <c r="E918" s="4">
        <v>44273</v>
      </c>
      <c r="F918" s="1">
        <f t="shared" si="91"/>
        <v>32</v>
      </c>
      <c r="G918" s="1">
        <f t="shared" si="88"/>
        <v>77</v>
      </c>
      <c r="H918" t="s">
        <v>72</v>
      </c>
      <c r="I918" t="s">
        <v>288</v>
      </c>
      <c r="J918" t="s">
        <v>44</v>
      </c>
      <c r="K918" t="s">
        <v>45</v>
      </c>
      <c r="L918" t="s">
        <v>321</v>
      </c>
      <c r="M918" t="s">
        <v>321</v>
      </c>
      <c r="N918" t="s">
        <v>302</v>
      </c>
      <c r="P918">
        <f t="shared" si="86"/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f t="shared" si="89"/>
        <v>0</v>
      </c>
      <c r="AC918">
        <f t="shared" si="90"/>
        <v>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f t="shared" si="87"/>
        <v>1</v>
      </c>
      <c r="AN918">
        <v>0</v>
      </c>
      <c r="AO918">
        <v>0</v>
      </c>
      <c r="AP918">
        <v>1</v>
      </c>
      <c r="AQ918">
        <v>0</v>
      </c>
    </row>
    <row r="919" spans="1:43" x14ac:dyDescent="0.45">
      <c r="A919">
        <v>3</v>
      </c>
      <c r="B919" t="s">
        <v>282</v>
      </c>
      <c r="C919" t="s">
        <v>300</v>
      </c>
      <c r="D919" t="s">
        <v>140</v>
      </c>
      <c r="E919" s="4">
        <v>44273</v>
      </c>
      <c r="F919" s="1">
        <f t="shared" si="91"/>
        <v>32</v>
      </c>
      <c r="G919" s="1">
        <f t="shared" si="88"/>
        <v>77</v>
      </c>
      <c r="H919" t="s">
        <v>72</v>
      </c>
      <c r="I919" t="s">
        <v>288</v>
      </c>
      <c r="J919" t="s">
        <v>44</v>
      </c>
      <c r="K919" t="s">
        <v>45</v>
      </c>
      <c r="L919" t="s">
        <v>321</v>
      </c>
      <c r="M919" t="s">
        <v>321</v>
      </c>
      <c r="N919" t="s">
        <v>302</v>
      </c>
      <c r="P919">
        <f t="shared" si="86"/>
        <v>2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f t="shared" si="89"/>
        <v>0</v>
      </c>
      <c r="AC919">
        <f t="shared" si="90"/>
        <v>2</v>
      </c>
      <c r="AD919">
        <v>1</v>
      </c>
      <c r="AE919">
        <v>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f t="shared" si="87"/>
        <v>3</v>
      </c>
      <c r="AN919">
        <v>0</v>
      </c>
      <c r="AO919">
        <v>3</v>
      </c>
      <c r="AP919">
        <v>0</v>
      </c>
      <c r="AQ919">
        <v>0</v>
      </c>
    </row>
    <row r="920" spans="1:43" x14ac:dyDescent="0.45">
      <c r="A920">
        <v>3</v>
      </c>
      <c r="B920" t="s">
        <v>282</v>
      </c>
      <c r="C920" t="s">
        <v>300</v>
      </c>
      <c r="D920" t="s">
        <v>140</v>
      </c>
      <c r="E920" s="4">
        <v>44273</v>
      </c>
      <c r="F920" s="1">
        <f t="shared" si="91"/>
        <v>32</v>
      </c>
      <c r="G920" s="1">
        <f t="shared" si="88"/>
        <v>77</v>
      </c>
      <c r="H920" t="s">
        <v>72</v>
      </c>
      <c r="I920" t="s">
        <v>288</v>
      </c>
      <c r="J920" t="s">
        <v>44</v>
      </c>
      <c r="K920" t="s">
        <v>45</v>
      </c>
      <c r="L920" t="s">
        <v>321</v>
      </c>
      <c r="M920" t="s">
        <v>321</v>
      </c>
      <c r="N920" t="s">
        <v>302</v>
      </c>
      <c r="P920">
        <f t="shared" si="86"/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f t="shared" si="89"/>
        <v>0</v>
      </c>
      <c r="AC920">
        <f t="shared" si="90"/>
        <v>1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f t="shared" si="87"/>
        <v>1</v>
      </c>
      <c r="AN920">
        <v>0</v>
      </c>
      <c r="AO920">
        <v>1</v>
      </c>
      <c r="AP920">
        <v>0</v>
      </c>
      <c r="AQ920">
        <v>0</v>
      </c>
    </row>
    <row r="921" spans="1:43" x14ac:dyDescent="0.45">
      <c r="A921">
        <v>3</v>
      </c>
      <c r="B921" t="s">
        <v>282</v>
      </c>
      <c r="C921" t="s">
        <v>300</v>
      </c>
      <c r="D921" t="s">
        <v>140</v>
      </c>
      <c r="E921" s="4">
        <v>44273</v>
      </c>
      <c r="F921" s="1">
        <f t="shared" si="91"/>
        <v>32</v>
      </c>
      <c r="G921" s="1">
        <f t="shared" si="88"/>
        <v>77</v>
      </c>
      <c r="H921" t="s">
        <v>72</v>
      </c>
      <c r="I921" t="s">
        <v>288</v>
      </c>
      <c r="J921" t="s">
        <v>44</v>
      </c>
      <c r="K921" t="s">
        <v>45</v>
      </c>
      <c r="L921" t="s">
        <v>321</v>
      </c>
      <c r="M921" t="s">
        <v>321</v>
      </c>
      <c r="N921" t="s">
        <v>302</v>
      </c>
      <c r="P921">
        <f t="shared" si="86"/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f t="shared" si="89"/>
        <v>0</v>
      </c>
      <c r="AC921">
        <f t="shared" si="90"/>
        <v>1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f t="shared" si="87"/>
        <v>1</v>
      </c>
      <c r="AN921">
        <v>0</v>
      </c>
      <c r="AO921">
        <v>1</v>
      </c>
      <c r="AP921">
        <v>0</v>
      </c>
      <c r="AQ921">
        <v>0</v>
      </c>
    </row>
    <row r="922" spans="1:43" x14ac:dyDescent="0.45">
      <c r="A922">
        <v>3</v>
      </c>
      <c r="B922" t="s">
        <v>282</v>
      </c>
      <c r="C922" t="s">
        <v>300</v>
      </c>
      <c r="D922" t="s">
        <v>140</v>
      </c>
      <c r="E922" s="4">
        <v>44273</v>
      </c>
      <c r="F922" s="1">
        <f t="shared" si="91"/>
        <v>32</v>
      </c>
      <c r="G922" s="1">
        <f t="shared" si="88"/>
        <v>77</v>
      </c>
      <c r="H922" t="s">
        <v>72</v>
      </c>
      <c r="I922" t="s">
        <v>288</v>
      </c>
      <c r="J922" t="s">
        <v>44</v>
      </c>
      <c r="K922" t="s">
        <v>45</v>
      </c>
      <c r="L922" t="s">
        <v>321</v>
      </c>
      <c r="M922" t="s">
        <v>321</v>
      </c>
      <c r="N922" t="s">
        <v>302</v>
      </c>
      <c r="P922">
        <f t="shared" si="86"/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f t="shared" si="89"/>
        <v>0</v>
      </c>
      <c r="AC922">
        <f t="shared" si="90"/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f t="shared" si="87"/>
        <v>1</v>
      </c>
      <c r="AN922">
        <v>0</v>
      </c>
      <c r="AO922">
        <v>0</v>
      </c>
      <c r="AP922">
        <v>1</v>
      </c>
      <c r="AQ922">
        <v>0</v>
      </c>
    </row>
    <row r="923" spans="1:43" x14ac:dyDescent="0.45">
      <c r="A923">
        <v>3</v>
      </c>
      <c r="B923" t="s">
        <v>282</v>
      </c>
      <c r="C923" t="s">
        <v>300</v>
      </c>
      <c r="D923" t="s">
        <v>140</v>
      </c>
      <c r="E923" s="4">
        <v>44273</v>
      </c>
      <c r="F923" s="1">
        <f t="shared" si="91"/>
        <v>32</v>
      </c>
      <c r="G923" s="1">
        <f t="shared" si="88"/>
        <v>77</v>
      </c>
      <c r="H923" t="s">
        <v>72</v>
      </c>
      <c r="I923" t="s">
        <v>288</v>
      </c>
      <c r="J923" t="s">
        <v>44</v>
      </c>
      <c r="K923" t="s">
        <v>45</v>
      </c>
      <c r="L923" t="s">
        <v>321</v>
      </c>
      <c r="M923" t="s">
        <v>321</v>
      </c>
      <c r="N923" t="s">
        <v>302</v>
      </c>
      <c r="P923">
        <f t="shared" si="86"/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f t="shared" si="89"/>
        <v>0</v>
      </c>
      <c r="AC923">
        <f t="shared" si="90"/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f t="shared" si="87"/>
        <v>1</v>
      </c>
      <c r="AN923">
        <v>0</v>
      </c>
      <c r="AO923">
        <v>0</v>
      </c>
      <c r="AP923">
        <v>1</v>
      </c>
      <c r="AQ923">
        <v>0</v>
      </c>
    </row>
    <row r="924" spans="1:43" x14ac:dyDescent="0.45">
      <c r="A924">
        <v>3</v>
      </c>
      <c r="B924" t="s">
        <v>282</v>
      </c>
      <c r="C924" t="s">
        <v>300</v>
      </c>
      <c r="D924" t="s">
        <v>140</v>
      </c>
      <c r="E924" s="4">
        <v>44273</v>
      </c>
      <c r="F924" s="1">
        <f t="shared" si="91"/>
        <v>32</v>
      </c>
      <c r="G924" s="1">
        <f t="shared" si="88"/>
        <v>77</v>
      </c>
      <c r="H924" t="s">
        <v>72</v>
      </c>
      <c r="I924" t="s">
        <v>288</v>
      </c>
      <c r="J924" t="s">
        <v>44</v>
      </c>
      <c r="K924" t="s">
        <v>45</v>
      </c>
      <c r="L924" t="s">
        <v>321</v>
      </c>
      <c r="M924" t="s">
        <v>321</v>
      </c>
      <c r="N924" t="s">
        <v>302</v>
      </c>
      <c r="P924">
        <f t="shared" si="86"/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f t="shared" si="89"/>
        <v>0</v>
      </c>
      <c r="AC924">
        <f t="shared" si="90"/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f t="shared" si="87"/>
        <v>1</v>
      </c>
      <c r="AN924">
        <v>0</v>
      </c>
      <c r="AO924">
        <v>1</v>
      </c>
      <c r="AP924">
        <v>0</v>
      </c>
      <c r="AQ924">
        <v>0</v>
      </c>
    </row>
    <row r="925" spans="1:43" x14ac:dyDescent="0.45">
      <c r="A925" s="7">
        <v>3</v>
      </c>
      <c r="B925" t="s">
        <v>282</v>
      </c>
      <c r="C925" t="s">
        <v>300</v>
      </c>
      <c r="D925" s="7" t="s">
        <v>140</v>
      </c>
      <c r="E925" s="8">
        <v>44273</v>
      </c>
      <c r="F925" s="1">
        <f t="shared" si="91"/>
        <v>32</v>
      </c>
      <c r="G925" s="1">
        <f t="shared" si="88"/>
        <v>77</v>
      </c>
      <c r="H925" s="7" t="s">
        <v>72</v>
      </c>
      <c r="I925" s="7" t="s">
        <v>288</v>
      </c>
      <c r="J925" s="7" t="s">
        <v>44</v>
      </c>
      <c r="K925" s="7" t="s">
        <v>45</v>
      </c>
      <c r="L925" s="7" t="s">
        <v>144</v>
      </c>
      <c r="M925" s="7" t="s">
        <v>145</v>
      </c>
      <c r="N925" s="7" t="s">
        <v>302</v>
      </c>
      <c r="O925" s="7"/>
      <c r="P925" s="7">
        <f t="shared" si="86"/>
        <v>1</v>
      </c>
      <c r="Q925" s="7">
        <v>1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1</v>
      </c>
      <c r="Z925" s="7">
        <v>0</v>
      </c>
      <c r="AA925" s="7">
        <v>0</v>
      </c>
      <c r="AB925">
        <f t="shared" si="89"/>
        <v>0</v>
      </c>
      <c r="AC925">
        <f t="shared" si="90"/>
        <v>1</v>
      </c>
      <c r="AD925" s="7">
        <v>2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f t="shared" si="87"/>
        <v>2</v>
      </c>
      <c r="AN925" s="7">
        <v>0</v>
      </c>
      <c r="AO925" s="7">
        <v>2</v>
      </c>
      <c r="AP925" s="7">
        <v>0</v>
      </c>
      <c r="AQ925" s="7">
        <v>0</v>
      </c>
    </row>
    <row r="926" spans="1:43" x14ac:dyDescent="0.45">
      <c r="A926">
        <v>3</v>
      </c>
      <c r="B926" t="s">
        <v>282</v>
      </c>
      <c r="C926" t="s">
        <v>300</v>
      </c>
      <c r="D926" t="s">
        <v>140</v>
      </c>
      <c r="E926" s="4">
        <v>44273</v>
      </c>
      <c r="F926" s="1">
        <f t="shared" si="91"/>
        <v>32</v>
      </c>
      <c r="G926" s="1">
        <f t="shared" si="88"/>
        <v>77</v>
      </c>
      <c r="H926" t="s">
        <v>72</v>
      </c>
      <c r="I926" t="s">
        <v>288</v>
      </c>
      <c r="J926" t="s">
        <v>44</v>
      </c>
      <c r="K926" t="s">
        <v>45</v>
      </c>
      <c r="L926" t="s">
        <v>321</v>
      </c>
      <c r="M926" t="s">
        <v>321</v>
      </c>
      <c r="N926" t="s">
        <v>302</v>
      </c>
      <c r="P926">
        <f t="shared" si="86"/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f t="shared" si="89"/>
        <v>0</v>
      </c>
      <c r="AC926">
        <f t="shared" si="90"/>
        <v>1</v>
      </c>
      <c r="AD926">
        <v>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f t="shared" si="87"/>
        <v>3</v>
      </c>
      <c r="AN926">
        <v>1</v>
      </c>
      <c r="AO926">
        <v>2</v>
      </c>
      <c r="AP926">
        <v>0</v>
      </c>
      <c r="AQ926">
        <v>0</v>
      </c>
    </row>
    <row r="927" spans="1:43" x14ac:dyDescent="0.45">
      <c r="A927">
        <v>3</v>
      </c>
      <c r="B927" t="s">
        <v>282</v>
      </c>
      <c r="C927" t="s">
        <v>300</v>
      </c>
      <c r="D927" t="s">
        <v>140</v>
      </c>
      <c r="E927" s="4">
        <v>44273</v>
      </c>
      <c r="F927" s="1">
        <f t="shared" si="91"/>
        <v>32</v>
      </c>
      <c r="G927" s="1">
        <f t="shared" si="88"/>
        <v>77</v>
      </c>
      <c r="H927" t="s">
        <v>72</v>
      </c>
      <c r="I927" t="s">
        <v>288</v>
      </c>
      <c r="J927" t="s">
        <v>44</v>
      </c>
      <c r="K927" t="s">
        <v>45</v>
      </c>
      <c r="L927" t="s">
        <v>321</v>
      </c>
      <c r="M927" t="s">
        <v>321</v>
      </c>
      <c r="N927" t="s">
        <v>302</v>
      </c>
      <c r="P927">
        <f t="shared" si="86"/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f t="shared" si="89"/>
        <v>0</v>
      </c>
      <c r="AC927">
        <f t="shared" si="90"/>
        <v>1</v>
      </c>
      <c r="AD927">
        <v>2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f t="shared" si="87"/>
        <v>2</v>
      </c>
      <c r="AN927">
        <v>0</v>
      </c>
      <c r="AO927">
        <v>1</v>
      </c>
      <c r="AP927">
        <v>1</v>
      </c>
      <c r="AQ927">
        <v>0</v>
      </c>
    </row>
    <row r="928" spans="1:43" x14ac:dyDescent="0.45">
      <c r="A928">
        <v>3</v>
      </c>
      <c r="B928" t="s">
        <v>282</v>
      </c>
      <c r="C928" t="s">
        <v>300</v>
      </c>
      <c r="D928" t="s">
        <v>140</v>
      </c>
      <c r="E928" s="4">
        <v>44273</v>
      </c>
      <c r="F928" s="1">
        <f t="shared" si="91"/>
        <v>32</v>
      </c>
      <c r="G928" s="1">
        <f t="shared" si="88"/>
        <v>77</v>
      </c>
      <c r="H928" t="s">
        <v>72</v>
      </c>
      <c r="I928" t="s">
        <v>288</v>
      </c>
      <c r="J928" t="s">
        <v>44</v>
      </c>
      <c r="K928" t="s">
        <v>45</v>
      </c>
      <c r="L928" t="s">
        <v>321</v>
      </c>
      <c r="M928" t="s">
        <v>321</v>
      </c>
      <c r="N928" t="s">
        <v>66</v>
      </c>
      <c r="P928">
        <f t="shared" si="86"/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f t="shared" si="89"/>
        <v>0</v>
      </c>
      <c r="AC928">
        <f t="shared" si="90"/>
        <v>1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f t="shared" si="87"/>
        <v>1</v>
      </c>
      <c r="AN928">
        <v>0</v>
      </c>
      <c r="AO928">
        <v>1</v>
      </c>
      <c r="AP928">
        <v>0</v>
      </c>
      <c r="AQ928">
        <v>0</v>
      </c>
    </row>
    <row r="929" spans="1:43" x14ac:dyDescent="0.45">
      <c r="A929">
        <v>3</v>
      </c>
      <c r="B929" t="s">
        <v>282</v>
      </c>
      <c r="C929" t="s">
        <v>300</v>
      </c>
      <c r="D929" t="s">
        <v>140</v>
      </c>
      <c r="E929" s="4">
        <v>44273</v>
      </c>
      <c r="F929" s="1">
        <f t="shared" si="91"/>
        <v>32</v>
      </c>
      <c r="G929" s="1">
        <f t="shared" si="88"/>
        <v>77</v>
      </c>
      <c r="H929" t="s">
        <v>72</v>
      </c>
      <c r="I929" t="s">
        <v>288</v>
      </c>
      <c r="J929" t="s">
        <v>44</v>
      </c>
      <c r="K929" t="s">
        <v>45</v>
      </c>
      <c r="L929" t="s">
        <v>321</v>
      </c>
      <c r="M929" t="s">
        <v>321</v>
      </c>
      <c r="N929" t="s">
        <v>302</v>
      </c>
      <c r="P929">
        <f t="shared" si="86"/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f t="shared" si="89"/>
        <v>0</v>
      </c>
      <c r="AC929">
        <f t="shared" si="90"/>
        <v>1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f t="shared" si="87"/>
        <v>1</v>
      </c>
      <c r="AN929">
        <v>0</v>
      </c>
      <c r="AO929">
        <v>1</v>
      </c>
      <c r="AP929">
        <v>0</v>
      </c>
      <c r="AQ929">
        <v>0</v>
      </c>
    </row>
    <row r="930" spans="1:43" x14ac:dyDescent="0.45">
      <c r="A930">
        <v>3</v>
      </c>
      <c r="B930" t="s">
        <v>282</v>
      </c>
      <c r="C930" t="s">
        <v>300</v>
      </c>
      <c r="D930" t="s">
        <v>140</v>
      </c>
      <c r="E930" s="4">
        <v>44273</v>
      </c>
      <c r="F930" s="1">
        <f t="shared" si="91"/>
        <v>32</v>
      </c>
      <c r="G930" s="1">
        <f t="shared" si="88"/>
        <v>77</v>
      </c>
      <c r="H930" t="s">
        <v>72</v>
      </c>
      <c r="I930" t="s">
        <v>288</v>
      </c>
      <c r="J930" t="s">
        <v>44</v>
      </c>
      <c r="K930" t="s">
        <v>45</v>
      </c>
      <c r="L930" t="s">
        <v>321</v>
      </c>
      <c r="M930" t="s">
        <v>321</v>
      </c>
      <c r="N930" t="s">
        <v>302</v>
      </c>
      <c r="P930">
        <f t="shared" si="86"/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f t="shared" si="89"/>
        <v>0</v>
      </c>
      <c r="AC930">
        <f t="shared" si="90"/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f t="shared" si="87"/>
        <v>1</v>
      </c>
      <c r="AN930">
        <v>0</v>
      </c>
      <c r="AO930">
        <v>1</v>
      </c>
      <c r="AP930">
        <v>0</v>
      </c>
      <c r="AQ930">
        <v>0</v>
      </c>
    </row>
    <row r="931" spans="1:43" x14ac:dyDescent="0.45">
      <c r="A931">
        <v>3</v>
      </c>
      <c r="B931" t="s">
        <v>282</v>
      </c>
      <c r="C931" t="s">
        <v>300</v>
      </c>
      <c r="D931" t="s">
        <v>140</v>
      </c>
      <c r="E931" s="4">
        <v>44273</v>
      </c>
      <c r="F931" s="1">
        <f t="shared" si="91"/>
        <v>32</v>
      </c>
      <c r="G931" s="1">
        <f t="shared" si="88"/>
        <v>77</v>
      </c>
      <c r="H931" t="s">
        <v>72</v>
      </c>
      <c r="I931" t="s">
        <v>288</v>
      </c>
      <c r="J931" t="s">
        <v>44</v>
      </c>
      <c r="K931" t="s">
        <v>45</v>
      </c>
      <c r="L931" t="s">
        <v>321</v>
      </c>
      <c r="M931" t="s">
        <v>321</v>
      </c>
      <c r="N931" t="s">
        <v>302</v>
      </c>
      <c r="P931">
        <f t="shared" si="86"/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f t="shared" si="89"/>
        <v>0</v>
      </c>
      <c r="AC931">
        <f t="shared" si="90"/>
        <v>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f t="shared" si="87"/>
        <v>1</v>
      </c>
      <c r="AN931">
        <v>1</v>
      </c>
      <c r="AO931">
        <v>0</v>
      </c>
      <c r="AP931">
        <v>0</v>
      </c>
      <c r="AQ931">
        <v>0</v>
      </c>
    </row>
    <row r="932" spans="1:43" x14ac:dyDescent="0.45">
      <c r="A932">
        <v>3</v>
      </c>
      <c r="B932" t="s">
        <v>282</v>
      </c>
      <c r="C932" t="s">
        <v>300</v>
      </c>
      <c r="D932" t="s">
        <v>140</v>
      </c>
      <c r="E932" s="4">
        <v>44273</v>
      </c>
      <c r="F932" s="1">
        <f t="shared" si="91"/>
        <v>32</v>
      </c>
      <c r="G932" s="1">
        <f t="shared" si="88"/>
        <v>77</v>
      </c>
      <c r="H932" t="s">
        <v>72</v>
      </c>
      <c r="I932" t="s">
        <v>288</v>
      </c>
      <c r="J932" t="s">
        <v>44</v>
      </c>
      <c r="K932" t="s">
        <v>45</v>
      </c>
      <c r="L932" t="s">
        <v>321</v>
      </c>
      <c r="M932" t="s">
        <v>321</v>
      </c>
      <c r="N932" t="s">
        <v>302</v>
      </c>
      <c r="P932">
        <f t="shared" si="86"/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f t="shared" si="89"/>
        <v>0</v>
      </c>
      <c r="AC932">
        <f t="shared" si="90"/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f t="shared" si="87"/>
        <v>1</v>
      </c>
      <c r="AN932">
        <v>1</v>
      </c>
      <c r="AO932">
        <v>0</v>
      </c>
      <c r="AP932">
        <v>0</v>
      </c>
      <c r="AQ932">
        <v>0</v>
      </c>
    </row>
    <row r="933" spans="1:43" x14ac:dyDescent="0.45">
      <c r="A933">
        <v>3</v>
      </c>
      <c r="B933" t="s">
        <v>282</v>
      </c>
      <c r="C933" t="s">
        <v>300</v>
      </c>
      <c r="D933" t="s">
        <v>140</v>
      </c>
      <c r="E933" s="4">
        <v>44273</v>
      </c>
      <c r="F933" s="1">
        <f t="shared" si="91"/>
        <v>32</v>
      </c>
      <c r="G933" s="1">
        <f t="shared" si="88"/>
        <v>77</v>
      </c>
      <c r="H933" t="s">
        <v>72</v>
      </c>
      <c r="I933" t="s">
        <v>288</v>
      </c>
      <c r="J933" t="s">
        <v>44</v>
      </c>
      <c r="K933" t="s">
        <v>45</v>
      </c>
      <c r="L933" t="s">
        <v>321</v>
      </c>
      <c r="M933" t="s">
        <v>321</v>
      </c>
      <c r="N933" t="s">
        <v>302</v>
      </c>
      <c r="P933">
        <f t="shared" si="86"/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f t="shared" si="89"/>
        <v>0</v>
      </c>
      <c r="AC933">
        <f t="shared" si="90"/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f t="shared" si="87"/>
        <v>1</v>
      </c>
      <c r="AN933">
        <v>0</v>
      </c>
      <c r="AO933">
        <v>1</v>
      </c>
      <c r="AP933">
        <v>0</v>
      </c>
      <c r="AQ933">
        <v>0</v>
      </c>
    </row>
    <row r="934" spans="1:43" x14ac:dyDescent="0.45">
      <c r="A934">
        <v>3</v>
      </c>
      <c r="B934" t="s">
        <v>282</v>
      </c>
      <c r="C934" t="s">
        <v>300</v>
      </c>
      <c r="D934" t="s">
        <v>140</v>
      </c>
      <c r="E934" s="4">
        <v>44273</v>
      </c>
      <c r="F934" s="1">
        <f t="shared" si="91"/>
        <v>32</v>
      </c>
      <c r="G934" s="1">
        <f t="shared" si="88"/>
        <v>77</v>
      </c>
      <c r="H934" t="s">
        <v>72</v>
      </c>
      <c r="I934" t="s">
        <v>288</v>
      </c>
      <c r="J934" t="s">
        <v>44</v>
      </c>
      <c r="K934" t="s">
        <v>45</v>
      </c>
      <c r="L934" t="s">
        <v>321</v>
      </c>
      <c r="M934" t="s">
        <v>321</v>
      </c>
      <c r="N934" t="s">
        <v>302</v>
      </c>
      <c r="P934">
        <f t="shared" si="86"/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f t="shared" si="89"/>
        <v>0</v>
      </c>
      <c r="AC934">
        <f t="shared" si="90"/>
        <v>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f t="shared" si="87"/>
        <v>1</v>
      </c>
      <c r="AN934">
        <v>1</v>
      </c>
      <c r="AO934">
        <v>0</v>
      </c>
      <c r="AP934">
        <v>0</v>
      </c>
      <c r="AQ934">
        <v>0</v>
      </c>
    </row>
    <row r="935" spans="1:43" x14ac:dyDescent="0.45">
      <c r="A935">
        <v>3</v>
      </c>
      <c r="B935" t="s">
        <v>282</v>
      </c>
      <c r="C935" t="s">
        <v>300</v>
      </c>
      <c r="D935" t="s">
        <v>140</v>
      </c>
      <c r="E935" s="4">
        <v>44273</v>
      </c>
      <c r="F935" s="1">
        <f t="shared" si="91"/>
        <v>32</v>
      </c>
      <c r="G935" s="1">
        <f t="shared" si="88"/>
        <v>77</v>
      </c>
      <c r="H935" t="s">
        <v>72</v>
      </c>
      <c r="I935" t="s">
        <v>288</v>
      </c>
      <c r="J935" t="s">
        <v>44</v>
      </c>
      <c r="K935" t="s">
        <v>45</v>
      </c>
      <c r="L935" t="s">
        <v>321</v>
      </c>
      <c r="M935" t="s">
        <v>321</v>
      </c>
      <c r="N935" t="s">
        <v>302</v>
      </c>
      <c r="P935">
        <f t="shared" si="86"/>
        <v>2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f t="shared" si="89"/>
        <v>0</v>
      </c>
      <c r="AC935">
        <f t="shared" si="90"/>
        <v>1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f t="shared" si="87"/>
        <v>2</v>
      </c>
      <c r="AN935">
        <v>0</v>
      </c>
      <c r="AO935">
        <v>2</v>
      </c>
      <c r="AP935">
        <v>0</v>
      </c>
      <c r="AQ935">
        <v>0</v>
      </c>
    </row>
    <row r="936" spans="1:43" x14ac:dyDescent="0.45">
      <c r="A936">
        <v>3</v>
      </c>
      <c r="B936" t="s">
        <v>282</v>
      </c>
      <c r="C936" t="s">
        <v>300</v>
      </c>
      <c r="D936" t="s">
        <v>140</v>
      </c>
      <c r="E936" s="4">
        <v>44273</v>
      </c>
      <c r="F936" s="1">
        <f t="shared" si="91"/>
        <v>32</v>
      </c>
      <c r="G936" s="1">
        <f t="shared" si="88"/>
        <v>77</v>
      </c>
      <c r="H936" t="s">
        <v>72</v>
      </c>
      <c r="I936" t="s">
        <v>288</v>
      </c>
      <c r="J936" t="s">
        <v>44</v>
      </c>
      <c r="K936" t="s">
        <v>45</v>
      </c>
      <c r="L936" t="s">
        <v>321</v>
      </c>
      <c r="M936" t="s">
        <v>321</v>
      </c>
      <c r="N936" t="s">
        <v>302</v>
      </c>
      <c r="P936">
        <f t="shared" si="86"/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f t="shared" si="89"/>
        <v>0</v>
      </c>
      <c r="AC936">
        <f t="shared" si="90"/>
        <v>1</v>
      </c>
      <c r="AD936">
        <v>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f t="shared" si="87"/>
        <v>2</v>
      </c>
      <c r="AN936">
        <v>0</v>
      </c>
      <c r="AO936">
        <v>2</v>
      </c>
      <c r="AP936">
        <v>0</v>
      </c>
      <c r="AQ936">
        <v>0</v>
      </c>
    </row>
    <row r="937" spans="1:43" x14ac:dyDescent="0.45">
      <c r="A937">
        <v>3</v>
      </c>
      <c r="B937" t="s">
        <v>282</v>
      </c>
      <c r="C937" t="s">
        <v>300</v>
      </c>
      <c r="D937" t="s">
        <v>140</v>
      </c>
      <c r="E937" s="4">
        <v>44273</v>
      </c>
      <c r="F937" s="1">
        <f t="shared" si="91"/>
        <v>32</v>
      </c>
      <c r="G937" s="1">
        <f t="shared" si="88"/>
        <v>77</v>
      </c>
      <c r="H937" t="s">
        <v>72</v>
      </c>
      <c r="I937" t="s">
        <v>289</v>
      </c>
      <c r="J937" t="s">
        <v>44</v>
      </c>
      <c r="K937" t="s">
        <v>45</v>
      </c>
      <c r="L937" t="s">
        <v>144</v>
      </c>
      <c r="M937" t="s">
        <v>145</v>
      </c>
      <c r="N937" t="s">
        <v>302</v>
      </c>
      <c r="P937">
        <f t="shared" si="86"/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f t="shared" si="89"/>
        <v>0</v>
      </c>
      <c r="AC937">
        <f t="shared" si="90"/>
        <v>1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f t="shared" si="87"/>
        <v>1</v>
      </c>
      <c r="AN937">
        <v>0</v>
      </c>
      <c r="AO937">
        <v>1</v>
      </c>
      <c r="AP937">
        <v>0</v>
      </c>
      <c r="AQ937">
        <v>0</v>
      </c>
    </row>
    <row r="938" spans="1:43" x14ac:dyDescent="0.45">
      <c r="A938">
        <v>3</v>
      </c>
      <c r="B938" t="s">
        <v>282</v>
      </c>
      <c r="C938" t="s">
        <v>300</v>
      </c>
      <c r="D938" t="s">
        <v>140</v>
      </c>
      <c r="E938" s="4">
        <v>44273</v>
      </c>
      <c r="F938" s="1">
        <f t="shared" si="91"/>
        <v>32</v>
      </c>
      <c r="G938" s="1">
        <f t="shared" si="88"/>
        <v>77</v>
      </c>
      <c r="H938" t="s">
        <v>72</v>
      </c>
      <c r="I938" t="s">
        <v>289</v>
      </c>
      <c r="J938" t="s">
        <v>44</v>
      </c>
      <c r="K938" t="s">
        <v>45</v>
      </c>
      <c r="L938" t="s">
        <v>144</v>
      </c>
      <c r="M938" t="s">
        <v>145</v>
      </c>
      <c r="N938" t="s">
        <v>302</v>
      </c>
      <c r="P938">
        <f t="shared" si="86"/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f t="shared" si="89"/>
        <v>0</v>
      </c>
      <c r="AC938">
        <f t="shared" si="90"/>
        <v>1</v>
      </c>
      <c r="AD938">
        <v>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f t="shared" si="87"/>
        <v>2</v>
      </c>
      <c r="AN938">
        <v>0</v>
      </c>
      <c r="AO938">
        <v>2</v>
      </c>
      <c r="AP938">
        <v>0</v>
      </c>
      <c r="AQ938">
        <v>0</v>
      </c>
    </row>
    <row r="939" spans="1:43" x14ac:dyDescent="0.45">
      <c r="A939">
        <v>3</v>
      </c>
      <c r="B939" t="s">
        <v>282</v>
      </c>
      <c r="C939" t="s">
        <v>300</v>
      </c>
      <c r="D939" t="s">
        <v>140</v>
      </c>
      <c r="E939" s="4">
        <v>44273</v>
      </c>
      <c r="F939" s="1">
        <f t="shared" si="91"/>
        <v>32</v>
      </c>
      <c r="G939" s="1">
        <f t="shared" si="88"/>
        <v>77</v>
      </c>
      <c r="H939" t="s">
        <v>72</v>
      </c>
      <c r="I939" t="s">
        <v>290</v>
      </c>
      <c r="J939" t="s">
        <v>44</v>
      </c>
      <c r="K939" t="s">
        <v>45</v>
      </c>
      <c r="L939" t="s">
        <v>321</v>
      </c>
      <c r="M939" t="s">
        <v>321</v>
      </c>
      <c r="N939" t="s">
        <v>302</v>
      </c>
      <c r="P939">
        <f t="shared" si="86"/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f t="shared" si="89"/>
        <v>0</v>
      </c>
      <c r="AC939">
        <f t="shared" si="90"/>
        <v>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f t="shared" si="87"/>
        <v>1</v>
      </c>
      <c r="AN939">
        <v>0</v>
      </c>
      <c r="AO939">
        <v>0</v>
      </c>
      <c r="AP939">
        <v>1</v>
      </c>
      <c r="AQ939">
        <v>0</v>
      </c>
    </row>
    <row r="940" spans="1:43" x14ac:dyDescent="0.45">
      <c r="A940">
        <v>3</v>
      </c>
      <c r="B940" t="s">
        <v>282</v>
      </c>
      <c r="C940" t="s">
        <v>300</v>
      </c>
      <c r="D940" t="s">
        <v>140</v>
      </c>
      <c r="E940" s="4">
        <v>44273</v>
      </c>
      <c r="F940" s="1">
        <f t="shared" ref="F940:F1003" si="92">DAYS360($E$555,E940)</f>
        <v>32</v>
      </c>
      <c r="G940" s="1">
        <f t="shared" si="88"/>
        <v>77</v>
      </c>
      <c r="H940" t="s">
        <v>72</v>
      </c>
      <c r="I940" t="s">
        <v>290</v>
      </c>
      <c r="J940" t="s">
        <v>44</v>
      </c>
      <c r="K940" t="s">
        <v>45</v>
      </c>
      <c r="L940" t="s">
        <v>321</v>
      </c>
      <c r="M940" t="s">
        <v>321</v>
      </c>
      <c r="N940" t="s">
        <v>302</v>
      </c>
      <c r="P940">
        <f t="shared" si="86"/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f t="shared" si="89"/>
        <v>0</v>
      </c>
      <c r="AC940">
        <f t="shared" si="90"/>
        <v>1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f t="shared" si="87"/>
        <v>1</v>
      </c>
      <c r="AN940">
        <v>0</v>
      </c>
      <c r="AO940">
        <v>1</v>
      </c>
      <c r="AP940">
        <v>0</v>
      </c>
      <c r="AQ940">
        <v>0</v>
      </c>
    </row>
    <row r="941" spans="1:43" x14ac:dyDescent="0.45">
      <c r="A941">
        <v>3</v>
      </c>
      <c r="B941" t="s">
        <v>282</v>
      </c>
      <c r="C941" t="s">
        <v>300</v>
      </c>
      <c r="D941" t="s">
        <v>140</v>
      </c>
      <c r="E941" s="4">
        <v>44273</v>
      </c>
      <c r="F941" s="1">
        <f t="shared" si="92"/>
        <v>32</v>
      </c>
      <c r="G941" s="1">
        <f t="shared" si="88"/>
        <v>77</v>
      </c>
      <c r="H941" t="s">
        <v>72</v>
      </c>
      <c r="I941" t="s">
        <v>290</v>
      </c>
      <c r="J941" t="s">
        <v>44</v>
      </c>
      <c r="K941" t="s">
        <v>45</v>
      </c>
      <c r="L941" t="s">
        <v>321</v>
      </c>
      <c r="M941" t="s">
        <v>321</v>
      </c>
      <c r="N941" t="s">
        <v>302</v>
      </c>
      <c r="P941">
        <f t="shared" si="86"/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f t="shared" si="89"/>
        <v>0</v>
      </c>
      <c r="AC941">
        <f t="shared" si="90"/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f t="shared" si="87"/>
        <v>1</v>
      </c>
      <c r="AN941">
        <v>0</v>
      </c>
      <c r="AO941">
        <v>1</v>
      </c>
      <c r="AP941">
        <v>0</v>
      </c>
      <c r="AQ941">
        <v>0</v>
      </c>
    </row>
    <row r="942" spans="1:43" x14ac:dyDescent="0.45">
      <c r="A942">
        <v>3</v>
      </c>
      <c r="B942" t="s">
        <v>282</v>
      </c>
      <c r="C942" t="s">
        <v>300</v>
      </c>
      <c r="D942" t="s">
        <v>140</v>
      </c>
      <c r="E942" s="4">
        <v>44273</v>
      </c>
      <c r="F942" s="1">
        <f t="shared" si="92"/>
        <v>32</v>
      </c>
      <c r="G942" s="1">
        <f t="shared" si="88"/>
        <v>77</v>
      </c>
      <c r="H942" t="s">
        <v>72</v>
      </c>
      <c r="I942" t="s">
        <v>290</v>
      </c>
      <c r="J942" t="s">
        <v>44</v>
      </c>
      <c r="K942" t="s">
        <v>45</v>
      </c>
      <c r="L942" t="s">
        <v>321</v>
      </c>
      <c r="M942" t="s">
        <v>321</v>
      </c>
      <c r="N942" t="s">
        <v>302</v>
      </c>
      <c r="P942">
        <f t="shared" si="86"/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f t="shared" si="89"/>
        <v>0</v>
      </c>
      <c r="AC942">
        <f t="shared" si="90"/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f t="shared" si="87"/>
        <v>1</v>
      </c>
      <c r="AN942">
        <v>0</v>
      </c>
      <c r="AO942">
        <v>0</v>
      </c>
      <c r="AP942">
        <v>1</v>
      </c>
      <c r="AQ942">
        <v>0</v>
      </c>
    </row>
    <row r="943" spans="1:43" x14ac:dyDescent="0.45">
      <c r="A943">
        <v>3</v>
      </c>
      <c r="B943" t="s">
        <v>282</v>
      </c>
      <c r="C943" t="s">
        <v>300</v>
      </c>
      <c r="D943" t="s">
        <v>140</v>
      </c>
      <c r="E943" s="4">
        <v>44273</v>
      </c>
      <c r="F943" s="1">
        <f t="shared" si="92"/>
        <v>32</v>
      </c>
      <c r="G943" s="1">
        <f t="shared" si="88"/>
        <v>77</v>
      </c>
      <c r="H943" t="s">
        <v>72</v>
      </c>
      <c r="I943" t="s">
        <v>291</v>
      </c>
      <c r="J943" t="s">
        <v>44</v>
      </c>
      <c r="K943" t="s">
        <v>45</v>
      </c>
      <c r="L943" t="s">
        <v>321</v>
      </c>
      <c r="M943" t="s">
        <v>321</v>
      </c>
      <c r="N943" t="s">
        <v>302</v>
      </c>
      <c r="P943">
        <f t="shared" si="86"/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f t="shared" si="89"/>
        <v>0</v>
      </c>
      <c r="AC943">
        <f t="shared" si="90"/>
        <v>1</v>
      </c>
      <c r="AD943">
        <v>4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f t="shared" si="87"/>
        <v>4</v>
      </c>
      <c r="AN943">
        <v>1</v>
      </c>
      <c r="AO943">
        <v>3</v>
      </c>
      <c r="AP943">
        <v>0</v>
      </c>
      <c r="AQ943">
        <v>0</v>
      </c>
    </row>
    <row r="944" spans="1:43" x14ac:dyDescent="0.45">
      <c r="A944">
        <v>3</v>
      </c>
      <c r="B944" t="s">
        <v>282</v>
      </c>
      <c r="C944" t="s">
        <v>300</v>
      </c>
      <c r="D944" t="s">
        <v>140</v>
      </c>
      <c r="E944" s="4">
        <v>44273</v>
      </c>
      <c r="F944" s="1">
        <f t="shared" si="92"/>
        <v>32</v>
      </c>
      <c r="G944" s="1">
        <f t="shared" si="88"/>
        <v>77</v>
      </c>
      <c r="H944" t="s">
        <v>72</v>
      </c>
      <c r="I944" t="s">
        <v>291</v>
      </c>
      <c r="J944" t="s">
        <v>44</v>
      </c>
      <c r="K944" t="s">
        <v>45</v>
      </c>
      <c r="L944" t="s">
        <v>106</v>
      </c>
      <c r="M944" t="s">
        <v>133</v>
      </c>
      <c r="N944" t="s">
        <v>302</v>
      </c>
      <c r="P944">
        <f t="shared" si="86"/>
        <v>2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f t="shared" si="89"/>
        <v>0</v>
      </c>
      <c r="AC944">
        <f t="shared" si="90"/>
        <v>2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f t="shared" si="87"/>
        <v>2</v>
      </c>
      <c r="AN944">
        <v>1</v>
      </c>
      <c r="AO944">
        <v>1</v>
      </c>
      <c r="AP944">
        <v>0</v>
      </c>
      <c r="AQ944">
        <v>0</v>
      </c>
    </row>
    <row r="945" spans="1:43" x14ac:dyDescent="0.45">
      <c r="A945">
        <v>3</v>
      </c>
      <c r="B945" t="s">
        <v>282</v>
      </c>
      <c r="C945" t="s">
        <v>300</v>
      </c>
      <c r="D945" t="s">
        <v>140</v>
      </c>
      <c r="E945" s="4">
        <v>44273</v>
      </c>
      <c r="F945" s="1">
        <f t="shared" si="92"/>
        <v>32</v>
      </c>
      <c r="G945" s="1">
        <f t="shared" si="88"/>
        <v>77</v>
      </c>
      <c r="H945" t="s">
        <v>72</v>
      </c>
      <c r="I945" t="s">
        <v>291</v>
      </c>
      <c r="J945" t="s">
        <v>44</v>
      </c>
      <c r="K945" t="s">
        <v>45</v>
      </c>
      <c r="L945" t="s">
        <v>106</v>
      </c>
      <c r="M945" t="s">
        <v>133</v>
      </c>
      <c r="N945" t="s">
        <v>302</v>
      </c>
      <c r="P945">
        <f t="shared" si="86"/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f t="shared" si="89"/>
        <v>0</v>
      </c>
      <c r="AC945">
        <f t="shared" si="90"/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f t="shared" si="87"/>
        <v>1</v>
      </c>
      <c r="AN945">
        <v>1</v>
      </c>
      <c r="AO945">
        <v>0</v>
      </c>
      <c r="AP945">
        <v>0</v>
      </c>
      <c r="AQ945">
        <v>0</v>
      </c>
    </row>
    <row r="946" spans="1:43" x14ac:dyDescent="0.45">
      <c r="A946">
        <v>3</v>
      </c>
      <c r="B946" t="s">
        <v>282</v>
      </c>
      <c r="C946" t="s">
        <v>300</v>
      </c>
      <c r="D946" t="s">
        <v>140</v>
      </c>
      <c r="E946" s="4">
        <v>44273</v>
      </c>
      <c r="F946" s="1">
        <f t="shared" si="92"/>
        <v>32</v>
      </c>
      <c r="G946" s="1">
        <f t="shared" si="88"/>
        <v>77</v>
      </c>
      <c r="H946" t="s">
        <v>72</v>
      </c>
      <c r="I946" t="s">
        <v>291</v>
      </c>
      <c r="J946" t="s">
        <v>44</v>
      </c>
      <c r="K946" t="s">
        <v>45</v>
      </c>
      <c r="L946" t="s">
        <v>144</v>
      </c>
      <c r="M946" t="s">
        <v>145</v>
      </c>
      <c r="N946" t="s">
        <v>302</v>
      </c>
      <c r="P946">
        <f t="shared" si="86"/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f t="shared" si="89"/>
        <v>0</v>
      </c>
      <c r="AC946">
        <f t="shared" si="90"/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f t="shared" si="87"/>
        <v>1</v>
      </c>
      <c r="AN946">
        <v>0</v>
      </c>
      <c r="AO946">
        <v>1</v>
      </c>
      <c r="AP946">
        <v>0</v>
      </c>
      <c r="AQ946">
        <v>0</v>
      </c>
    </row>
    <row r="947" spans="1:43" x14ac:dyDescent="0.45">
      <c r="A947">
        <v>3</v>
      </c>
      <c r="B947" t="s">
        <v>282</v>
      </c>
      <c r="C947" t="s">
        <v>300</v>
      </c>
      <c r="D947" t="s">
        <v>140</v>
      </c>
      <c r="E947" s="4">
        <v>44273</v>
      </c>
      <c r="F947" s="1">
        <f t="shared" si="92"/>
        <v>32</v>
      </c>
      <c r="G947" s="1">
        <f t="shared" si="88"/>
        <v>77</v>
      </c>
      <c r="H947" t="s">
        <v>72</v>
      </c>
      <c r="I947" t="s">
        <v>291</v>
      </c>
      <c r="J947" t="s">
        <v>44</v>
      </c>
      <c r="K947" t="s">
        <v>45</v>
      </c>
      <c r="L947" t="s">
        <v>144</v>
      </c>
      <c r="M947" t="s">
        <v>145</v>
      </c>
      <c r="N947" t="s">
        <v>302</v>
      </c>
      <c r="P947">
        <f t="shared" si="86"/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f t="shared" si="89"/>
        <v>0</v>
      </c>
      <c r="AC947">
        <f t="shared" si="90"/>
        <v>1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f t="shared" si="87"/>
        <v>1</v>
      </c>
      <c r="AN947">
        <v>0</v>
      </c>
      <c r="AO947">
        <v>1</v>
      </c>
      <c r="AP947">
        <v>0</v>
      </c>
      <c r="AQ947">
        <v>0</v>
      </c>
    </row>
    <row r="948" spans="1:43" x14ac:dyDescent="0.45">
      <c r="A948">
        <v>3</v>
      </c>
      <c r="B948" t="s">
        <v>282</v>
      </c>
      <c r="C948" t="s">
        <v>300</v>
      </c>
      <c r="D948" t="s">
        <v>140</v>
      </c>
      <c r="E948" s="4">
        <v>44273</v>
      </c>
      <c r="F948" s="1">
        <f t="shared" si="92"/>
        <v>32</v>
      </c>
      <c r="G948" s="1">
        <f t="shared" si="88"/>
        <v>77</v>
      </c>
      <c r="H948" t="s">
        <v>72</v>
      </c>
      <c r="I948" t="s">
        <v>287</v>
      </c>
      <c r="J948" t="s">
        <v>56</v>
      </c>
      <c r="P948">
        <f t="shared" si="86"/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f t="shared" si="89"/>
        <v>0</v>
      </c>
      <c r="AC948">
        <f t="shared" si="90"/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f t="shared" si="87"/>
        <v>0</v>
      </c>
      <c r="AN948">
        <v>0</v>
      </c>
      <c r="AO948">
        <v>0</v>
      </c>
      <c r="AP948">
        <v>0</v>
      </c>
      <c r="AQ948">
        <v>0</v>
      </c>
    </row>
    <row r="949" spans="1:43" x14ac:dyDescent="0.45">
      <c r="A949">
        <v>3</v>
      </c>
      <c r="B949" t="s">
        <v>282</v>
      </c>
      <c r="C949" t="s">
        <v>300</v>
      </c>
      <c r="D949" t="s">
        <v>140</v>
      </c>
      <c r="E949" s="4">
        <v>44273</v>
      </c>
      <c r="F949" s="1">
        <f t="shared" si="92"/>
        <v>32</v>
      </c>
      <c r="G949" s="1">
        <f t="shared" si="88"/>
        <v>77</v>
      </c>
      <c r="H949" t="s">
        <v>72</v>
      </c>
      <c r="I949" t="s">
        <v>288</v>
      </c>
      <c r="J949" t="s">
        <v>56</v>
      </c>
      <c r="K949" t="s">
        <v>45</v>
      </c>
      <c r="L949" t="s">
        <v>144</v>
      </c>
      <c r="M949" t="s">
        <v>145</v>
      </c>
      <c r="N949" t="s">
        <v>302</v>
      </c>
      <c r="P949">
        <f t="shared" si="86"/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f t="shared" si="89"/>
        <v>0</v>
      </c>
      <c r="AC949">
        <f t="shared" si="90"/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f t="shared" si="87"/>
        <v>1</v>
      </c>
      <c r="AN949">
        <v>0</v>
      </c>
      <c r="AO949">
        <v>0</v>
      </c>
      <c r="AP949">
        <v>1</v>
      </c>
      <c r="AQ949">
        <v>0</v>
      </c>
    </row>
    <row r="950" spans="1:43" x14ac:dyDescent="0.45">
      <c r="A950">
        <v>3</v>
      </c>
      <c r="B950" t="s">
        <v>282</v>
      </c>
      <c r="C950" t="s">
        <v>300</v>
      </c>
      <c r="D950" t="s">
        <v>140</v>
      </c>
      <c r="E950" s="4">
        <v>44273</v>
      </c>
      <c r="F950" s="1">
        <f t="shared" si="92"/>
        <v>32</v>
      </c>
      <c r="G950" s="1">
        <f t="shared" si="88"/>
        <v>77</v>
      </c>
      <c r="H950" t="s">
        <v>72</v>
      </c>
      <c r="I950" t="s">
        <v>288</v>
      </c>
      <c r="J950" t="s">
        <v>56</v>
      </c>
      <c r="K950" t="s">
        <v>45</v>
      </c>
      <c r="L950" t="s">
        <v>142</v>
      </c>
      <c r="M950" t="s">
        <v>143</v>
      </c>
      <c r="N950" t="s">
        <v>302</v>
      </c>
      <c r="P950">
        <f t="shared" si="86"/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f t="shared" si="89"/>
        <v>0</v>
      </c>
      <c r="AC950">
        <f t="shared" si="90"/>
        <v>1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f t="shared" si="87"/>
        <v>1</v>
      </c>
      <c r="AN950">
        <v>0</v>
      </c>
      <c r="AO950">
        <v>0</v>
      </c>
      <c r="AP950">
        <v>1</v>
      </c>
      <c r="AQ950">
        <v>0</v>
      </c>
    </row>
    <row r="951" spans="1:43" x14ac:dyDescent="0.45">
      <c r="A951">
        <v>3</v>
      </c>
      <c r="B951" t="s">
        <v>282</v>
      </c>
      <c r="C951" t="s">
        <v>300</v>
      </c>
      <c r="D951" t="s">
        <v>140</v>
      </c>
      <c r="E951" s="4">
        <v>44273</v>
      </c>
      <c r="F951" s="1">
        <f t="shared" si="92"/>
        <v>32</v>
      </c>
      <c r="G951" s="1">
        <f t="shared" si="88"/>
        <v>77</v>
      </c>
      <c r="H951" t="s">
        <v>72</v>
      </c>
      <c r="I951" t="s">
        <v>288</v>
      </c>
      <c r="J951" t="s">
        <v>56</v>
      </c>
      <c r="K951" t="s">
        <v>45</v>
      </c>
      <c r="L951" t="s">
        <v>106</v>
      </c>
      <c r="M951" t="s">
        <v>133</v>
      </c>
      <c r="N951" t="s">
        <v>302</v>
      </c>
      <c r="P951">
        <f t="shared" si="86"/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f t="shared" si="89"/>
        <v>0</v>
      </c>
      <c r="AC951">
        <f t="shared" si="90"/>
        <v>1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f t="shared" si="87"/>
        <v>1</v>
      </c>
      <c r="AN951">
        <v>0</v>
      </c>
      <c r="AO951">
        <v>0</v>
      </c>
      <c r="AP951">
        <v>1</v>
      </c>
      <c r="AQ951">
        <v>0</v>
      </c>
    </row>
    <row r="952" spans="1:43" x14ac:dyDescent="0.45">
      <c r="A952">
        <v>3</v>
      </c>
      <c r="B952" t="s">
        <v>282</v>
      </c>
      <c r="C952" t="s">
        <v>300</v>
      </c>
      <c r="D952" t="s">
        <v>140</v>
      </c>
      <c r="E952" s="4">
        <v>44273</v>
      </c>
      <c r="F952" s="1">
        <f t="shared" si="92"/>
        <v>32</v>
      </c>
      <c r="G952" s="1">
        <f t="shared" si="88"/>
        <v>77</v>
      </c>
      <c r="H952" t="s">
        <v>72</v>
      </c>
      <c r="I952" t="s">
        <v>288</v>
      </c>
      <c r="J952" t="s">
        <v>56</v>
      </c>
      <c r="K952" t="s">
        <v>45</v>
      </c>
      <c r="L952" t="s">
        <v>106</v>
      </c>
      <c r="M952" t="s">
        <v>133</v>
      </c>
      <c r="N952" t="s">
        <v>302</v>
      </c>
      <c r="P952">
        <f t="shared" si="86"/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f t="shared" si="89"/>
        <v>0</v>
      </c>
      <c r="AC952">
        <f t="shared" si="90"/>
        <v>1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f t="shared" si="87"/>
        <v>1</v>
      </c>
      <c r="AN952">
        <v>0</v>
      </c>
      <c r="AO952">
        <v>0</v>
      </c>
      <c r="AP952">
        <v>1</v>
      </c>
      <c r="AQ952">
        <v>0</v>
      </c>
    </row>
    <row r="953" spans="1:43" x14ac:dyDescent="0.45">
      <c r="A953">
        <v>3</v>
      </c>
      <c r="B953" t="s">
        <v>282</v>
      </c>
      <c r="C953" t="s">
        <v>300</v>
      </c>
      <c r="D953" t="s">
        <v>140</v>
      </c>
      <c r="E953" s="4">
        <v>44273</v>
      </c>
      <c r="F953" s="1">
        <f t="shared" si="92"/>
        <v>32</v>
      </c>
      <c r="G953" s="1">
        <f t="shared" si="88"/>
        <v>77</v>
      </c>
      <c r="H953" t="s">
        <v>72</v>
      </c>
      <c r="I953" t="s">
        <v>288</v>
      </c>
      <c r="J953" t="s">
        <v>56</v>
      </c>
      <c r="K953" t="s">
        <v>45</v>
      </c>
      <c r="L953" t="s">
        <v>106</v>
      </c>
      <c r="M953" t="s">
        <v>133</v>
      </c>
      <c r="N953" t="s">
        <v>302</v>
      </c>
      <c r="P953">
        <f t="shared" si="86"/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f t="shared" si="89"/>
        <v>0</v>
      </c>
      <c r="AC953">
        <f t="shared" si="90"/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f t="shared" si="87"/>
        <v>1</v>
      </c>
      <c r="AN953">
        <v>0</v>
      </c>
      <c r="AO953">
        <v>0</v>
      </c>
      <c r="AP953">
        <v>1</v>
      </c>
      <c r="AQ953">
        <v>0</v>
      </c>
    </row>
    <row r="954" spans="1:43" x14ac:dyDescent="0.45">
      <c r="A954">
        <v>3</v>
      </c>
      <c r="B954" t="s">
        <v>282</v>
      </c>
      <c r="C954" t="s">
        <v>300</v>
      </c>
      <c r="D954" t="s">
        <v>140</v>
      </c>
      <c r="E954" s="4">
        <v>44273</v>
      </c>
      <c r="F954" s="1">
        <f t="shared" si="92"/>
        <v>32</v>
      </c>
      <c r="G954" s="1">
        <f t="shared" si="88"/>
        <v>77</v>
      </c>
      <c r="H954" t="s">
        <v>72</v>
      </c>
      <c r="I954" t="s">
        <v>288</v>
      </c>
      <c r="J954" t="s">
        <v>56</v>
      </c>
      <c r="K954" t="s">
        <v>45</v>
      </c>
      <c r="L954" t="s">
        <v>106</v>
      </c>
      <c r="M954" t="s">
        <v>133</v>
      </c>
      <c r="N954" t="s">
        <v>302</v>
      </c>
      <c r="P954">
        <f t="shared" si="86"/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f t="shared" si="89"/>
        <v>0</v>
      </c>
      <c r="AC954">
        <f t="shared" si="90"/>
        <v>1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f t="shared" si="87"/>
        <v>1</v>
      </c>
      <c r="AN954">
        <v>0</v>
      </c>
      <c r="AO954">
        <v>0</v>
      </c>
      <c r="AP954">
        <v>1</v>
      </c>
      <c r="AQ954">
        <v>0</v>
      </c>
    </row>
    <row r="955" spans="1:43" x14ac:dyDescent="0.45">
      <c r="A955">
        <v>3</v>
      </c>
      <c r="B955" t="s">
        <v>282</v>
      </c>
      <c r="C955" t="s">
        <v>300</v>
      </c>
      <c r="D955" t="s">
        <v>140</v>
      </c>
      <c r="E955" s="4">
        <v>44273</v>
      </c>
      <c r="F955" s="1">
        <f t="shared" si="92"/>
        <v>32</v>
      </c>
      <c r="G955" s="1">
        <f t="shared" si="88"/>
        <v>77</v>
      </c>
      <c r="H955" t="s">
        <v>72</v>
      </c>
      <c r="I955" t="s">
        <v>288</v>
      </c>
      <c r="J955" t="s">
        <v>56</v>
      </c>
      <c r="K955" t="s">
        <v>45</v>
      </c>
      <c r="L955" t="s">
        <v>106</v>
      </c>
      <c r="M955" t="s">
        <v>133</v>
      </c>
      <c r="N955" t="s">
        <v>302</v>
      </c>
      <c r="P955">
        <f t="shared" si="86"/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f t="shared" si="89"/>
        <v>0</v>
      </c>
      <c r="AC955">
        <f t="shared" si="90"/>
        <v>1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f t="shared" si="87"/>
        <v>1</v>
      </c>
      <c r="AN955">
        <v>0</v>
      </c>
      <c r="AO955">
        <v>0</v>
      </c>
      <c r="AP955">
        <v>1</v>
      </c>
      <c r="AQ955">
        <v>0</v>
      </c>
    </row>
    <row r="956" spans="1:43" x14ac:dyDescent="0.45">
      <c r="A956">
        <v>3</v>
      </c>
      <c r="B956" t="s">
        <v>282</v>
      </c>
      <c r="C956" t="s">
        <v>300</v>
      </c>
      <c r="D956" t="s">
        <v>140</v>
      </c>
      <c r="E956" s="4">
        <v>44273</v>
      </c>
      <c r="F956" s="1">
        <f t="shared" si="92"/>
        <v>32</v>
      </c>
      <c r="G956" s="1">
        <f t="shared" si="88"/>
        <v>77</v>
      </c>
      <c r="H956" t="s">
        <v>72</v>
      </c>
      <c r="I956" t="s">
        <v>288</v>
      </c>
      <c r="J956" t="s">
        <v>56</v>
      </c>
      <c r="K956" t="s">
        <v>45</v>
      </c>
      <c r="L956" t="s">
        <v>142</v>
      </c>
      <c r="M956" t="s">
        <v>143</v>
      </c>
      <c r="N956" t="s">
        <v>302</v>
      </c>
      <c r="P956">
        <f t="shared" si="86"/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f t="shared" si="89"/>
        <v>0</v>
      </c>
      <c r="AC956">
        <f t="shared" si="90"/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f t="shared" si="87"/>
        <v>1</v>
      </c>
      <c r="AN956">
        <v>0</v>
      </c>
      <c r="AO956">
        <v>1</v>
      </c>
      <c r="AP956">
        <v>0</v>
      </c>
      <c r="AQ956">
        <v>0</v>
      </c>
    </row>
    <row r="957" spans="1:43" x14ac:dyDescent="0.45">
      <c r="A957">
        <v>3</v>
      </c>
      <c r="B957" t="s">
        <v>282</v>
      </c>
      <c r="C957" t="s">
        <v>300</v>
      </c>
      <c r="D957" t="s">
        <v>140</v>
      </c>
      <c r="E957" s="4">
        <v>44273</v>
      </c>
      <c r="F957" s="1">
        <f t="shared" si="92"/>
        <v>32</v>
      </c>
      <c r="G957" s="1">
        <f t="shared" si="88"/>
        <v>77</v>
      </c>
      <c r="H957" t="s">
        <v>72</v>
      </c>
      <c r="I957" t="s">
        <v>289</v>
      </c>
      <c r="J957" t="s">
        <v>56</v>
      </c>
      <c r="P957">
        <f t="shared" si="86"/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f t="shared" si="89"/>
        <v>0</v>
      </c>
      <c r="AC957">
        <f t="shared" si="90"/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f t="shared" si="87"/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45">
      <c r="A958">
        <v>3</v>
      </c>
      <c r="B958" t="s">
        <v>282</v>
      </c>
      <c r="C958" t="s">
        <v>300</v>
      </c>
      <c r="D958" t="s">
        <v>140</v>
      </c>
      <c r="E958" s="4">
        <v>44273</v>
      </c>
      <c r="F958" s="1">
        <f t="shared" si="92"/>
        <v>32</v>
      </c>
      <c r="G958" s="1">
        <f t="shared" si="88"/>
        <v>77</v>
      </c>
      <c r="H958" t="s">
        <v>72</v>
      </c>
      <c r="I958" t="s">
        <v>290</v>
      </c>
      <c r="J958" t="s">
        <v>56</v>
      </c>
      <c r="K958" t="s">
        <v>45</v>
      </c>
      <c r="L958" t="s">
        <v>106</v>
      </c>
      <c r="M958" t="s">
        <v>133</v>
      </c>
      <c r="N958" t="s">
        <v>302</v>
      </c>
      <c r="P958">
        <f t="shared" si="86"/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f t="shared" si="89"/>
        <v>0</v>
      </c>
      <c r="AC958">
        <f t="shared" si="90"/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f t="shared" si="87"/>
        <v>1</v>
      </c>
      <c r="AN958">
        <v>0</v>
      </c>
      <c r="AO958">
        <v>0</v>
      </c>
      <c r="AP958">
        <v>1</v>
      </c>
      <c r="AQ958">
        <v>0</v>
      </c>
    </row>
    <row r="959" spans="1:43" x14ac:dyDescent="0.45">
      <c r="A959">
        <v>3</v>
      </c>
      <c r="B959" t="s">
        <v>282</v>
      </c>
      <c r="C959" t="s">
        <v>300</v>
      </c>
      <c r="D959" t="s">
        <v>140</v>
      </c>
      <c r="E959" s="4">
        <v>44273</v>
      </c>
      <c r="F959" s="1">
        <f t="shared" si="92"/>
        <v>32</v>
      </c>
      <c r="G959" s="1">
        <f t="shared" si="88"/>
        <v>77</v>
      </c>
      <c r="H959" t="s">
        <v>72</v>
      </c>
      <c r="I959" t="s">
        <v>290</v>
      </c>
      <c r="J959" t="s">
        <v>56</v>
      </c>
      <c r="K959" t="s">
        <v>45</v>
      </c>
      <c r="L959" t="s">
        <v>144</v>
      </c>
      <c r="M959" t="s">
        <v>145</v>
      </c>
      <c r="N959" t="s">
        <v>302</v>
      </c>
      <c r="P959">
        <f t="shared" si="86"/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f t="shared" si="89"/>
        <v>0</v>
      </c>
      <c r="AC959">
        <f t="shared" si="90"/>
        <v>1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f t="shared" si="87"/>
        <v>1</v>
      </c>
      <c r="AN959">
        <v>1</v>
      </c>
      <c r="AO959">
        <v>0</v>
      </c>
      <c r="AP959">
        <v>0</v>
      </c>
      <c r="AQ959">
        <v>0</v>
      </c>
    </row>
    <row r="960" spans="1:43" x14ac:dyDescent="0.45">
      <c r="A960">
        <v>3</v>
      </c>
      <c r="B960" t="s">
        <v>282</v>
      </c>
      <c r="C960" t="s">
        <v>300</v>
      </c>
      <c r="D960" t="s">
        <v>140</v>
      </c>
      <c r="E960" s="4">
        <v>44273</v>
      </c>
      <c r="F960" s="1">
        <f t="shared" si="92"/>
        <v>32</v>
      </c>
      <c r="G960" s="1">
        <f t="shared" si="88"/>
        <v>77</v>
      </c>
      <c r="H960" t="s">
        <v>72</v>
      </c>
      <c r="I960" t="s">
        <v>290</v>
      </c>
      <c r="J960" t="s">
        <v>56</v>
      </c>
      <c r="K960" t="s">
        <v>45</v>
      </c>
      <c r="L960" t="s">
        <v>106</v>
      </c>
      <c r="M960" t="s">
        <v>133</v>
      </c>
      <c r="N960" t="s">
        <v>302</v>
      </c>
      <c r="P960">
        <f t="shared" si="86"/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f t="shared" si="89"/>
        <v>0</v>
      </c>
      <c r="AC960">
        <f t="shared" si="90"/>
        <v>1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f t="shared" si="87"/>
        <v>1</v>
      </c>
      <c r="AN960">
        <v>0</v>
      </c>
      <c r="AO960">
        <v>1</v>
      </c>
      <c r="AP960">
        <v>0</v>
      </c>
      <c r="AQ960">
        <v>0</v>
      </c>
    </row>
    <row r="961" spans="1:43" x14ac:dyDescent="0.45">
      <c r="A961">
        <v>3</v>
      </c>
      <c r="B961" t="s">
        <v>282</v>
      </c>
      <c r="C961" t="s">
        <v>300</v>
      </c>
      <c r="D961" t="s">
        <v>140</v>
      </c>
      <c r="E961" s="4">
        <v>44273</v>
      </c>
      <c r="F961" s="1">
        <f t="shared" si="92"/>
        <v>32</v>
      </c>
      <c r="G961" s="1">
        <f t="shared" si="88"/>
        <v>77</v>
      </c>
      <c r="H961" t="s">
        <v>72</v>
      </c>
      <c r="I961" t="s">
        <v>290</v>
      </c>
      <c r="J961" t="s">
        <v>56</v>
      </c>
      <c r="K961" t="s">
        <v>45</v>
      </c>
      <c r="L961" t="s">
        <v>144</v>
      </c>
      <c r="M961" t="s">
        <v>145</v>
      </c>
      <c r="N961" t="s">
        <v>302</v>
      </c>
      <c r="P961">
        <f t="shared" si="86"/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f t="shared" si="89"/>
        <v>0</v>
      </c>
      <c r="AC961">
        <f t="shared" si="90"/>
        <v>1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f t="shared" si="87"/>
        <v>1</v>
      </c>
      <c r="AN961">
        <v>0</v>
      </c>
      <c r="AO961">
        <v>0</v>
      </c>
      <c r="AP961">
        <v>1</v>
      </c>
      <c r="AQ961">
        <v>0</v>
      </c>
    </row>
    <row r="962" spans="1:43" x14ac:dyDescent="0.45">
      <c r="A962">
        <v>3</v>
      </c>
      <c r="B962" t="s">
        <v>282</v>
      </c>
      <c r="C962" t="s">
        <v>300</v>
      </c>
      <c r="D962" t="s">
        <v>140</v>
      </c>
      <c r="E962" s="4">
        <v>44273</v>
      </c>
      <c r="F962" s="1">
        <f t="shared" si="92"/>
        <v>32</v>
      </c>
      <c r="G962" s="1">
        <f t="shared" si="88"/>
        <v>77</v>
      </c>
      <c r="H962" t="s">
        <v>72</v>
      </c>
      <c r="I962" t="s">
        <v>291</v>
      </c>
      <c r="J962" t="s">
        <v>56</v>
      </c>
      <c r="P962">
        <f t="shared" ref="P962:P1025" si="93">SUM(Q962:X962)</f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f t="shared" si="89"/>
        <v>0</v>
      </c>
      <c r="AC962">
        <f t="shared" si="90"/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f t="shared" ref="AM962:AM1025" si="94">SUM(AD962:AL962)</f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45">
      <c r="A963">
        <v>3</v>
      </c>
      <c r="B963" t="s">
        <v>283</v>
      </c>
      <c r="C963" t="s">
        <v>301</v>
      </c>
      <c r="D963" t="s">
        <v>130</v>
      </c>
      <c r="E963" s="4">
        <v>44274</v>
      </c>
      <c r="F963" s="1">
        <f t="shared" si="92"/>
        <v>33</v>
      </c>
      <c r="G963" s="1">
        <f t="shared" ref="G963:G1026" si="95">E963-DATE(YEAR(E963),1,0)</f>
        <v>78</v>
      </c>
      <c r="H963" t="s">
        <v>72</v>
      </c>
      <c r="I963" t="s">
        <v>287</v>
      </c>
      <c r="J963" t="s">
        <v>44</v>
      </c>
      <c r="K963" t="s">
        <v>153</v>
      </c>
      <c r="L963" t="s">
        <v>154</v>
      </c>
      <c r="M963" t="s">
        <v>313</v>
      </c>
      <c r="N963" t="s">
        <v>66</v>
      </c>
      <c r="P963">
        <f t="shared" si="93"/>
        <v>2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0</v>
      </c>
      <c r="AB963">
        <f t="shared" ref="AB963:AB1026" si="96">AL963</f>
        <v>0</v>
      </c>
      <c r="AC963">
        <f t="shared" ref="AC963:AC1026" si="97">SUM(Y963:AA963)</f>
        <v>2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f t="shared" si="94"/>
        <v>2</v>
      </c>
      <c r="AN963">
        <v>0</v>
      </c>
      <c r="AO963">
        <v>2</v>
      </c>
      <c r="AP963">
        <v>0</v>
      </c>
      <c r="AQ963">
        <v>0</v>
      </c>
    </row>
    <row r="964" spans="1:43" x14ac:dyDescent="0.45">
      <c r="A964">
        <v>3</v>
      </c>
      <c r="B964" t="s">
        <v>283</v>
      </c>
      <c r="C964" t="s">
        <v>301</v>
      </c>
      <c r="D964" t="s">
        <v>130</v>
      </c>
      <c r="E964" s="4">
        <v>44274</v>
      </c>
      <c r="F964" s="1">
        <f t="shared" si="92"/>
        <v>33</v>
      </c>
      <c r="G964" s="1">
        <f t="shared" si="95"/>
        <v>78</v>
      </c>
      <c r="H964" t="s">
        <v>72</v>
      </c>
      <c r="I964" t="s">
        <v>288</v>
      </c>
      <c r="J964" t="s">
        <v>44</v>
      </c>
      <c r="K964" t="s">
        <v>153</v>
      </c>
      <c r="L964" t="s">
        <v>154</v>
      </c>
      <c r="M964" t="s">
        <v>313</v>
      </c>
      <c r="N964" t="s">
        <v>66</v>
      </c>
      <c r="P964">
        <f t="shared" si="93"/>
        <v>2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f t="shared" si="96"/>
        <v>0</v>
      </c>
      <c r="AC964">
        <f t="shared" si="97"/>
        <v>2</v>
      </c>
      <c r="AD964">
        <v>1</v>
      </c>
      <c r="AE964">
        <v>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f t="shared" si="94"/>
        <v>3</v>
      </c>
      <c r="AN964">
        <v>0</v>
      </c>
      <c r="AO964">
        <v>0</v>
      </c>
      <c r="AP964">
        <v>3</v>
      </c>
      <c r="AQ964">
        <v>0</v>
      </c>
    </row>
    <row r="965" spans="1:43" x14ac:dyDescent="0.45">
      <c r="A965">
        <v>3</v>
      </c>
      <c r="B965" t="s">
        <v>283</v>
      </c>
      <c r="C965" t="s">
        <v>301</v>
      </c>
      <c r="D965" t="s">
        <v>130</v>
      </c>
      <c r="E965" s="4">
        <v>44274</v>
      </c>
      <c r="F965" s="1">
        <f t="shared" si="92"/>
        <v>33</v>
      </c>
      <c r="G965" s="1">
        <f t="shared" si="95"/>
        <v>78</v>
      </c>
      <c r="H965" t="s">
        <v>72</v>
      </c>
      <c r="I965" t="s">
        <v>288</v>
      </c>
      <c r="J965" t="s">
        <v>44</v>
      </c>
      <c r="K965" t="s">
        <v>153</v>
      </c>
      <c r="L965" t="s">
        <v>154</v>
      </c>
      <c r="M965" t="s">
        <v>313</v>
      </c>
      <c r="N965" t="s">
        <v>66</v>
      </c>
      <c r="P965">
        <f t="shared" si="93"/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f t="shared" si="96"/>
        <v>0</v>
      </c>
      <c r="AC965">
        <f t="shared" si="97"/>
        <v>1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f t="shared" si="94"/>
        <v>1</v>
      </c>
      <c r="AN965">
        <v>0</v>
      </c>
      <c r="AO965">
        <v>0</v>
      </c>
      <c r="AP965">
        <v>1</v>
      </c>
      <c r="AQ965">
        <v>0</v>
      </c>
    </row>
    <row r="966" spans="1:43" x14ac:dyDescent="0.45">
      <c r="A966">
        <v>3</v>
      </c>
      <c r="B966" t="s">
        <v>283</v>
      </c>
      <c r="C966" t="s">
        <v>301</v>
      </c>
      <c r="D966" t="s">
        <v>130</v>
      </c>
      <c r="E966" s="4">
        <v>44274</v>
      </c>
      <c r="F966" s="1">
        <f t="shared" si="92"/>
        <v>33</v>
      </c>
      <c r="G966" s="1">
        <f t="shared" si="95"/>
        <v>78</v>
      </c>
      <c r="H966" t="s">
        <v>72</v>
      </c>
      <c r="I966" t="s">
        <v>288</v>
      </c>
      <c r="J966" t="s">
        <v>44</v>
      </c>
      <c r="K966" t="s">
        <v>45</v>
      </c>
      <c r="L966" t="s">
        <v>106</v>
      </c>
      <c r="M966" t="s">
        <v>133</v>
      </c>
      <c r="N966" t="s">
        <v>66</v>
      </c>
      <c r="P966">
        <f t="shared" si="93"/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f t="shared" si="96"/>
        <v>0</v>
      </c>
      <c r="AC966">
        <f t="shared" si="97"/>
        <v>1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f t="shared" si="94"/>
        <v>1</v>
      </c>
      <c r="AN966">
        <v>0</v>
      </c>
      <c r="AO966">
        <v>0</v>
      </c>
      <c r="AP966">
        <v>1</v>
      </c>
      <c r="AQ966">
        <v>0</v>
      </c>
    </row>
    <row r="967" spans="1:43" x14ac:dyDescent="0.45">
      <c r="A967">
        <v>3</v>
      </c>
      <c r="B967" t="s">
        <v>283</v>
      </c>
      <c r="C967" t="s">
        <v>301</v>
      </c>
      <c r="D967" t="s">
        <v>130</v>
      </c>
      <c r="E967" s="4">
        <v>44274</v>
      </c>
      <c r="F967" s="1">
        <f t="shared" si="92"/>
        <v>33</v>
      </c>
      <c r="G967" s="1">
        <f t="shared" si="95"/>
        <v>78</v>
      </c>
      <c r="H967" t="s">
        <v>72</v>
      </c>
      <c r="I967" t="s">
        <v>288</v>
      </c>
      <c r="J967" t="s">
        <v>44</v>
      </c>
      <c r="K967" t="s">
        <v>84</v>
      </c>
      <c r="L967" t="s">
        <v>97</v>
      </c>
      <c r="M967" t="s">
        <v>98</v>
      </c>
      <c r="N967" t="s">
        <v>52</v>
      </c>
      <c r="P967">
        <f t="shared" si="93"/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f t="shared" si="96"/>
        <v>0</v>
      </c>
      <c r="AC967">
        <f t="shared" si="97"/>
        <v>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f t="shared" si="94"/>
        <v>1</v>
      </c>
      <c r="AN967">
        <v>0</v>
      </c>
      <c r="AO967">
        <v>1</v>
      </c>
      <c r="AP967">
        <v>0</v>
      </c>
      <c r="AQ967">
        <v>0</v>
      </c>
    </row>
    <row r="968" spans="1:43" x14ac:dyDescent="0.45">
      <c r="A968">
        <v>3</v>
      </c>
      <c r="B968" t="s">
        <v>283</v>
      </c>
      <c r="C968" t="s">
        <v>301</v>
      </c>
      <c r="D968" t="s">
        <v>130</v>
      </c>
      <c r="E968" s="4">
        <v>44274</v>
      </c>
      <c r="F968" s="1">
        <f t="shared" si="92"/>
        <v>33</v>
      </c>
      <c r="G968" s="1">
        <f t="shared" si="95"/>
        <v>78</v>
      </c>
      <c r="H968" t="s">
        <v>72</v>
      </c>
      <c r="I968" t="s">
        <v>288</v>
      </c>
      <c r="J968" t="s">
        <v>44</v>
      </c>
      <c r="K968" t="s">
        <v>45</v>
      </c>
      <c r="L968" t="s">
        <v>106</v>
      </c>
      <c r="M968" t="s">
        <v>133</v>
      </c>
      <c r="N968" t="s">
        <v>302</v>
      </c>
      <c r="P968">
        <f t="shared" si="93"/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f t="shared" si="96"/>
        <v>0</v>
      </c>
      <c r="AC968">
        <f t="shared" si="97"/>
        <v>1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f t="shared" si="94"/>
        <v>1</v>
      </c>
      <c r="AN968">
        <v>0</v>
      </c>
      <c r="AO968">
        <v>0</v>
      </c>
      <c r="AP968">
        <v>1</v>
      </c>
      <c r="AQ968">
        <v>0</v>
      </c>
    </row>
    <row r="969" spans="1:43" x14ac:dyDescent="0.45">
      <c r="A969">
        <v>3</v>
      </c>
      <c r="B969" t="s">
        <v>283</v>
      </c>
      <c r="C969" t="s">
        <v>301</v>
      </c>
      <c r="D969" t="s">
        <v>130</v>
      </c>
      <c r="E969" s="4">
        <v>44274</v>
      </c>
      <c r="F969" s="1">
        <f t="shared" si="92"/>
        <v>33</v>
      </c>
      <c r="G969" s="1">
        <f t="shared" si="95"/>
        <v>78</v>
      </c>
      <c r="H969" t="s">
        <v>72</v>
      </c>
      <c r="I969" t="s">
        <v>288</v>
      </c>
      <c r="J969" t="s">
        <v>44</v>
      </c>
      <c r="K969" t="s">
        <v>153</v>
      </c>
      <c r="L969" t="s">
        <v>154</v>
      </c>
      <c r="M969" t="s">
        <v>313</v>
      </c>
      <c r="N969" t="s">
        <v>66</v>
      </c>
      <c r="P969">
        <f t="shared" si="93"/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f t="shared" si="96"/>
        <v>0</v>
      </c>
      <c r="AC969">
        <f t="shared" si="97"/>
        <v>1</v>
      </c>
      <c r="AD969">
        <v>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f t="shared" si="94"/>
        <v>2</v>
      </c>
      <c r="AN969">
        <v>0</v>
      </c>
      <c r="AO969">
        <v>0</v>
      </c>
      <c r="AP969">
        <v>2</v>
      </c>
      <c r="AQ969">
        <v>0</v>
      </c>
    </row>
    <row r="970" spans="1:43" x14ac:dyDescent="0.45">
      <c r="A970">
        <v>3</v>
      </c>
      <c r="B970" t="s">
        <v>283</v>
      </c>
      <c r="C970" t="s">
        <v>301</v>
      </c>
      <c r="D970" t="s">
        <v>130</v>
      </c>
      <c r="E970" s="4">
        <v>44274</v>
      </c>
      <c r="F970" s="1">
        <f t="shared" si="92"/>
        <v>33</v>
      </c>
      <c r="G970" s="1">
        <f t="shared" si="95"/>
        <v>78</v>
      </c>
      <c r="H970" t="s">
        <v>72</v>
      </c>
      <c r="I970" t="s">
        <v>288</v>
      </c>
      <c r="J970" t="s">
        <v>44</v>
      </c>
      <c r="K970" t="s">
        <v>84</v>
      </c>
      <c r="L970" t="s">
        <v>97</v>
      </c>
      <c r="M970" t="s">
        <v>98</v>
      </c>
      <c r="N970" t="s">
        <v>52</v>
      </c>
      <c r="P970">
        <f t="shared" si="93"/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f t="shared" si="96"/>
        <v>0</v>
      </c>
      <c r="AC970">
        <f t="shared" si="97"/>
        <v>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f t="shared" si="94"/>
        <v>1</v>
      </c>
      <c r="AN970">
        <v>1</v>
      </c>
      <c r="AO970">
        <v>0</v>
      </c>
      <c r="AP970">
        <v>0</v>
      </c>
      <c r="AQ970">
        <v>0</v>
      </c>
    </row>
    <row r="971" spans="1:43" x14ac:dyDescent="0.45">
      <c r="A971">
        <v>3</v>
      </c>
      <c r="B971" t="s">
        <v>283</v>
      </c>
      <c r="C971" t="s">
        <v>301</v>
      </c>
      <c r="D971" t="s">
        <v>130</v>
      </c>
      <c r="E971" s="4">
        <v>44274</v>
      </c>
      <c r="F971" s="1">
        <f t="shared" si="92"/>
        <v>33</v>
      </c>
      <c r="G971" s="1">
        <f t="shared" si="95"/>
        <v>78</v>
      </c>
      <c r="H971" t="s">
        <v>72</v>
      </c>
      <c r="I971" t="s">
        <v>289</v>
      </c>
      <c r="J971" t="s">
        <v>44</v>
      </c>
      <c r="P971">
        <f t="shared" si="93"/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f t="shared" si="96"/>
        <v>0</v>
      </c>
      <c r="AC971">
        <f t="shared" si="97"/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f t="shared" si="94"/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45">
      <c r="A972">
        <v>3</v>
      </c>
      <c r="B972" t="s">
        <v>283</v>
      </c>
      <c r="C972" t="s">
        <v>301</v>
      </c>
      <c r="D972" t="s">
        <v>130</v>
      </c>
      <c r="E972" s="4">
        <v>44274</v>
      </c>
      <c r="F972" s="1">
        <f t="shared" si="92"/>
        <v>33</v>
      </c>
      <c r="G972" s="1">
        <f t="shared" si="95"/>
        <v>78</v>
      </c>
      <c r="H972" t="s">
        <v>72</v>
      </c>
      <c r="I972" t="s">
        <v>290</v>
      </c>
      <c r="J972" t="s">
        <v>44</v>
      </c>
      <c r="K972" t="s">
        <v>45</v>
      </c>
      <c r="L972" t="s">
        <v>106</v>
      </c>
      <c r="M972" t="s">
        <v>133</v>
      </c>
      <c r="N972" t="s">
        <v>302</v>
      </c>
      <c r="P972">
        <f t="shared" si="93"/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f t="shared" si="96"/>
        <v>0</v>
      </c>
      <c r="AC972">
        <f t="shared" si="97"/>
        <v>1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f t="shared" si="94"/>
        <v>1</v>
      </c>
      <c r="AN972">
        <v>0</v>
      </c>
      <c r="AO972">
        <v>0</v>
      </c>
      <c r="AP972">
        <v>1</v>
      </c>
      <c r="AQ972">
        <v>0</v>
      </c>
    </row>
    <row r="973" spans="1:43" x14ac:dyDescent="0.45">
      <c r="A973">
        <v>3</v>
      </c>
      <c r="B973" t="s">
        <v>283</v>
      </c>
      <c r="C973" t="s">
        <v>301</v>
      </c>
      <c r="D973" t="s">
        <v>130</v>
      </c>
      <c r="E973" s="4">
        <v>44274</v>
      </c>
      <c r="F973" s="1">
        <f t="shared" si="92"/>
        <v>33</v>
      </c>
      <c r="G973" s="1">
        <f t="shared" si="95"/>
        <v>78</v>
      </c>
      <c r="H973" t="s">
        <v>72</v>
      </c>
      <c r="I973" t="s">
        <v>290</v>
      </c>
      <c r="J973" t="s">
        <v>44</v>
      </c>
      <c r="K973" t="s">
        <v>84</v>
      </c>
      <c r="L973" t="s">
        <v>112</v>
      </c>
      <c r="M973" t="s">
        <v>155</v>
      </c>
      <c r="N973" t="s">
        <v>66</v>
      </c>
      <c r="P973">
        <f t="shared" si="93"/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f t="shared" si="96"/>
        <v>0</v>
      </c>
      <c r="AC973">
        <f t="shared" si="97"/>
        <v>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f t="shared" si="94"/>
        <v>1</v>
      </c>
      <c r="AN973">
        <v>0</v>
      </c>
      <c r="AO973">
        <v>1</v>
      </c>
      <c r="AP973">
        <v>0</v>
      </c>
      <c r="AQ973">
        <v>0</v>
      </c>
    </row>
    <row r="974" spans="1:43" x14ac:dyDescent="0.45">
      <c r="A974">
        <v>3</v>
      </c>
      <c r="B974" t="s">
        <v>283</v>
      </c>
      <c r="C974" t="s">
        <v>301</v>
      </c>
      <c r="D974" t="s">
        <v>130</v>
      </c>
      <c r="E974" s="4">
        <v>44274</v>
      </c>
      <c r="F974" s="1">
        <f t="shared" si="92"/>
        <v>33</v>
      </c>
      <c r="G974" s="1">
        <f t="shared" si="95"/>
        <v>78</v>
      </c>
      <c r="H974" t="s">
        <v>72</v>
      </c>
      <c r="I974" t="s">
        <v>290</v>
      </c>
      <c r="J974" t="s">
        <v>44</v>
      </c>
      <c r="K974" t="s">
        <v>45</v>
      </c>
      <c r="L974" t="s">
        <v>106</v>
      </c>
      <c r="M974" t="s">
        <v>133</v>
      </c>
      <c r="N974" t="s">
        <v>52</v>
      </c>
      <c r="P974">
        <f t="shared" si="93"/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f t="shared" si="96"/>
        <v>0</v>
      </c>
      <c r="AC974">
        <f t="shared" si="97"/>
        <v>1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f t="shared" si="94"/>
        <v>1</v>
      </c>
      <c r="AN974">
        <v>1</v>
      </c>
      <c r="AO974">
        <v>0</v>
      </c>
      <c r="AP974">
        <v>0</v>
      </c>
      <c r="AQ974">
        <v>0</v>
      </c>
    </row>
    <row r="975" spans="1:43" x14ac:dyDescent="0.45">
      <c r="A975">
        <v>3</v>
      </c>
      <c r="B975" t="s">
        <v>283</v>
      </c>
      <c r="C975" t="s">
        <v>301</v>
      </c>
      <c r="D975" t="s">
        <v>130</v>
      </c>
      <c r="E975" s="4">
        <v>44274</v>
      </c>
      <c r="F975" s="1">
        <f t="shared" si="92"/>
        <v>33</v>
      </c>
      <c r="G975" s="1">
        <f t="shared" si="95"/>
        <v>78</v>
      </c>
      <c r="H975" t="s">
        <v>72</v>
      </c>
      <c r="I975" t="s">
        <v>290</v>
      </c>
      <c r="J975" t="s">
        <v>44</v>
      </c>
      <c r="K975" t="s">
        <v>50</v>
      </c>
      <c r="L975" t="s">
        <v>156</v>
      </c>
      <c r="M975" t="s">
        <v>157</v>
      </c>
      <c r="N975" t="s">
        <v>66</v>
      </c>
      <c r="P975">
        <f t="shared" si="93"/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f t="shared" si="96"/>
        <v>0</v>
      </c>
      <c r="AC975">
        <f t="shared" si="97"/>
        <v>1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f t="shared" si="94"/>
        <v>1</v>
      </c>
      <c r="AN975">
        <v>0</v>
      </c>
      <c r="AO975">
        <v>1</v>
      </c>
      <c r="AP975">
        <v>0</v>
      </c>
      <c r="AQ975">
        <v>0</v>
      </c>
    </row>
    <row r="976" spans="1:43" x14ac:dyDescent="0.45">
      <c r="A976">
        <v>3</v>
      </c>
      <c r="B976" t="s">
        <v>283</v>
      </c>
      <c r="C976" t="s">
        <v>301</v>
      </c>
      <c r="D976" t="s">
        <v>130</v>
      </c>
      <c r="E976" s="4">
        <v>44274</v>
      </c>
      <c r="F976" s="1">
        <f t="shared" si="92"/>
        <v>33</v>
      </c>
      <c r="G976" s="1">
        <f t="shared" si="95"/>
        <v>78</v>
      </c>
      <c r="H976" t="s">
        <v>72</v>
      </c>
      <c r="I976" t="s">
        <v>290</v>
      </c>
      <c r="J976" t="s">
        <v>44</v>
      </c>
      <c r="K976" t="s">
        <v>45</v>
      </c>
      <c r="L976" t="s">
        <v>106</v>
      </c>
      <c r="M976" t="s">
        <v>133</v>
      </c>
      <c r="N976" t="s">
        <v>302</v>
      </c>
      <c r="P976">
        <f t="shared" si="93"/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f t="shared" si="96"/>
        <v>0</v>
      </c>
      <c r="AC976">
        <f t="shared" si="97"/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f t="shared" si="94"/>
        <v>1</v>
      </c>
      <c r="AN976">
        <v>0</v>
      </c>
      <c r="AO976">
        <v>0</v>
      </c>
      <c r="AP976">
        <v>1</v>
      </c>
      <c r="AQ976">
        <v>0</v>
      </c>
    </row>
    <row r="977" spans="1:43" x14ac:dyDescent="0.45">
      <c r="A977">
        <v>3</v>
      </c>
      <c r="B977" t="s">
        <v>283</v>
      </c>
      <c r="C977" t="s">
        <v>301</v>
      </c>
      <c r="D977" t="s">
        <v>130</v>
      </c>
      <c r="E977" s="4">
        <v>44274</v>
      </c>
      <c r="F977" s="1">
        <f t="shared" si="92"/>
        <v>33</v>
      </c>
      <c r="G977" s="1">
        <f t="shared" si="95"/>
        <v>78</v>
      </c>
      <c r="H977" t="s">
        <v>72</v>
      </c>
      <c r="I977" t="s">
        <v>291</v>
      </c>
      <c r="J977" t="s">
        <v>44</v>
      </c>
      <c r="K977" t="s">
        <v>45</v>
      </c>
      <c r="L977" t="s">
        <v>106</v>
      </c>
      <c r="M977" t="s">
        <v>133</v>
      </c>
      <c r="N977" t="s">
        <v>302</v>
      </c>
      <c r="P977">
        <f t="shared" si="93"/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f t="shared" si="96"/>
        <v>0</v>
      </c>
      <c r="AC977">
        <f t="shared" si="97"/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f t="shared" si="94"/>
        <v>1</v>
      </c>
      <c r="AN977">
        <v>0</v>
      </c>
      <c r="AO977">
        <v>0</v>
      </c>
      <c r="AP977">
        <v>1</v>
      </c>
      <c r="AQ977">
        <v>0</v>
      </c>
    </row>
    <row r="978" spans="1:43" x14ac:dyDescent="0.45">
      <c r="A978">
        <v>3</v>
      </c>
      <c r="B978" t="s">
        <v>283</v>
      </c>
      <c r="C978" t="s">
        <v>301</v>
      </c>
      <c r="D978" t="s">
        <v>130</v>
      </c>
      <c r="E978" s="4">
        <v>44274</v>
      </c>
      <c r="F978" s="1">
        <f t="shared" si="92"/>
        <v>33</v>
      </c>
      <c r="G978" s="1">
        <f t="shared" si="95"/>
        <v>78</v>
      </c>
      <c r="H978" t="s">
        <v>72</v>
      </c>
      <c r="I978" t="s">
        <v>291</v>
      </c>
      <c r="J978" t="s">
        <v>44</v>
      </c>
      <c r="K978" t="s">
        <v>45</v>
      </c>
      <c r="L978" t="s">
        <v>321</v>
      </c>
      <c r="M978" t="s">
        <v>321</v>
      </c>
      <c r="N978" t="s">
        <v>302</v>
      </c>
      <c r="P978">
        <f t="shared" si="93"/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f t="shared" si="96"/>
        <v>0</v>
      </c>
      <c r="AC978">
        <f t="shared" si="97"/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f t="shared" si="94"/>
        <v>1</v>
      </c>
      <c r="AN978">
        <v>0</v>
      </c>
      <c r="AO978">
        <v>0</v>
      </c>
      <c r="AP978">
        <v>1</v>
      </c>
      <c r="AQ978">
        <v>0</v>
      </c>
    </row>
    <row r="979" spans="1:43" x14ac:dyDescent="0.45">
      <c r="A979">
        <v>3</v>
      </c>
      <c r="B979" t="s">
        <v>283</v>
      </c>
      <c r="C979" t="s">
        <v>301</v>
      </c>
      <c r="D979" t="s">
        <v>130</v>
      </c>
      <c r="E979" s="4">
        <v>44274</v>
      </c>
      <c r="F979" s="1">
        <f t="shared" si="92"/>
        <v>33</v>
      </c>
      <c r="G979" s="1">
        <f t="shared" si="95"/>
        <v>78</v>
      </c>
      <c r="H979" t="s">
        <v>72</v>
      </c>
      <c r="I979" t="s">
        <v>291</v>
      </c>
      <c r="J979" t="s">
        <v>44</v>
      </c>
      <c r="K979" t="s">
        <v>45</v>
      </c>
      <c r="L979" t="s">
        <v>106</v>
      </c>
      <c r="M979" t="s">
        <v>133</v>
      </c>
      <c r="N979" t="s">
        <v>302</v>
      </c>
      <c r="P979">
        <f t="shared" si="93"/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f t="shared" si="96"/>
        <v>0</v>
      </c>
      <c r="AC979">
        <f t="shared" si="97"/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f t="shared" si="94"/>
        <v>1</v>
      </c>
      <c r="AN979">
        <v>0</v>
      </c>
      <c r="AO979">
        <v>0</v>
      </c>
      <c r="AP979">
        <v>1</v>
      </c>
      <c r="AQ979">
        <v>0</v>
      </c>
    </row>
    <row r="980" spans="1:43" x14ac:dyDescent="0.45">
      <c r="A980">
        <v>3</v>
      </c>
      <c r="B980" t="s">
        <v>283</v>
      </c>
      <c r="C980" t="s">
        <v>301</v>
      </c>
      <c r="D980" t="s">
        <v>130</v>
      </c>
      <c r="E980" s="4">
        <v>44274</v>
      </c>
      <c r="F980" s="1">
        <f t="shared" si="92"/>
        <v>33</v>
      </c>
      <c r="G980" s="1">
        <f t="shared" si="95"/>
        <v>78</v>
      </c>
      <c r="H980" t="s">
        <v>72</v>
      </c>
      <c r="I980" t="s">
        <v>291</v>
      </c>
      <c r="J980" t="s">
        <v>44</v>
      </c>
      <c r="K980" t="s">
        <v>45</v>
      </c>
      <c r="L980" t="s">
        <v>106</v>
      </c>
      <c r="M980" t="s">
        <v>133</v>
      </c>
      <c r="N980" t="s">
        <v>302</v>
      </c>
      <c r="P980">
        <f t="shared" si="93"/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f t="shared" si="96"/>
        <v>0</v>
      </c>
      <c r="AC980">
        <f t="shared" si="97"/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f t="shared" si="94"/>
        <v>1</v>
      </c>
      <c r="AN980">
        <v>0</v>
      </c>
      <c r="AO980">
        <v>0</v>
      </c>
      <c r="AP980">
        <v>1</v>
      </c>
      <c r="AQ980">
        <v>0</v>
      </c>
    </row>
    <row r="981" spans="1:43" x14ac:dyDescent="0.45">
      <c r="A981">
        <v>3</v>
      </c>
      <c r="B981" t="s">
        <v>283</v>
      </c>
      <c r="C981" t="s">
        <v>301</v>
      </c>
      <c r="D981" t="s">
        <v>130</v>
      </c>
      <c r="E981" s="4">
        <v>44274</v>
      </c>
      <c r="F981" s="1">
        <f t="shared" si="92"/>
        <v>33</v>
      </c>
      <c r="G981" s="1">
        <f t="shared" si="95"/>
        <v>78</v>
      </c>
      <c r="H981" t="s">
        <v>72</v>
      </c>
      <c r="I981" t="s">
        <v>291</v>
      </c>
      <c r="J981" t="s">
        <v>44</v>
      </c>
      <c r="K981" t="s">
        <v>84</v>
      </c>
      <c r="L981" t="s">
        <v>112</v>
      </c>
      <c r="M981" t="s">
        <v>155</v>
      </c>
      <c r="N981" t="s">
        <v>52</v>
      </c>
      <c r="P981">
        <f t="shared" si="93"/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f t="shared" si="96"/>
        <v>0</v>
      </c>
      <c r="AC981">
        <f t="shared" si="97"/>
        <v>1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f t="shared" si="94"/>
        <v>1</v>
      </c>
      <c r="AN981">
        <v>1</v>
      </c>
      <c r="AO981">
        <v>0</v>
      </c>
      <c r="AP981">
        <v>0</v>
      </c>
      <c r="AQ981">
        <v>0</v>
      </c>
    </row>
    <row r="982" spans="1:43" x14ac:dyDescent="0.45">
      <c r="A982">
        <v>3</v>
      </c>
      <c r="B982" t="s">
        <v>283</v>
      </c>
      <c r="C982" t="s">
        <v>301</v>
      </c>
      <c r="D982" t="s">
        <v>130</v>
      </c>
      <c r="E982" s="4">
        <v>44274</v>
      </c>
      <c r="F982" s="1">
        <f t="shared" si="92"/>
        <v>33</v>
      </c>
      <c r="G982" s="1">
        <f t="shared" si="95"/>
        <v>78</v>
      </c>
      <c r="H982" t="s">
        <v>72</v>
      </c>
      <c r="I982" t="s">
        <v>291</v>
      </c>
      <c r="J982" t="s">
        <v>44</v>
      </c>
      <c r="K982" t="s">
        <v>45</v>
      </c>
      <c r="L982" t="s">
        <v>106</v>
      </c>
      <c r="M982" t="s">
        <v>133</v>
      </c>
      <c r="N982" t="s">
        <v>302</v>
      </c>
      <c r="P982">
        <f t="shared" si="93"/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f t="shared" si="96"/>
        <v>0</v>
      </c>
      <c r="AC982">
        <f t="shared" si="97"/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f t="shared" si="94"/>
        <v>1</v>
      </c>
      <c r="AN982">
        <v>0</v>
      </c>
      <c r="AO982">
        <v>0</v>
      </c>
      <c r="AP982">
        <v>1</v>
      </c>
      <c r="AQ982">
        <v>0</v>
      </c>
    </row>
    <row r="983" spans="1:43" x14ac:dyDescent="0.45">
      <c r="A983">
        <v>3</v>
      </c>
      <c r="B983" t="s">
        <v>283</v>
      </c>
      <c r="C983" t="s">
        <v>301</v>
      </c>
      <c r="D983" t="s">
        <v>130</v>
      </c>
      <c r="E983" s="4">
        <v>44274</v>
      </c>
      <c r="F983" s="1">
        <f t="shared" si="92"/>
        <v>33</v>
      </c>
      <c r="G983" s="1">
        <f t="shared" si="95"/>
        <v>78</v>
      </c>
      <c r="H983" t="s">
        <v>72</v>
      </c>
      <c r="I983" t="s">
        <v>291</v>
      </c>
      <c r="J983" t="s">
        <v>44</v>
      </c>
      <c r="K983" t="s">
        <v>45</v>
      </c>
      <c r="L983" t="s">
        <v>106</v>
      </c>
      <c r="M983" t="s">
        <v>133</v>
      </c>
      <c r="N983" t="s">
        <v>302</v>
      </c>
      <c r="P983">
        <f t="shared" si="93"/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f t="shared" si="96"/>
        <v>0</v>
      </c>
      <c r="AC983">
        <f t="shared" si="97"/>
        <v>1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f t="shared" si="94"/>
        <v>1</v>
      </c>
      <c r="AN983">
        <v>0</v>
      </c>
      <c r="AO983">
        <v>0</v>
      </c>
      <c r="AP983">
        <v>1</v>
      </c>
      <c r="AQ983">
        <v>0</v>
      </c>
    </row>
    <row r="984" spans="1:43" x14ac:dyDescent="0.45">
      <c r="A984">
        <v>3</v>
      </c>
      <c r="B984" t="s">
        <v>283</v>
      </c>
      <c r="C984" t="s">
        <v>301</v>
      </c>
      <c r="D984" t="s">
        <v>130</v>
      </c>
      <c r="E984" s="4">
        <v>44274</v>
      </c>
      <c r="F984" s="1">
        <f t="shared" si="92"/>
        <v>33</v>
      </c>
      <c r="G984" s="1">
        <f t="shared" si="95"/>
        <v>78</v>
      </c>
      <c r="H984" t="s">
        <v>72</v>
      </c>
      <c r="I984" t="s">
        <v>291</v>
      </c>
      <c r="J984" t="s">
        <v>44</v>
      </c>
      <c r="K984" t="s">
        <v>80</v>
      </c>
      <c r="L984" t="s">
        <v>80</v>
      </c>
      <c r="M984" t="s">
        <v>80</v>
      </c>
      <c r="N984" t="s">
        <v>52</v>
      </c>
      <c r="P984">
        <f t="shared" si="93"/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f t="shared" si="96"/>
        <v>0</v>
      </c>
      <c r="AC984">
        <f t="shared" si="97"/>
        <v>1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f t="shared" si="94"/>
        <v>1</v>
      </c>
      <c r="AN984">
        <v>1</v>
      </c>
      <c r="AO984">
        <v>0</v>
      </c>
      <c r="AP984">
        <v>0</v>
      </c>
      <c r="AQ984">
        <v>0</v>
      </c>
    </row>
    <row r="985" spans="1:43" x14ac:dyDescent="0.45">
      <c r="A985">
        <v>3</v>
      </c>
      <c r="B985" t="s">
        <v>283</v>
      </c>
      <c r="C985" t="s">
        <v>301</v>
      </c>
      <c r="D985" t="s">
        <v>130</v>
      </c>
      <c r="E985" s="4">
        <v>44274</v>
      </c>
      <c r="F985" s="1">
        <f t="shared" si="92"/>
        <v>33</v>
      </c>
      <c r="G985" s="1">
        <f t="shared" si="95"/>
        <v>78</v>
      </c>
      <c r="H985" t="s">
        <v>72</v>
      </c>
      <c r="I985" t="s">
        <v>291</v>
      </c>
      <c r="J985" t="s">
        <v>44</v>
      </c>
      <c r="K985" t="s">
        <v>45</v>
      </c>
      <c r="L985" t="s">
        <v>106</v>
      </c>
      <c r="M985" t="s">
        <v>133</v>
      </c>
      <c r="N985" t="s">
        <v>302</v>
      </c>
      <c r="P985">
        <f t="shared" si="93"/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f t="shared" si="96"/>
        <v>0</v>
      </c>
      <c r="AC985">
        <f t="shared" si="97"/>
        <v>1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f t="shared" si="94"/>
        <v>1</v>
      </c>
      <c r="AN985">
        <v>0</v>
      </c>
      <c r="AO985">
        <v>0</v>
      </c>
      <c r="AP985">
        <v>1</v>
      </c>
      <c r="AQ985">
        <v>0</v>
      </c>
    </row>
    <row r="986" spans="1:43" x14ac:dyDescent="0.45">
      <c r="A986">
        <v>3</v>
      </c>
      <c r="B986" t="s">
        <v>283</v>
      </c>
      <c r="C986" t="s">
        <v>301</v>
      </c>
      <c r="D986" t="s">
        <v>130</v>
      </c>
      <c r="E986" s="4">
        <v>44274</v>
      </c>
      <c r="F986" s="1">
        <f t="shared" si="92"/>
        <v>33</v>
      </c>
      <c r="G986" s="1">
        <f t="shared" si="95"/>
        <v>78</v>
      </c>
      <c r="H986" t="s">
        <v>72</v>
      </c>
      <c r="I986" t="s">
        <v>291</v>
      </c>
      <c r="J986" t="s">
        <v>44</v>
      </c>
      <c r="K986" t="s">
        <v>45</v>
      </c>
      <c r="L986" t="s">
        <v>106</v>
      </c>
      <c r="M986" t="s">
        <v>133</v>
      </c>
      <c r="N986" t="s">
        <v>302</v>
      </c>
      <c r="P986">
        <f t="shared" si="93"/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f t="shared" si="96"/>
        <v>0</v>
      </c>
      <c r="AC986">
        <f t="shared" si="97"/>
        <v>1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f t="shared" si="94"/>
        <v>1</v>
      </c>
      <c r="AN986">
        <v>0</v>
      </c>
      <c r="AO986">
        <v>0</v>
      </c>
      <c r="AP986">
        <v>1</v>
      </c>
      <c r="AQ986">
        <v>0</v>
      </c>
    </row>
    <row r="987" spans="1:43" x14ac:dyDescent="0.45">
      <c r="A987">
        <v>3</v>
      </c>
      <c r="B987" t="s">
        <v>283</v>
      </c>
      <c r="C987" t="s">
        <v>301</v>
      </c>
      <c r="D987" t="s">
        <v>130</v>
      </c>
      <c r="E987" s="4">
        <v>44274</v>
      </c>
      <c r="F987" s="1">
        <f t="shared" si="92"/>
        <v>33</v>
      </c>
      <c r="G987" s="1">
        <f t="shared" si="95"/>
        <v>78</v>
      </c>
      <c r="H987" t="s">
        <v>72</v>
      </c>
      <c r="I987" t="s">
        <v>291</v>
      </c>
      <c r="J987" t="s">
        <v>44</v>
      </c>
      <c r="K987" t="s">
        <v>45</v>
      </c>
      <c r="L987" t="s">
        <v>106</v>
      </c>
      <c r="M987" t="s">
        <v>133</v>
      </c>
      <c r="N987" t="s">
        <v>302</v>
      </c>
      <c r="P987">
        <f t="shared" si="93"/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f t="shared" si="96"/>
        <v>0</v>
      </c>
      <c r="AC987">
        <f t="shared" si="97"/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f t="shared" si="94"/>
        <v>1</v>
      </c>
      <c r="AN987">
        <v>0</v>
      </c>
      <c r="AO987">
        <v>0</v>
      </c>
      <c r="AP987">
        <v>1</v>
      </c>
      <c r="AQ987">
        <v>0</v>
      </c>
    </row>
    <row r="988" spans="1:43" x14ac:dyDescent="0.45">
      <c r="A988">
        <v>3</v>
      </c>
      <c r="B988" t="s">
        <v>283</v>
      </c>
      <c r="C988" t="s">
        <v>301</v>
      </c>
      <c r="D988" t="s">
        <v>130</v>
      </c>
      <c r="E988" s="4">
        <v>44274</v>
      </c>
      <c r="F988" s="1">
        <f t="shared" si="92"/>
        <v>33</v>
      </c>
      <c r="G988" s="1">
        <f t="shared" si="95"/>
        <v>78</v>
      </c>
      <c r="H988" t="s">
        <v>72</v>
      </c>
      <c r="I988" t="s">
        <v>287</v>
      </c>
      <c r="J988" t="s">
        <v>56</v>
      </c>
      <c r="P988">
        <f t="shared" si="93"/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f t="shared" si="96"/>
        <v>0</v>
      </c>
      <c r="AC988">
        <f t="shared" si="97"/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f t="shared" si="94"/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45">
      <c r="A989">
        <v>3</v>
      </c>
      <c r="B989" t="s">
        <v>283</v>
      </c>
      <c r="C989" t="s">
        <v>301</v>
      </c>
      <c r="D989" t="s">
        <v>130</v>
      </c>
      <c r="E989" s="4">
        <v>44274</v>
      </c>
      <c r="F989" s="1">
        <f t="shared" si="92"/>
        <v>33</v>
      </c>
      <c r="G989" s="1">
        <f t="shared" si="95"/>
        <v>78</v>
      </c>
      <c r="H989" t="s">
        <v>72</v>
      </c>
      <c r="I989" t="s">
        <v>288</v>
      </c>
      <c r="J989" t="s">
        <v>56</v>
      </c>
      <c r="P989">
        <f t="shared" si="93"/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f t="shared" si="96"/>
        <v>0</v>
      </c>
      <c r="AC989">
        <f t="shared" si="97"/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f t="shared" si="94"/>
        <v>0</v>
      </c>
      <c r="AN989">
        <v>0</v>
      </c>
      <c r="AO989">
        <v>0</v>
      </c>
      <c r="AP989">
        <v>0</v>
      </c>
      <c r="AQ989">
        <v>0</v>
      </c>
    </row>
    <row r="990" spans="1:43" x14ac:dyDescent="0.45">
      <c r="A990">
        <v>3</v>
      </c>
      <c r="B990" t="s">
        <v>283</v>
      </c>
      <c r="C990" t="s">
        <v>301</v>
      </c>
      <c r="D990" t="s">
        <v>130</v>
      </c>
      <c r="E990" s="4">
        <v>44274</v>
      </c>
      <c r="F990" s="1">
        <f t="shared" si="92"/>
        <v>33</v>
      </c>
      <c r="G990" s="1">
        <f t="shared" si="95"/>
        <v>78</v>
      </c>
      <c r="H990" t="s">
        <v>72</v>
      </c>
      <c r="I990" t="s">
        <v>289</v>
      </c>
      <c r="J990" t="s">
        <v>56</v>
      </c>
      <c r="P990">
        <f t="shared" si="93"/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f t="shared" si="96"/>
        <v>0</v>
      </c>
      <c r="AC990">
        <f t="shared" si="97"/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f t="shared" si="94"/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45">
      <c r="A991">
        <v>3</v>
      </c>
      <c r="B991" t="s">
        <v>283</v>
      </c>
      <c r="C991" t="s">
        <v>301</v>
      </c>
      <c r="D991" t="s">
        <v>130</v>
      </c>
      <c r="E991" s="4">
        <v>44274</v>
      </c>
      <c r="F991" s="1">
        <f t="shared" si="92"/>
        <v>33</v>
      </c>
      <c r="G991" s="1">
        <f t="shared" si="95"/>
        <v>78</v>
      </c>
      <c r="H991" t="s">
        <v>72</v>
      </c>
      <c r="I991" t="s">
        <v>290</v>
      </c>
      <c r="J991" t="s">
        <v>56</v>
      </c>
      <c r="P991">
        <f t="shared" si="93"/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f t="shared" si="96"/>
        <v>0</v>
      </c>
      <c r="AC991">
        <f t="shared" si="97"/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f t="shared" si="94"/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45">
      <c r="A992">
        <v>3</v>
      </c>
      <c r="B992" t="s">
        <v>283</v>
      </c>
      <c r="C992" t="s">
        <v>301</v>
      </c>
      <c r="D992" t="s">
        <v>130</v>
      </c>
      <c r="E992" s="4">
        <v>44274</v>
      </c>
      <c r="F992" s="1">
        <f t="shared" si="92"/>
        <v>33</v>
      </c>
      <c r="G992" s="1">
        <f t="shared" si="95"/>
        <v>78</v>
      </c>
      <c r="H992" t="s">
        <v>72</v>
      </c>
      <c r="I992" t="s">
        <v>291</v>
      </c>
      <c r="J992" t="s">
        <v>56</v>
      </c>
      <c r="P992">
        <f t="shared" si="93"/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f t="shared" si="96"/>
        <v>0</v>
      </c>
      <c r="AC992">
        <f t="shared" si="97"/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f t="shared" si="94"/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45">
      <c r="A993">
        <v>3</v>
      </c>
      <c r="B993" t="s">
        <v>283</v>
      </c>
      <c r="C993" t="s">
        <v>301</v>
      </c>
      <c r="D993" t="s">
        <v>77</v>
      </c>
      <c r="E993" s="4">
        <v>44277</v>
      </c>
      <c r="F993" s="1">
        <f t="shared" si="92"/>
        <v>36</v>
      </c>
      <c r="G993" s="1">
        <f t="shared" si="95"/>
        <v>81</v>
      </c>
      <c r="H993" t="s">
        <v>72</v>
      </c>
      <c r="I993" t="s">
        <v>287</v>
      </c>
      <c r="J993" t="s">
        <v>44</v>
      </c>
      <c r="K993" t="s">
        <v>84</v>
      </c>
      <c r="L993" t="s">
        <v>97</v>
      </c>
      <c r="M993" t="s">
        <v>98</v>
      </c>
      <c r="N993" t="s">
        <v>52</v>
      </c>
      <c r="P993">
        <f t="shared" si="93"/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f t="shared" si="96"/>
        <v>0</v>
      </c>
      <c r="AC993">
        <f t="shared" si="97"/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f t="shared" si="94"/>
        <v>1</v>
      </c>
      <c r="AN993">
        <v>0</v>
      </c>
      <c r="AO993">
        <v>1</v>
      </c>
      <c r="AP993">
        <v>0</v>
      </c>
      <c r="AQ993">
        <v>0</v>
      </c>
    </row>
    <row r="994" spans="1:43" x14ac:dyDescent="0.45">
      <c r="A994">
        <v>3</v>
      </c>
      <c r="B994" t="s">
        <v>283</v>
      </c>
      <c r="C994" t="s">
        <v>301</v>
      </c>
      <c r="D994" t="s">
        <v>77</v>
      </c>
      <c r="E994" s="4">
        <v>44277</v>
      </c>
      <c r="F994" s="1">
        <f t="shared" si="92"/>
        <v>36</v>
      </c>
      <c r="G994" s="1">
        <f t="shared" si="95"/>
        <v>81</v>
      </c>
      <c r="H994" t="s">
        <v>72</v>
      </c>
      <c r="I994" t="s">
        <v>287</v>
      </c>
      <c r="J994" t="s">
        <v>44</v>
      </c>
      <c r="K994" t="s">
        <v>84</v>
      </c>
      <c r="L994" t="s">
        <v>97</v>
      </c>
      <c r="M994" t="s">
        <v>98</v>
      </c>
      <c r="N994" t="s">
        <v>52</v>
      </c>
      <c r="P994">
        <f t="shared" si="93"/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f t="shared" si="96"/>
        <v>0</v>
      </c>
      <c r="AC994">
        <f t="shared" si="97"/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f t="shared" si="94"/>
        <v>1</v>
      </c>
      <c r="AN994">
        <v>0</v>
      </c>
      <c r="AO994">
        <v>1</v>
      </c>
      <c r="AP994">
        <v>0</v>
      </c>
      <c r="AQ994">
        <v>0</v>
      </c>
    </row>
    <row r="995" spans="1:43" x14ac:dyDescent="0.45">
      <c r="A995">
        <v>3</v>
      </c>
      <c r="B995" t="s">
        <v>283</v>
      </c>
      <c r="C995" t="s">
        <v>301</v>
      </c>
      <c r="D995" t="s">
        <v>77</v>
      </c>
      <c r="E995" s="4">
        <v>44277</v>
      </c>
      <c r="F995" s="1">
        <f t="shared" si="92"/>
        <v>36</v>
      </c>
      <c r="G995" s="1">
        <f t="shared" si="95"/>
        <v>81</v>
      </c>
      <c r="H995" t="s">
        <v>72</v>
      </c>
      <c r="I995" t="s">
        <v>287</v>
      </c>
      <c r="J995" t="s">
        <v>44</v>
      </c>
      <c r="K995" t="s">
        <v>78</v>
      </c>
      <c r="L995" t="s">
        <v>79</v>
      </c>
      <c r="M995" t="s">
        <v>158</v>
      </c>
      <c r="N995" t="s">
        <v>52</v>
      </c>
      <c r="P995">
        <f t="shared" si="93"/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f t="shared" si="96"/>
        <v>0</v>
      </c>
      <c r="AC995">
        <f t="shared" si="97"/>
        <v>1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f t="shared" si="94"/>
        <v>1</v>
      </c>
      <c r="AN995">
        <v>0</v>
      </c>
      <c r="AO995">
        <v>1</v>
      </c>
      <c r="AP995">
        <v>0</v>
      </c>
      <c r="AQ995">
        <v>0</v>
      </c>
    </row>
    <row r="996" spans="1:43" x14ac:dyDescent="0.45">
      <c r="A996">
        <v>3</v>
      </c>
      <c r="B996" t="s">
        <v>283</v>
      </c>
      <c r="C996" t="s">
        <v>301</v>
      </c>
      <c r="D996" t="s">
        <v>77</v>
      </c>
      <c r="E996" s="4">
        <v>44277</v>
      </c>
      <c r="F996" s="1">
        <f t="shared" si="92"/>
        <v>36</v>
      </c>
      <c r="G996" s="1">
        <f t="shared" si="95"/>
        <v>81</v>
      </c>
      <c r="H996" t="s">
        <v>72</v>
      </c>
      <c r="I996" t="s">
        <v>287</v>
      </c>
      <c r="J996" t="s">
        <v>44</v>
      </c>
      <c r="K996" t="s">
        <v>84</v>
      </c>
      <c r="L996" t="s">
        <v>97</v>
      </c>
      <c r="M996" t="s">
        <v>98</v>
      </c>
      <c r="N996" t="s">
        <v>52</v>
      </c>
      <c r="P996">
        <f t="shared" si="93"/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f t="shared" si="96"/>
        <v>0</v>
      </c>
      <c r="AC996">
        <f t="shared" si="97"/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f t="shared" si="94"/>
        <v>1</v>
      </c>
      <c r="AN996">
        <v>0</v>
      </c>
      <c r="AO996">
        <v>1</v>
      </c>
      <c r="AP996">
        <v>0</v>
      </c>
      <c r="AQ996">
        <v>0</v>
      </c>
    </row>
    <row r="997" spans="1:43" x14ac:dyDescent="0.45">
      <c r="A997">
        <v>3</v>
      </c>
      <c r="B997" t="s">
        <v>283</v>
      </c>
      <c r="C997" t="s">
        <v>301</v>
      </c>
      <c r="D997" t="s">
        <v>77</v>
      </c>
      <c r="E997" s="4">
        <v>44277</v>
      </c>
      <c r="F997" s="1">
        <f t="shared" si="92"/>
        <v>36</v>
      </c>
      <c r="G997" s="1">
        <f t="shared" si="95"/>
        <v>81</v>
      </c>
      <c r="H997" t="s">
        <v>72</v>
      </c>
      <c r="I997" t="s">
        <v>287</v>
      </c>
      <c r="J997" t="s">
        <v>44</v>
      </c>
      <c r="K997" t="s">
        <v>78</v>
      </c>
      <c r="L997" t="s">
        <v>79</v>
      </c>
      <c r="M997" t="s">
        <v>158</v>
      </c>
      <c r="N997" t="s">
        <v>52</v>
      </c>
      <c r="P997">
        <f t="shared" si="93"/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f t="shared" si="96"/>
        <v>0</v>
      </c>
      <c r="AC997">
        <f t="shared" si="97"/>
        <v>1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f t="shared" si="94"/>
        <v>1</v>
      </c>
      <c r="AN997">
        <v>1</v>
      </c>
      <c r="AO997">
        <v>0</v>
      </c>
      <c r="AP997">
        <v>0</v>
      </c>
      <c r="AQ997">
        <v>0</v>
      </c>
    </row>
    <row r="998" spans="1:43" x14ac:dyDescent="0.45">
      <c r="A998">
        <v>3</v>
      </c>
      <c r="B998" t="s">
        <v>283</v>
      </c>
      <c r="C998" t="s">
        <v>301</v>
      </c>
      <c r="D998" t="s">
        <v>77</v>
      </c>
      <c r="E998" s="4">
        <v>44277</v>
      </c>
      <c r="F998" s="1">
        <f t="shared" si="92"/>
        <v>36</v>
      </c>
      <c r="G998" s="1">
        <f t="shared" si="95"/>
        <v>81</v>
      </c>
      <c r="H998" t="s">
        <v>72</v>
      </c>
      <c r="I998" t="s">
        <v>288</v>
      </c>
      <c r="J998" t="s">
        <v>44</v>
      </c>
      <c r="K998" t="s">
        <v>78</v>
      </c>
      <c r="L998" t="s">
        <v>79</v>
      </c>
      <c r="M998" t="s">
        <v>158</v>
      </c>
      <c r="N998" t="s">
        <v>66</v>
      </c>
      <c r="P998">
        <f t="shared" si="93"/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f t="shared" si="96"/>
        <v>0</v>
      </c>
      <c r="AC998">
        <f t="shared" si="97"/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f t="shared" si="94"/>
        <v>1</v>
      </c>
      <c r="AN998">
        <v>0</v>
      </c>
      <c r="AO998">
        <v>0</v>
      </c>
      <c r="AP998">
        <v>1</v>
      </c>
      <c r="AQ998">
        <v>0</v>
      </c>
    </row>
    <row r="999" spans="1:43" x14ac:dyDescent="0.45">
      <c r="A999">
        <v>3</v>
      </c>
      <c r="B999" t="s">
        <v>283</v>
      </c>
      <c r="C999" t="s">
        <v>301</v>
      </c>
      <c r="D999" t="s">
        <v>77</v>
      </c>
      <c r="E999" s="4">
        <v>44277</v>
      </c>
      <c r="F999" s="1">
        <f t="shared" si="92"/>
        <v>36</v>
      </c>
      <c r="G999" s="1">
        <f t="shared" si="95"/>
        <v>81</v>
      </c>
      <c r="H999" t="s">
        <v>72</v>
      </c>
      <c r="I999" t="s">
        <v>288</v>
      </c>
      <c r="J999" t="s">
        <v>44</v>
      </c>
      <c r="K999" t="s">
        <v>78</v>
      </c>
      <c r="L999" t="s">
        <v>79</v>
      </c>
      <c r="M999" t="s">
        <v>158</v>
      </c>
      <c r="N999" t="s">
        <v>52</v>
      </c>
      <c r="P999">
        <f t="shared" si="93"/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f t="shared" si="96"/>
        <v>0</v>
      </c>
      <c r="AC999">
        <f t="shared" si="97"/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f t="shared" si="94"/>
        <v>1</v>
      </c>
      <c r="AN999">
        <v>0</v>
      </c>
      <c r="AO999">
        <v>1</v>
      </c>
      <c r="AP999">
        <v>0</v>
      </c>
      <c r="AQ999">
        <v>0</v>
      </c>
    </row>
    <row r="1000" spans="1:43" x14ac:dyDescent="0.45">
      <c r="A1000">
        <v>3</v>
      </c>
      <c r="B1000" t="s">
        <v>283</v>
      </c>
      <c r="C1000" t="s">
        <v>301</v>
      </c>
      <c r="D1000" t="s">
        <v>77</v>
      </c>
      <c r="E1000" s="4">
        <v>44277</v>
      </c>
      <c r="F1000" s="1">
        <f t="shared" si="92"/>
        <v>36</v>
      </c>
      <c r="G1000" s="1">
        <f t="shared" si="95"/>
        <v>81</v>
      </c>
      <c r="H1000" t="s">
        <v>72</v>
      </c>
      <c r="I1000" t="s">
        <v>288</v>
      </c>
      <c r="J1000" t="s">
        <v>44</v>
      </c>
      <c r="K1000" t="s">
        <v>78</v>
      </c>
      <c r="L1000" t="s">
        <v>79</v>
      </c>
      <c r="M1000" t="s">
        <v>158</v>
      </c>
      <c r="N1000" t="s">
        <v>66</v>
      </c>
      <c r="P1000">
        <f t="shared" si="93"/>
        <v>2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f t="shared" si="96"/>
        <v>0</v>
      </c>
      <c r="AC1000">
        <f t="shared" si="97"/>
        <v>2</v>
      </c>
      <c r="AD1000">
        <v>1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f t="shared" si="94"/>
        <v>2</v>
      </c>
      <c r="AN1000">
        <v>0</v>
      </c>
      <c r="AO1000">
        <v>0</v>
      </c>
      <c r="AP1000">
        <v>2</v>
      </c>
      <c r="AQ1000">
        <v>0</v>
      </c>
    </row>
    <row r="1001" spans="1:43" x14ac:dyDescent="0.45">
      <c r="A1001">
        <v>3</v>
      </c>
      <c r="B1001" t="s">
        <v>283</v>
      </c>
      <c r="C1001" t="s">
        <v>301</v>
      </c>
      <c r="D1001" t="s">
        <v>77</v>
      </c>
      <c r="E1001" s="4">
        <v>44277</v>
      </c>
      <c r="F1001" s="1">
        <f t="shared" si="92"/>
        <v>36</v>
      </c>
      <c r="G1001" s="1">
        <f t="shared" si="95"/>
        <v>81</v>
      </c>
      <c r="H1001" t="s">
        <v>72</v>
      </c>
      <c r="I1001" t="s">
        <v>288</v>
      </c>
      <c r="J1001" t="s">
        <v>44</v>
      </c>
      <c r="K1001" t="s">
        <v>78</v>
      </c>
      <c r="L1001" t="s">
        <v>79</v>
      </c>
      <c r="M1001" t="s">
        <v>158</v>
      </c>
      <c r="N1001" t="s">
        <v>66</v>
      </c>
      <c r="P1001">
        <f t="shared" si="93"/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f t="shared" si="96"/>
        <v>0</v>
      </c>
      <c r="AC1001">
        <f t="shared" si="97"/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f t="shared" si="94"/>
        <v>1</v>
      </c>
      <c r="AN1001">
        <v>0</v>
      </c>
      <c r="AO1001">
        <v>1</v>
      </c>
      <c r="AP1001">
        <v>0</v>
      </c>
      <c r="AQ1001">
        <v>0</v>
      </c>
    </row>
    <row r="1002" spans="1:43" x14ac:dyDescent="0.45">
      <c r="A1002">
        <v>3</v>
      </c>
      <c r="B1002" t="s">
        <v>283</v>
      </c>
      <c r="C1002" t="s">
        <v>301</v>
      </c>
      <c r="D1002" t="s">
        <v>77</v>
      </c>
      <c r="E1002" s="4">
        <v>44277</v>
      </c>
      <c r="F1002" s="1">
        <f t="shared" si="92"/>
        <v>36</v>
      </c>
      <c r="G1002" s="1">
        <f t="shared" si="95"/>
        <v>81</v>
      </c>
      <c r="H1002" t="s">
        <v>72</v>
      </c>
      <c r="I1002" t="s">
        <v>288</v>
      </c>
      <c r="J1002" t="s">
        <v>44</v>
      </c>
      <c r="K1002" t="s">
        <v>84</v>
      </c>
      <c r="L1002" t="s">
        <v>159</v>
      </c>
      <c r="M1002" t="s">
        <v>160</v>
      </c>
      <c r="N1002" t="s">
        <v>52</v>
      </c>
      <c r="P1002">
        <f t="shared" si="93"/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f t="shared" si="96"/>
        <v>0</v>
      </c>
      <c r="AC1002">
        <f t="shared" si="97"/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f t="shared" si="94"/>
        <v>1</v>
      </c>
      <c r="AN1002">
        <v>0</v>
      </c>
      <c r="AO1002">
        <v>1</v>
      </c>
      <c r="AP1002">
        <v>0</v>
      </c>
      <c r="AQ1002">
        <v>0</v>
      </c>
    </row>
    <row r="1003" spans="1:43" x14ac:dyDescent="0.45">
      <c r="A1003">
        <v>3</v>
      </c>
      <c r="B1003" t="s">
        <v>283</v>
      </c>
      <c r="C1003" t="s">
        <v>301</v>
      </c>
      <c r="D1003" t="s">
        <v>77</v>
      </c>
      <c r="E1003" s="4">
        <v>44277</v>
      </c>
      <c r="F1003" s="1">
        <f t="shared" si="92"/>
        <v>36</v>
      </c>
      <c r="G1003" s="1">
        <f t="shared" si="95"/>
        <v>81</v>
      </c>
      <c r="H1003" t="s">
        <v>72</v>
      </c>
      <c r="I1003" t="s">
        <v>288</v>
      </c>
      <c r="J1003" t="s">
        <v>44</v>
      </c>
      <c r="K1003" t="s">
        <v>45</v>
      </c>
      <c r="L1003" t="s">
        <v>88</v>
      </c>
      <c r="M1003" t="s">
        <v>89</v>
      </c>
      <c r="N1003" t="s">
        <v>302</v>
      </c>
      <c r="P1003">
        <f t="shared" si="93"/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f t="shared" si="96"/>
        <v>0</v>
      </c>
      <c r="AC1003">
        <f t="shared" si="97"/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f t="shared" si="94"/>
        <v>1</v>
      </c>
      <c r="AN1003">
        <v>0</v>
      </c>
      <c r="AO1003">
        <v>0</v>
      </c>
      <c r="AP1003">
        <v>1</v>
      </c>
      <c r="AQ1003">
        <v>0</v>
      </c>
    </row>
    <row r="1004" spans="1:43" x14ac:dyDescent="0.45">
      <c r="A1004">
        <v>3</v>
      </c>
      <c r="B1004" t="s">
        <v>283</v>
      </c>
      <c r="C1004" t="s">
        <v>301</v>
      </c>
      <c r="D1004" t="s">
        <v>77</v>
      </c>
      <c r="E1004" s="4">
        <v>44277</v>
      </c>
      <c r="F1004" s="1">
        <f t="shared" ref="F1004:F1067" si="98">DAYS360($E$555,E1004)</f>
        <v>36</v>
      </c>
      <c r="G1004" s="1">
        <f t="shared" si="95"/>
        <v>81</v>
      </c>
      <c r="H1004" t="s">
        <v>72</v>
      </c>
      <c r="I1004" t="s">
        <v>288</v>
      </c>
      <c r="J1004" t="s">
        <v>44</v>
      </c>
      <c r="K1004" t="s">
        <v>84</v>
      </c>
      <c r="L1004" t="s">
        <v>97</v>
      </c>
      <c r="M1004" t="s">
        <v>98</v>
      </c>
      <c r="N1004" t="s">
        <v>52</v>
      </c>
      <c r="P1004">
        <f t="shared" si="93"/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f t="shared" si="96"/>
        <v>0</v>
      </c>
      <c r="AC1004">
        <f t="shared" si="97"/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f t="shared" si="94"/>
        <v>1</v>
      </c>
      <c r="AN1004">
        <v>0</v>
      </c>
      <c r="AO1004">
        <v>1</v>
      </c>
      <c r="AP1004">
        <v>0</v>
      </c>
      <c r="AQ1004">
        <v>0</v>
      </c>
    </row>
    <row r="1005" spans="1:43" x14ac:dyDescent="0.45">
      <c r="A1005">
        <v>3</v>
      </c>
      <c r="B1005" t="s">
        <v>283</v>
      </c>
      <c r="C1005" t="s">
        <v>301</v>
      </c>
      <c r="D1005" t="s">
        <v>77</v>
      </c>
      <c r="E1005" s="4">
        <v>44277</v>
      </c>
      <c r="F1005" s="1">
        <f t="shared" si="98"/>
        <v>36</v>
      </c>
      <c r="G1005" s="1">
        <f t="shared" si="95"/>
        <v>81</v>
      </c>
      <c r="H1005" t="s">
        <v>72</v>
      </c>
      <c r="I1005" t="s">
        <v>289</v>
      </c>
      <c r="J1005" t="s">
        <v>44</v>
      </c>
      <c r="K1005" t="s">
        <v>78</v>
      </c>
      <c r="L1005" t="s">
        <v>79</v>
      </c>
      <c r="M1005" t="s">
        <v>158</v>
      </c>
      <c r="N1005" t="s">
        <v>52</v>
      </c>
      <c r="P1005">
        <f t="shared" si="93"/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f t="shared" si="96"/>
        <v>0</v>
      </c>
      <c r="AC1005">
        <f t="shared" si="97"/>
        <v>1</v>
      </c>
      <c r="AD1005">
        <v>4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f t="shared" si="94"/>
        <v>4</v>
      </c>
      <c r="AN1005">
        <v>1</v>
      </c>
      <c r="AO1005">
        <v>3</v>
      </c>
      <c r="AP1005">
        <v>0</v>
      </c>
      <c r="AQ1005">
        <v>0</v>
      </c>
    </row>
    <row r="1006" spans="1:43" x14ac:dyDescent="0.45">
      <c r="A1006">
        <v>3</v>
      </c>
      <c r="B1006" t="s">
        <v>283</v>
      </c>
      <c r="C1006" t="s">
        <v>301</v>
      </c>
      <c r="D1006" t="s">
        <v>77</v>
      </c>
      <c r="E1006" s="4">
        <v>44277</v>
      </c>
      <c r="F1006" s="1">
        <f t="shared" si="98"/>
        <v>36</v>
      </c>
      <c r="G1006" s="1">
        <f t="shared" si="95"/>
        <v>81</v>
      </c>
      <c r="H1006" t="s">
        <v>72</v>
      </c>
      <c r="I1006" t="s">
        <v>289</v>
      </c>
      <c r="J1006" t="s">
        <v>44</v>
      </c>
      <c r="K1006" t="s">
        <v>50</v>
      </c>
      <c r="L1006" t="s">
        <v>51</v>
      </c>
      <c r="M1006" t="s">
        <v>161</v>
      </c>
      <c r="N1006" t="s">
        <v>52</v>
      </c>
      <c r="P1006">
        <f t="shared" si="93"/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f t="shared" si="96"/>
        <v>0</v>
      </c>
      <c r="AC1006">
        <f t="shared" si="97"/>
        <v>1</v>
      </c>
      <c r="AD1006">
        <v>2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f t="shared" si="94"/>
        <v>2</v>
      </c>
      <c r="AN1006">
        <v>0</v>
      </c>
      <c r="AO1006">
        <v>2</v>
      </c>
      <c r="AP1006">
        <v>0</v>
      </c>
      <c r="AQ1006">
        <v>0</v>
      </c>
    </row>
    <row r="1007" spans="1:43" x14ac:dyDescent="0.45">
      <c r="A1007">
        <v>3</v>
      </c>
      <c r="B1007" t="s">
        <v>283</v>
      </c>
      <c r="C1007" t="s">
        <v>301</v>
      </c>
      <c r="D1007" t="s">
        <v>77</v>
      </c>
      <c r="E1007" s="4">
        <v>44277</v>
      </c>
      <c r="F1007" s="1">
        <f t="shared" si="98"/>
        <v>36</v>
      </c>
      <c r="G1007" s="1">
        <f t="shared" si="95"/>
        <v>81</v>
      </c>
      <c r="H1007" t="s">
        <v>72</v>
      </c>
      <c r="I1007" t="s">
        <v>289</v>
      </c>
      <c r="J1007" t="s">
        <v>44</v>
      </c>
      <c r="K1007" t="s">
        <v>78</v>
      </c>
      <c r="L1007" t="s">
        <v>79</v>
      </c>
      <c r="M1007" t="s">
        <v>158</v>
      </c>
      <c r="N1007" t="s">
        <v>52</v>
      </c>
      <c r="P1007">
        <f t="shared" si="93"/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f t="shared" si="96"/>
        <v>0</v>
      </c>
      <c r="AC1007">
        <f t="shared" si="97"/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f t="shared" si="94"/>
        <v>1</v>
      </c>
      <c r="AN1007">
        <v>0</v>
      </c>
      <c r="AO1007">
        <v>1</v>
      </c>
      <c r="AP1007">
        <v>0</v>
      </c>
      <c r="AQ1007">
        <v>0</v>
      </c>
    </row>
    <row r="1008" spans="1:43" x14ac:dyDescent="0.45">
      <c r="A1008">
        <v>3</v>
      </c>
      <c r="B1008" t="s">
        <v>283</v>
      </c>
      <c r="C1008" t="s">
        <v>301</v>
      </c>
      <c r="D1008" t="s">
        <v>77</v>
      </c>
      <c r="E1008" s="4">
        <v>44277</v>
      </c>
      <c r="F1008" s="1">
        <f t="shared" si="98"/>
        <v>36</v>
      </c>
      <c r="G1008" s="1">
        <f t="shared" si="95"/>
        <v>81</v>
      </c>
      <c r="H1008" t="s">
        <v>72</v>
      </c>
      <c r="I1008" t="s">
        <v>289</v>
      </c>
      <c r="J1008" t="s">
        <v>44</v>
      </c>
      <c r="K1008" t="s">
        <v>78</v>
      </c>
      <c r="L1008" t="s">
        <v>79</v>
      </c>
      <c r="M1008" t="s">
        <v>158</v>
      </c>
      <c r="N1008" t="s">
        <v>52</v>
      </c>
      <c r="P1008">
        <f t="shared" si="93"/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f t="shared" si="96"/>
        <v>0</v>
      </c>
      <c r="AC1008">
        <f t="shared" si="97"/>
        <v>1</v>
      </c>
      <c r="AD1008">
        <v>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f t="shared" si="94"/>
        <v>2</v>
      </c>
      <c r="AN1008">
        <v>0</v>
      </c>
      <c r="AO1008">
        <v>2</v>
      </c>
      <c r="AP1008">
        <v>0</v>
      </c>
      <c r="AQ1008">
        <v>0</v>
      </c>
    </row>
    <row r="1009" spans="1:43" x14ac:dyDescent="0.45">
      <c r="A1009">
        <v>3</v>
      </c>
      <c r="B1009" t="s">
        <v>283</v>
      </c>
      <c r="C1009" t="s">
        <v>301</v>
      </c>
      <c r="D1009" t="s">
        <v>77</v>
      </c>
      <c r="E1009" s="4">
        <v>44277</v>
      </c>
      <c r="F1009" s="1">
        <f t="shared" si="98"/>
        <v>36</v>
      </c>
      <c r="G1009" s="1">
        <f t="shared" si="95"/>
        <v>81</v>
      </c>
      <c r="H1009" t="s">
        <v>72</v>
      </c>
      <c r="I1009" t="s">
        <v>289</v>
      </c>
      <c r="J1009" t="s">
        <v>44</v>
      </c>
      <c r="K1009" t="s">
        <v>78</v>
      </c>
      <c r="L1009" t="s">
        <v>79</v>
      </c>
      <c r="M1009" t="s">
        <v>158</v>
      </c>
      <c r="N1009" t="s">
        <v>52</v>
      </c>
      <c r="P1009">
        <f t="shared" si="93"/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f t="shared" si="96"/>
        <v>0</v>
      </c>
      <c r="AC1009">
        <f t="shared" si="97"/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f t="shared" si="94"/>
        <v>1</v>
      </c>
      <c r="AN1009">
        <v>0</v>
      </c>
      <c r="AO1009">
        <v>1</v>
      </c>
      <c r="AP1009">
        <v>0</v>
      </c>
      <c r="AQ1009">
        <v>0</v>
      </c>
    </row>
    <row r="1010" spans="1:43" x14ac:dyDescent="0.45">
      <c r="A1010">
        <v>3</v>
      </c>
      <c r="B1010" t="s">
        <v>283</v>
      </c>
      <c r="C1010" t="s">
        <v>301</v>
      </c>
      <c r="D1010" t="s">
        <v>77</v>
      </c>
      <c r="E1010" s="4">
        <v>44277</v>
      </c>
      <c r="F1010" s="1">
        <f t="shared" si="98"/>
        <v>36</v>
      </c>
      <c r="G1010" s="1">
        <f t="shared" si="95"/>
        <v>81</v>
      </c>
      <c r="H1010" t="s">
        <v>72</v>
      </c>
      <c r="I1010" t="s">
        <v>289</v>
      </c>
      <c r="J1010" t="s">
        <v>44</v>
      </c>
      <c r="K1010" t="s">
        <v>84</v>
      </c>
      <c r="L1010" t="s">
        <v>97</v>
      </c>
      <c r="M1010" t="s">
        <v>98</v>
      </c>
      <c r="N1010" t="s">
        <v>52</v>
      </c>
      <c r="P1010">
        <f t="shared" si="93"/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f t="shared" si="96"/>
        <v>0</v>
      </c>
      <c r="AC1010">
        <f t="shared" si="97"/>
        <v>1</v>
      </c>
      <c r="AD1010">
        <v>2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f t="shared" si="94"/>
        <v>2</v>
      </c>
      <c r="AN1010">
        <v>0</v>
      </c>
      <c r="AO1010">
        <v>2</v>
      </c>
      <c r="AP1010">
        <v>0</v>
      </c>
      <c r="AQ1010">
        <v>0</v>
      </c>
    </row>
    <row r="1011" spans="1:43" x14ac:dyDescent="0.45">
      <c r="A1011">
        <v>3</v>
      </c>
      <c r="B1011" t="s">
        <v>283</v>
      </c>
      <c r="C1011" t="s">
        <v>301</v>
      </c>
      <c r="D1011" t="s">
        <v>77</v>
      </c>
      <c r="E1011" s="4">
        <v>44277</v>
      </c>
      <c r="F1011" s="1">
        <f t="shared" si="98"/>
        <v>36</v>
      </c>
      <c r="G1011" s="1">
        <f t="shared" si="95"/>
        <v>81</v>
      </c>
      <c r="H1011" t="s">
        <v>72</v>
      </c>
      <c r="I1011" t="s">
        <v>290</v>
      </c>
      <c r="J1011" t="s">
        <v>44</v>
      </c>
      <c r="K1011" t="s">
        <v>84</v>
      </c>
      <c r="L1011" t="s">
        <v>112</v>
      </c>
      <c r="M1011" t="s">
        <v>155</v>
      </c>
      <c r="N1011" t="s">
        <v>52</v>
      </c>
      <c r="P1011">
        <f t="shared" si="93"/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f t="shared" si="96"/>
        <v>0</v>
      </c>
      <c r="AC1011">
        <f t="shared" si="97"/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f t="shared" si="94"/>
        <v>1</v>
      </c>
      <c r="AN1011">
        <v>0</v>
      </c>
      <c r="AO1011">
        <v>1</v>
      </c>
      <c r="AP1011">
        <v>0</v>
      </c>
      <c r="AQ1011">
        <v>0</v>
      </c>
    </row>
    <row r="1012" spans="1:43" x14ac:dyDescent="0.45">
      <c r="A1012">
        <v>3</v>
      </c>
      <c r="B1012" t="s">
        <v>283</v>
      </c>
      <c r="C1012" t="s">
        <v>301</v>
      </c>
      <c r="D1012" t="s">
        <v>77</v>
      </c>
      <c r="E1012" s="4">
        <v>44277</v>
      </c>
      <c r="F1012" s="1">
        <f t="shared" si="98"/>
        <v>36</v>
      </c>
      <c r="G1012" s="1">
        <f t="shared" si="95"/>
        <v>81</v>
      </c>
      <c r="H1012" t="s">
        <v>72</v>
      </c>
      <c r="I1012" t="s">
        <v>290</v>
      </c>
      <c r="J1012" t="s">
        <v>44</v>
      </c>
      <c r="K1012" t="s">
        <v>45</v>
      </c>
      <c r="L1012" t="s">
        <v>88</v>
      </c>
      <c r="M1012" t="s">
        <v>89</v>
      </c>
      <c r="N1012" t="s">
        <v>52</v>
      </c>
      <c r="P1012">
        <f t="shared" si="93"/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f t="shared" si="96"/>
        <v>0</v>
      </c>
      <c r="AC1012">
        <f t="shared" si="97"/>
        <v>1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f t="shared" si="94"/>
        <v>1</v>
      </c>
      <c r="AN1012">
        <v>0</v>
      </c>
      <c r="AO1012">
        <v>1</v>
      </c>
      <c r="AP1012">
        <v>0</v>
      </c>
      <c r="AQ1012">
        <v>0</v>
      </c>
    </row>
    <row r="1013" spans="1:43" x14ac:dyDescent="0.45">
      <c r="A1013">
        <v>3</v>
      </c>
      <c r="B1013" t="s">
        <v>283</v>
      </c>
      <c r="C1013" t="s">
        <v>301</v>
      </c>
      <c r="D1013" t="s">
        <v>77</v>
      </c>
      <c r="E1013" s="4">
        <v>44277</v>
      </c>
      <c r="F1013" s="1">
        <f t="shared" si="98"/>
        <v>36</v>
      </c>
      <c r="G1013" s="1">
        <f t="shared" si="95"/>
        <v>81</v>
      </c>
      <c r="H1013" t="s">
        <v>72</v>
      </c>
      <c r="I1013" t="s">
        <v>291</v>
      </c>
      <c r="J1013" t="s">
        <v>44</v>
      </c>
      <c r="K1013" t="s">
        <v>45</v>
      </c>
      <c r="L1013" t="s">
        <v>88</v>
      </c>
      <c r="M1013" t="s">
        <v>89</v>
      </c>
      <c r="N1013" t="s">
        <v>52</v>
      </c>
      <c r="P1013">
        <f t="shared" si="93"/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f t="shared" si="96"/>
        <v>0</v>
      </c>
      <c r="AC1013">
        <f t="shared" si="97"/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f t="shared" si="94"/>
        <v>1</v>
      </c>
      <c r="AN1013">
        <v>0</v>
      </c>
      <c r="AO1013">
        <v>1</v>
      </c>
      <c r="AP1013">
        <v>0</v>
      </c>
      <c r="AQ1013">
        <v>0</v>
      </c>
    </row>
    <row r="1014" spans="1:43" x14ac:dyDescent="0.45">
      <c r="A1014">
        <v>3</v>
      </c>
      <c r="B1014" t="s">
        <v>283</v>
      </c>
      <c r="C1014" t="s">
        <v>301</v>
      </c>
      <c r="D1014" t="s">
        <v>77</v>
      </c>
      <c r="E1014" s="4">
        <v>44277</v>
      </c>
      <c r="F1014" s="1">
        <f t="shared" si="98"/>
        <v>36</v>
      </c>
      <c r="G1014" s="1">
        <f t="shared" si="95"/>
        <v>81</v>
      </c>
      <c r="H1014" t="s">
        <v>72</v>
      </c>
      <c r="I1014" t="s">
        <v>287</v>
      </c>
      <c r="J1014" t="s">
        <v>56</v>
      </c>
      <c r="P1014">
        <f t="shared" si="93"/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f t="shared" si="96"/>
        <v>0</v>
      </c>
      <c r="AC1014">
        <f t="shared" si="97"/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f t="shared" si="94"/>
        <v>0</v>
      </c>
      <c r="AN1014">
        <v>0</v>
      </c>
      <c r="AO1014">
        <v>0</v>
      </c>
      <c r="AP1014">
        <v>0</v>
      </c>
      <c r="AQ1014">
        <v>0</v>
      </c>
    </row>
    <row r="1015" spans="1:43" x14ac:dyDescent="0.45">
      <c r="A1015">
        <v>3</v>
      </c>
      <c r="B1015" t="s">
        <v>283</v>
      </c>
      <c r="C1015" t="s">
        <v>301</v>
      </c>
      <c r="D1015" t="s">
        <v>77</v>
      </c>
      <c r="E1015" s="4">
        <v>44277</v>
      </c>
      <c r="F1015" s="1">
        <f t="shared" si="98"/>
        <v>36</v>
      </c>
      <c r="G1015" s="1">
        <f t="shared" si="95"/>
        <v>81</v>
      </c>
      <c r="H1015" t="s">
        <v>72</v>
      </c>
      <c r="I1015" t="s">
        <v>288</v>
      </c>
      <c r="J1015" t="s">
        <v>56</v>
      </c>
      <c r="P1015">
        <f t="shared" si="93"/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f t="shared" si="96"/>
        <v>0</v>
      </c>
      <c r="AC1015">
        <f t="shared" si="97"/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f t="shared" si="94"/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45">
      <c r="A1016">
        <v>3</v>
      </c>
      <c r="B1016" t="s">
        <v>283</v>
      </c>
      <c r="C1016" t="s">
        <v>301</v>
      </c>
      <c r="D1016" t="s">
        <v>77</v>
      </c>
      <c r="E1016" s="4">
        <v>44277</v>
      </c>
      <c r="F1016" s="1">
        <f t="shared" si="98"/>
        <v>36</v>
      </c>
      <c r="G1016" s="1">
        <f t="shared" si="95"/>
        <v>81</v>
      </c>
      <c r="H1016" t="s">
        <v>72</v>
      </c>
      <c r="I1016" t="s">
        <v>289</v>
      </c>
      <c r="J1016" t="s">
        <v>56</v>
      </c>
      <c r="P1016">
        <f t="shared" si="93"/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f t="shared" si="96"/>
        <v>0</v>
      </c>
      <c r="AC1016">
        <f t="shared" si="97"/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f t="shared" si="94"/>
        <v>0</v>
      </c>
      <c r="AN1016">
        <v>0</v>
      </c>
      <c r="AO1016">
        <v>0</v>
      </c>
      <c r="AP1016">
        <v>0</v>
      </c>
      <c r="AQ1016">
        <v>0</v>
      </c>
    </row>
    <row r="1017" spans="1:43" x14ac:dyDescent="0.45">
      <c r="A1017">
        <v>3</v>
      </c>
      <c r="B1017" t="s">
        <v>283</v>
      </c>
      <c r="C1017" t="s">
        <v>301</v>
      </c>
      <c r="D1017" t="s">
        <v>77</v>
      </c>
      <c r="E1017" s="4">
        <v>44277</v>
      </c>
      <c r="F1017" s="1">
        <f t="shared" si="98"/>
        <v>36</v>
      </c>
      <c r="G1017" s="1">
        <f t="shared" si="95"/>
        <v>81</v>
      </c>
      <c r="H1017" t="s">
        <v>72</v>
      </c>
      <c r="I1017" t="s">
        <v>290</v>
      </c>
      <c r="J1017" t="s">
        <v>56</v>
      </c>
      <c r="P1017">
        <f t="shared" si="93"/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f t="shared" si="96"/>
        <v>0</v>
      </c>
      <c r="AC1017">
        <f t="shared" si="97"/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f t="shared" si="94"/>
        <v>0</v>
      </c>
      <c r="AN1017">
        <v>0</v>
      </c>
      <c r="AO1017">
        <v>0</v>
      </c>
      <c r="AP1017">
        <v>0</v>
      </c>
      <c r="AQ1017">
        <v>0</v>
      </c>
    </row>
    <row r="1018" spans="1:43" x14ac:dyDescent="0.45">
      <c r="A1018">
        <v>3</v>
      </c>
      <c r="B1018" t="s">
        <v>283</v>
      </c>
      <c r="C1018" t="s">
        <v>301</v>
      </c>
      <c r="D1018" t="s">
        <v>77</v>
      </c>
      <c r="E1018" s="4">
        <v>44277</v>
      </c>
      <c r="F1018" s="1">
        <f t="shared" si="98"/>
        <v>36</v>
      </c>
      <c r="G1018" s="1">
        <f t="shared" si="95"/>
        <v>81</v>
      </c>
      <c r="H1018" t="s">
        <v>72</v>
      </c>
      <c r="I1018" t="s">
        <v>291</v>
      </c>
      <c r="J1018" t="s">
        <v>56</v>
      </c>
      <c r="P1018">
        <f t="shared" si="93"/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f t="shared" si="96"/>
        <v>0</v>
      </c>
      <c r="AC1018">
        <f t="shared" si="97"/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f t="shared" si="94"/>
        <v>0</v>
      </c>
      <c r="AN1018">
        <v>0</v>
      </c>
      <c r="AO1018">
        <v>0</v>
      </c>
      <c r="AP1018">
        <v>0</v>
      </c>
      <c r="AQ1018">
        <v>0</v>
      </c>
    </row>
    <row r="1019" spans="1:43" x14ac:dyDescent="0.45">
      <c r="A1019">
        <v>3</v>
      </c>
      <c r="B1019" t="s">
        <v>281</v>
      </c>
      <c r="C1019" t="s">
        <v>296</v>
      </c>
      <c r="D1019" t="s">
        <v>87</v>
      </c>
      <c r="E1019" s="4">
        <v>44278</v>
      </c>
      <c r="F1019" s="1">
        <f t="shared" si="98"/>
        <v>37</v>
      </c>
      <c r="G1019" s="1">
        <f t="shared" si="95"/>
        <v>82</v>
      </c>
      <c r="H1019" t="s">
        <v>72</v>
      </c>
      <c r="I1019" t="s">
        <v>287</v>
      </c>
      <c r="J1019" t="s">
        <v>44</v>
      </c>
      <c r="K1019" t="s">
        <v>45</v>
      </c>
      <c r="L1019" t="s">
        <v>90</v>
      </c>
      <c r="M1019" t="s">
        <v>91</v>
      </c>
      <c r="N1019" t="s">
        <v>302</v>
      </c>
      <c r="P1019">
        <f t="shared" si="93"/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f t="shared" si="96"/>
        <v>0</v>
      </c>
      <c r="AC1019">
        <f t="shared" si="97"/>
        <v>1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f t="shared" si="94"/>
        <v>1</v>
      </c>
      <c r="AN1019">
        <v>0</v>
      </c>
      <c r="AO1019">
        <v>0</v>
      </c>
      <c r="AP1019">
        <v>1</v>
      </c>
      <c r="AQ1019">
        <v>0</v>
      </c>
    </row>
    <row r="1020" spans="1:43" x14ac:dyDescent="0.45">
      <c r="A1020">
        <v>3</v>
      </c>
      <c r="B1020" t="s">
        <v>281</v>
      </c>
      <c r="C1020" t="s">
        <v>296</v>
      </c>
      <c r="D1020" t="s">
        <v>87</v>
      </c>
      <c r="E1020" s="4">
        <v>44278</v>
      </c>
      <c r="F1020" s="1">
        <f t="shared" si="98"/>
        <v>37</v>
      </c>
      <c r="G1020" s="1">
        <f t="shared" si="95"/>
        <v>82</v>
      </c>
      <c r="H1020" t="s">
        <v>72</v>
      </c>
      <c r="I1020" t="s">
        <v>288</v>
      </c>
      <c r="J1020" t="s">
        <v>44</v>
      </c>
      <c r="K1020" t="s">
        <v>45</v>
      </c>
      <c r="L1020" t="s">
        <v>106</v>
      </c>
      <c r="M1020" t="s">
        <v>133</v>
      </c>
      <c r="N1020" t="s">
        <v>302</v>
      </c>
      <c r="P1020">
        <f t="shared" si="93"/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f t="shared" si="96"/>
        <v>0</v>
      </c>
      <c r="AC1020">
        <f t="shared" si="97"/>
        <v>1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f t="shared" si="94"/>
        <v>1</v>
      </c>
      <c r="AN1020">
        <v>0</v>
      </c>
      <c r="AO1020">
        <v>1</v>
      </c>
      <c r="AP1020">
        <v>0</v>
      </c>
      <c r="AQ1020">
        <v>0</v>
      </c>
    </row>
    <row r="1021" spans="1:43" x14ac:dyDescent="0.45">
      <c r="A1021">
        <v>3</v>
      </c>
      <c r="B1021" t="s">
        <v>281</v>
      </c>
      <c r="C1021" t="s">
        <v>296</v>
      </c>
      <c r="D1021" t="s">
        <v>87</v>
      </c>
      <c r="E1021" s="4">
        <v>44278</v>
      </c>
      <c r="F1021" s="1">
        <f t="shared" si="98"/>
        <v>37</v>
      </c>
      <c r="G1021" s="1">
        <f t="shared" si="95"/>
        <v>82</v>
      </c>
      <c r="H1021" t="s">
        <v>72</v>
      </c>
      <c r="I1021" t="s">
        <v>289</v>
      </c>
      <c r="J1021" t="s">
        <v>44</v>
      </c>
      <c r="K1021" t="s">
        <v>45</v>
      </c>
      <c r="L1021" t="s">
        <v>106</v>
      </c>
      <c r="M1021" t="s">
        <v>133</v>
      </c>
      <c r="N1021" t="s">
        <v>302</v>
      </c>
      <c r="P1021">
        <f t="shared" si="93"/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f t="shared" si="96"/>
        <v>0</v>
      </c>
      <c r="AC1021">
        <f t="shared" si="97"/>
        <v>1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f t="shared" si="94"/>
        <v>1</v>
      </c>
      <c r="AN1021">
        <v>0</v>
      </c>
      <c r="AO1021">
        <v>1</v>
      </c>
      <c r="AP1021">
        <v>0</v>
      </c>
      <c r="AQ1021">
        <v>0</v>
      </c>
    </row>
    <row r="1022" spans="1:43" x14ac:dyDescent="0.45">
      <c r="A1022">
        <v>3</v>
      </c>
      <c r="B1022" t="s">
        <v>281</v>
      </c>
      <c r="C1022" t="s">
        <v>296</v>
      </c>
      <c r="D1022" t="s">
        <v>87</v>
      </c>
      <c r="E1022" s="4">
        <v>44278</v>
      </c>
      <c r="F1022" s="1">
        <f t="shared" si="98"/>
        <v>37</v>
      </c>
      <c r="G1022" s="1">
        <f t="shared" si="95"/>
        <v>82</v>
      </c>
      <c r="H1022" t="s">
        <v>72</v>
      </c>
      <c r="I1022" t="s">
        <v>289</v>
      </c>
      <c r="J1022" t="s">
        <v>44</v>
      </c>
      <c r="K1022" t="s">
        <v>45</v>
      </c>
      <c r="L1022" t="s">
        <v>106</v>
      </c>
      <c r="M1022" t="s">
        <v>133</v>
      </c>
      <c r="N1022" t="s">
        <v>302</v>
      </c>
      <c r="P1022">
        <f t="shared" si="93"/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f t="shared" si="96"/>
        <v>0</v>
      </c>
      <c r="AC1022">
        <f t="shared" si="97"/>
        <v>1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f t="shared" si="94"/>
        <v>1</v>
      </c>
      <c r="AN1022">
        <v>0</v>
      </c>
      <c r="AO1022">
        <v>1</v>
      </c>
      <c r="AP1022">
        <v>0</v>
      </c>
      <c r="AQ1022">
        <v>0</v>
      </c>
    </row>
    <row r="1023" spans="1:43" x14ac:dyDescent="0.45">
      <c r="A1023">
        <v>3</v>
      </c>
      <c r="B1023" t="s">
        <v>281</v>
      </c>
      <c r="C1023" t="s">
        <v>296</v>
      </c>
      <c r="D1023" t="s">
        <v>87</v>
      </c>
      <c r="E1023" s="4">
        <v>44278</v>
      </c>
      <c r="F1023" s="1">
        <f t="shared" si="98"/>
        <v>37</v>
      </c>
      <c r="G1023" s="1">
        <f t="shared" si="95"/>
        <v>82</v>
      </c>
      <c r="H1023" t="s">
        <v>72</v>
      </c>
      <c r="I1023" t="s">
        <v>289</v>
      </c>
      <c r="J1023" t="s">
        <v>44</v>
      </c>
      <c r="K1023" t="s">
        <v>45</v>
      </c>
      <c r="L1023" t="s">
        <v>106</v>
      </c>
      <c r="M1023" t="s">
        <v>133</v>
      </c>
      <c r="N1023" t="s">
        <v>302</v>
      </c>
      <c r="P1023">
        <f t="shared" si="93"/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f t="shared" si="96"/>
        <v>0</v>
      </c>
      <c r="AC1023">
        <f t="shared" si="97"/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f t="shared" si="94"/>
        <v>1</v>
      </c>
      <c r="AN1023">
        <v>0</v>
      </c>
      <c r="AO1023">
        <v>0</v>
      </c>
      <c r="AP1023">
        <v>1</v>
      </c>
      <c r="AQ1023">
        <v>0</v>
      </c>
    </row>
    <row r="1024" spans="1:43" x14ac:dyDescent="0.45">
      <c r="A1024">
        <v>3</v>
      </c>
      <c r="B1024" t="s">
        <v>281</v>
      </c>
      <c r="C1024" t="s">
        <v>296</v>
      </c>
      <c r="D1024" t="s">
        <v>87</v>
      </c>
      <c r="E1024" s="4">
        <v>44278</v>
      </c>
      <c r="F1024" s="1">
        <f t="shared" si="98"/>
        <v>37</v>
      </c>
      <c r="G1024" s="1">
        <f t="shared" si="95"/>
        <v>82</v>
      </c>
      <c r="H1024" t="s">
        <v>72</v>
      </c>
      <c r="I1024" t="s">
        <v>289</v>
      </c>
      <c r="J1024" t="s">
        <v>44</v>
      </c>
      <c r="K1024" t="s">
        <v>45</v>
      </c>
      <c r="L1024" t="s">
        <v>106</v>
      </c>
      <c r="M1024" t="s">
        <v>133</v>
      </c>
      <c r="N1024" t="s">
        <v>302</v>
      </c>
      <c r="P1024">
        <f t="shared" si="93"/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f t="shared" si="96"/>
        <v>0</v>
      </c>
      <c r="AC1024">
        <f t="shared" si="97"/>
        <v>1</v>
      </c>
      <c r="AD1024">
        <v>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f t="shared" si="94"/>
        <v>3</v>
      </c>
      <c r="AN1024">
        <v>1</v>
      </c>
      <c r="AO1024">
        <v>2</v>
      </c>
      <c r="AP1024">
        <v>0</v>
      </c>
      <c r="AQ1024">
        <v>0</v>
      </c>
    </row>
    <row r="1025" spans="1:43" x14ac:dyDescent="0.45">
      <c r="A1025">
        <v>3</v>
      </c>
      <c r="B1025" t="s">
        <v>281</v>
      </c>
      <c r="C1025" t="s">
        <v>296</v>
      </c>
      <c r="D1025" t="s">
        <v>87</v>
      </c>
      <c r="E1025" s="4">
        <v>44278</v>
      </c>
      <c r="F1025" s="1">
        <f t="shared" si="98"/>
        <v>37</v>
      </c>
      <c r="G1025" s="1">
        <f t="shared" si="95"/>
        <v>82</v>
      </c>
      <c r="H1025" t="s">
        <v>72</v>
      </c>
      <c r="I1025" t="s">
        <v>289</v>
      </c>
      <c r="J1025" t="s">
        <v>44</v>
      </c>
      <c r="K1025" t="s">
        <v>45</v>
      </c>
      <c r="L1025" t="s">
        <v>106</v>
      </c>
      <c r="M1025" t="s">
        <v>133</v>
      </c>
      <c r="N1025" t="s">
        <v>302</v>
      </c>
      <c r="P1025">
        <f t="shared" si="93"/>
        <v>2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>
        <v>0</v>
      </c>
      <c r="AB1025">
        <f t="shared" si="96"/>
        <v>0</v>
      </c>
      <c r="AC1025">
        <f t="shared" si="97"/>
        <v>2</v>
      </c>
      <c r="AD1025">
        <v>2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f t="shared" si="94"/>
        <v>3</v>
      </c>
      <c r="AN1025">
        <v>0</v>
      </c>
      <c r="AO1025">
        <v>3</v>
      </c>
      <c r="AP1025">
        <v>0</v>
      </c>
      <c r="AQ1025">
        <v>0</v>
      </c>
    </row>
    <row r="1026" spans="1:43" x14ac:dyDescent="0.45">
      <c r="A1026">
        <v>3</v>
      </c>
      <c r="B1026" t="s">
        <v>281</v>
      </c>
      <c r="C1026" t="s">
        <v>296</v>
      </c>
      <c r="D1026" t="s">
        <v>87</v>
      </c>
      <c r="E1026" s="4">
        <v>44278</v>
      </c>
      <c r="F1026" s="1">
        <f t="shared" si="98"/>
        <v>37</v>
      </c>
      <c r="G1026" s="1">
        <f t="shared" si="95"/>
        <v>82</v>
      </c>
      <c r="H1026" t="s">
        <v>72</v>
      </c>
      <c r="I1026" t="s">
        <v>289</v>
      </c>
      <c r="J1026" t="s">
        <v>44</v>
      </c>
      <c r="K1026" t="s">
        <v>45</v>
      </c>
      <c r="L1026" t="s">
        <v>106</v>
      </c>
      <c r="M1026" t="s">
        <v>133</v>
      </c>
      <c r="N1026" t="s">
        <v>302</v>
      </c>
      <c r="P1026">
        <f t="shared" ref="P1026:P1089" si="99">SUM(Q1026:X1026)</f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f t="shared" si="96"/>
        <v>0</v>
      </c>
      <c r="AC1026">
        <f t="shared" si="97"/>
        <v>1</v>
      </c>
      <c r="AD1026">
        <v>2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f t="shared" ref="AM1026:AM1089" si="100">SUM(AD1026:AL1026)</f>
        <v>2</v>
      </c>
      <c r="AN1026">
        <v>0</v>
      </c>
      <c r="AO1026">
        <v>2</v>
      </c>
      <c r="AP1026">
        <v>0</v>
      </c>
      <c r="AQ1026">
        <v>0</v>
      </c>
    </row>
    <row r="1027" spans="1:43" x14ac:dyDescent="0.45">
      <c r="A1027">
        <v>3</v>
      </c>
      <c r="B1027" t="s">
        <v>281</v>
      </c>
      <c r="C1027" t="s">
        <v>296</v>
      </c>
      <c r="D1027" t="s">
        <v>87</v>
      </c>
      <c r="E1027" s="4">
        <v>44278</v>
      </c>
      <c r="F1027" s="1">
        <f t="shared" si="98"/>
        <v>37</v>
      </c>
      <c r="G1027" s="1">
        <f t="shared" ref="G1027:G1090" si="101">E1027-DATE(YEAR(E1027),1,0)</f>
        <v>82</v>
      </c>
      <c r="H1027" t="s">
        <v>72</v>
      </c>
      <c r="I1027" t="s">
        <v>289</v>
      </c>
      <c r="J1027" t="s">
        <v>44</v>
      </c>
      <c r="K1027" t="s">
        <v>45</v>
      </c>
      <c r="L1027" t="s">
        <v>106</v>
      </c>
      <c r="M1027" t="s">
        <v>133</v>
      </c>
      <c r="N1027" t="s">
        <v>302</v>
      </c>
      <c r="P1027">
        <f t="shared" si="99"/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f t="shared" ref="AB1027:AB1090" si="102">AL1027</f>
        <v>0</v>
      </c>
      <c r="AC1027">
        <f t="shared" ref="AC1027:AC1090" si="103">SUM(Y1027:AA1027)</f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f t="shared" si="100"/>
        <v>1</v>
      </c>
      <c r="AN1027">
        <v>0</v>
      </c>
      <c r="AO1027">
        <v>0</v>
      </c>
      <c r="AP1027">
        <v>1</v>
      </c>
      <c r="AQ1027">
        <v>0</v>
      </c>
    </row>
    <row r="1028" spans="1:43" x14ac:dyDescent="0.45">
      <c r="A1028">
        <v>3</v>
      </c>
      <c r="B1028" t="s">
        <v>281</v>
      </c>
      <c r="C1028" t="s">
        <v>296</v>
      </c>
      <c r="D1028" t="s">
        <v>87</v>
      </c>
      <c r="E1028" s="4">
        <v>44278</v>
      </c>
      <c r="F1028" s="1">
        <f t="shared" si="98"/>
        <v>37</v>
      </c>
      <c r="G1028" s="1">
        <f t="shared" si="101"/>
        <v>82</v>
      </c>
      <c r="H1028" t="s">
        <v>72</v>
      </c>
      <c r="I1028" t="s">
        <v>289</v>
      </c>
      <c r="J1028" t="s">
        <v>44</v>
      </c>
      <c r="K1028" t="s">
        <v>45</v>
      </c>
      <c r="L1028" t="s">
        <v>106</v>
      </c>
      <c r="M1028" t="s">
        <v>133</v>
      </c>
      <c r="N1028" t="s">
        <v>302</v>
      </c>
      <c r="P1028">
        <f t="shared" si="99"/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f t="shared" si="102"/>
        <v>0</v>
      </c>
      <c r="AC1028">
        <f t="shared" si="103"/>
        <v>1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f t="shared" si="100"/>
        <v>1</v>
      </c>
      <c r="AN1028">
        <v>0</v>
      </c>
      <c r="AO1028">
        <v>1</v>
      </c>
      <c r="AP1028">
        <v>0</v>
      </c>
      <c r="AQ1028">
        <v>0</v>
      </c>
    </row>
    <row r="1029" spans="1:43" x14ac:dyDescent="0.45">
      <c r="A1029">
        <v>3</v>
      </c>
      <c r="B1029" t="s">
        <v>281</v>
      </c>
      <c r="C1029" t="s">
        <v>296</v>
      </c>
      <c r="D1029" t="s">
        <v>87</v>
      </c>
      <c r="E1029" s="4">
        <v>44278</v>
      </c>
      <c r="F1029" s="1">
        <f t="shared" si="98"/>
        <v>37</v>
      </c>
      <c r="G1029" s="1">
        <f t="shared" si="101"/>
        <v>82</v>
      </c>
      <c r="H1029" t="s">
        <v>72</v>
      </c>
      <c r="I1029" t="s">
        <v>289</v>
      </c>
      <c r="J1029" t="s">
        <v>44</v>
      </c>
      <c r="K1029" t="s">
        <v>45</v>
      </c>
      <c r="L1029" t="s">
        <v>88</v>
      </c>
      <c r="M1029" t="s">
        <v>89</v>
      </c>
      <c r="N1029" t="s">
        <v>302</v>
      </c>
      <c r="P1029">
        <f t="shared" si="99"/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f t="shared" si="102"/>
        <v>0</v>
      </c>
      <c r="AC1029">
        <f t="shared" si="103"/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f t="shared" si="100"/>
        <v>1</v>
      </c>
      <c r="AN1029">
        <v>1</v>
      </c>
      <c r="AO1029">
        <v>0</v>
      </c>
      <c r="AP1029">
        <v>0</v>
      </c>
      <c r="AQ1029">
        <v>0</v>
      </c>
    </row>
    <row r="1030" spans="1:43" x14ac:dyDescent="0.45">
      <c r="A1030">
        <v>3</v>
      </c>
      <c r="B1030" t="s">
        <v>281</v>
      </c>
      <c r="C1030" t="s">
        <v>296</v>
      </c>
      <c r="D1030" t="s">
        <v>87</v>
      </c>
      <c r="E1030" s="4">
        <v>44278</v>
      </c>
      <c r="F1030" s="1">
        <f t="shared" si="98"/>
        <v>37</v>
      </c>
      <c r="G1030" s="1">
        <f t="shared" si="101"/>
        <v>82</v>
      </c>
      <c r="H1030" t="s">
        <v>72</v>
      </c>
      <c r="I1030" t="s">
        <v>289</v>
      </c>
      <c r="J1030" t="s">
        <v>44</v>
      </c>
      <c r="K1030" t="s">
        <v>45</v>
      </c>
      <c r="L1030" t="s">
        <v>88</v>
      </c>
      <c r="M1030" t="s">
        <v>89</v>
      </c>
      <c r="N1030" t="s">
        <v>302</v>
      </c>
      <c r="P1030">
        <f t="shared" si="99"/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f t="shared" si="102"/>
        <v>0</v>
      </c>
      <c r="AC1030">
        <f t="shared" si="103"/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f t="shared" si="100"/>
        <v>1</v>
      </c>
      <c r="AN1030">
        <v>1</v>
      </c>
      <c r="AO1030">
        <v>0</v>
      </c>
      <c r="AP1030">
        <v>0</v>
      </c>
      <c r="AQ1030">
        <v>0</v>
      </c>
    </row>
    <row r="1031" spans="1:43" x14ac:dyDescent="0.45">
      <c r="A1031">
        <v>3</v>
      </c>
      <c r="B1031" t="s">
        <v>281</v>
      </c>
      <c r="C1031" t="s">
        <v>296</v>
      </c>
      <c r="D1031" t="s">
        <v>87</v>
      </c>
      <c r="E1031" s="4">
        <v>44278</v>
      </c>
      <c r="F1031" s="1">
        <f t="shared" si="98"/>
        <v>37</v>
      </c>
      <c r="G1031" s="1">
        <f t="shared" si="101"/>
        <v>82</v>
      </c>
      <c r="H1031" t="s">
        <v>72</v>
      </c>
      <c r="I1031" t="s">
        <v>289</v>
      </c>
      <c r="J1031" t="s">
        <v>44</v>
      </c>
      <c r="K1031" t="s">
        <v>45</v>
      </c>
      <c r="L1031" t="s">
        <v>106</v>
      </c>
      <c r="M1031" t="s">
        <v>133</v>
      </c>
      <c r="N1031" t="s">
        <v>302</v>
      </c>
      <c r="P1031">
        <f t="shared" si="99"/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f t="shared" si="102"/>
        <v>0</v>
      </c>
      <c r="AC1031">
        <f t="shared" si="103"/>
        <v>1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f t="shared" si="100"/>
        <v>1</v>
      </c>
      <c r="AN1031">
        <v>0</v>
      </c>
      <c r="AO1031">
        <v>0</v>
      </c>
      <c r="AP1031">
        <v>1</v>
      </c>
      <c r="AQ1031">
        <v>0</v>
      </c>
    </row>
    <row r="1032" spans="1:43" x14ac:dyDescent="0.45">
      <c r="A1032" s="7">
        <v>3</v>
      </c>
      <c r="B1032" t="s">
        <v>281</v>
      </c>
      <c r="C1032" t="s">
        <v>296</v>
      </c>
      <c r="D1032" s="7" t="s">
        <v>87</v>
      </c>
      <c r="E1032" s="8">
        <v>44278</v>
      </c>
      <c r="F1032" s="1">
        <f t="shared" si="98"/>
        <v>37</v>
      </c>
      <c r="G1032" s="1">
        <f t="shared" si="101"/>
        <v>82</v>
      </c>
      <c r="H1032" s="7" t="s">
        <v>72</v>
      </c>
      <c r="I1032" s="7" t="s">
        <v>289</v>
      </c>
      <c r="J1032" s="7" t="s">
        <v>44</v>
      </c>
      <c r="K1032" s="7" t="s">
        <v>45</v>
      </c>
      <c r="L1032" s="7" t="s">
        <v>106</v>
      </c>
      <c r="M1032" s="7" t="s">
        <v>133</v>
      </c>
      <c r="N1032" s="7" t="s">
        <v>302</v>
      </c>
      <c r="O1032" s="7"/>
      <c r="P1032" s="7">
        <f t="shared" si="99"/>
        <v>1</v>
      </c>
      <c r="Q1032" s="7">
        <v>1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1</v>
      </c>
      <c r="Z1032" s="7">
        <v>0</v>
      </c>
      <c r="AA1032" s="7">
        <v>0</v>
      </c>
      <c r="AB1032">
        <f t="shared" si="102"/>
        <v>0</v>
      </c>
      <c r="AC1032">
        <f t="shared" si="103"/>
        <v>1</v>
      </c>
      <c r="AD1032" s="7">
        <v>2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f t="shared" si="100"/>
        <v>2</v>
      </c>
      <c r="AN1032" s="7">
        <v>0</v>
      </c>
      <c r="AO1032" s="7">
        <v>0</v>
      </c>
      <c r="AP1032" s="7">
        <v>2</v>
      </c>
      <c r="AQ1032" s="7">
        <v>0</v>
      </c>
    </row>
    <row r="1033" spans="1:43" x14ac:dyDescent="0.45">
      <c r="A1033">
        <v>3</v>
      </c>
      <c r="B1033" t="s">
        <v>281</v>
      </c>
      <c r="C1033" t="s">
        <v>296</v>
      </c>
      <c r="D1033" t="s">
        <v>87</v>
      </c>
      <c r="E1033" s="4">
        <v>44278</v>
      </c>
      <c r="F1033" s="1">
        <f t="shared" si="98"/>
        <v>37</v>
      </c>
      <c r="G1033" s="1">
        <f t="shared" si="101"/>
        <v>82</v>
      </c>
      <c r="H1033" t="s">
        <v>72</v>
      </c>
      <c r="I1033" t="s">
        <v>289</v>
      </c>
      <c r="J1033" t="s">
        <v>44</v>
      </c>
      <c r="K1033" t="s">
        <v>45</v>
      </c>
      <c r="L1033" t="s">
        <v>88</v>
      </c>
      <c r="M1033" t="s">
        <v>89</v>
      </c>
      <c r="N1033" t="s">
        <v>302</v>
      </c>
      <c r="P1033">
        <f t="shared" si="99"/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f t="shared" si="102"/>
        <v>0</v>
      </c>
      <c r="AC1033">
        <f t="shared" si="103"/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f t="shared" si="100"/>
        <v>1</v>
      </c>
      <c r="AN1033">
        <v>0</v>
      </c>
      <c r="AO1033">
        <v>1</v>
      </c>
      <c r="AP1033">
        <v>0</v>
      </c>
      <c r="AQ1033">
        <v>0</v>
      </c>
    </row>
    <row r="1034" spans="1:43" x14ac:dyDescent="0.45">
      <c r="A1034">
        <v>3</v>
      </c>
      <c r="B1034" t="s">
        <v>281</v>
      </c>
      <c r="C1034" t="s">
        <v>296</v>
      </c>
      <c r="D1034" t="s">
        <v>87</v>
      </c>
      <c r="E1034" s="4">
        <v>44278</v>
      </c>
      <c r="F1034" s="1">
        <f t="shared" si="98"/>
        <v>37</v>
      </c>
      <c r="G1034" s="1">
        <f t="shared" si="101"/>
        <v>82</v>
      </c>
      <c r="H1034" t="s">
        <v>72</v>
      </c>
      <c r="I1034" t="s">
        <v>289</v>
      </c>
      <c r="J1034" t="s">
        <v>44</v>
      </c>
      <c r="K1034" t="s">
        <v>45</v>
      </c>
      <c r="L1034" t="s">
        <v>88</v>
      </c>
      <c r="M1034" t="s">
        <v>89</v>
      </c>
      <c r="N1034" t="s">
        <v>302</v>
      </c>
      <c r="P1034">
        <f t="shared" si="99"/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f t="shared" si="102"/>
        <v>0</v>
      </c>
      <c r="AC1034">
        <f t="shared" si="103"/>
        <v>1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f t="shared" si="100"/>
        <v>1</v>
      </c>
      <c r="AN1034">
        <v>0</v>
      </c>
      <c r="AO1034">
        <v>1</v>
      </c>
      <c r="AP1034">
        <v>0</v>
      </c>
      <c r="AQ1034">
        <v>0</v>
      </c>
    </row>
    <row r="1035" spans="1:43" x14ac:dyDescent="0.45">
      <c r="A1035">
        <v>3</v>
      </c>
      <c r="B1035" t="s">
        <v>281</v>
      </c>
      <c r="C1035" t="s">
        <v>296</v>
      </c>
      <c r="D1035" t="s">
        <v>87</v>
      </c>
      <c r="E1035" s="4">
        <v>44278</v>
      </c>
      <c r="F1035" s="1">
        <f t="shared" si="98"/>
        <v>37</v>
      </c>
      <c r="G1035" s="1">
        <f t="shared" si="101"/>
        <v>82</v>
      </c>
      <c r="H1035" t="s">
        <v>72</v>
      </c>
      <c r="I1035" t="s">
        <v>289</v>
      </c>
      <c r="J1035" t="s">
        <v>44</v>
      </c>
      <c r="K1035" t="s">
        <v>45</v>
      </c>
      <c r="L1035" t="s">
        <v>106</v>
      </c>
      <c r="M1035" t="s">
        <v>133</v>
      </c>
      <c r="N1035" t="s">
        <v>302</v>
      </c>
      <c r="P1035">
        <f t="shared" si="99"/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f t="shared" si="102"/>
        <v>0</v>
      </c>
      <c r="AC1035">
        <f t="shared" si="103"/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f t="shared" si="100"/>
        <v>1</v>
      </c>
      <c r="AN1035">
        <v>0</v>
      </c>
      <c r="AO1035">
        <v>1</v>
      </c>
      <c r="AP1035">
        <v>0</v>
      </c>
      <c r="AQ1035">
        <v>0</v>
      </c>
    </row>
    <row r="1036" spans="1:43" x14ac:dyDescent="0.45">
      <c r="A1036">
        <v>3</v>
      </c>
      <c r="B1036" t="s">
        <v>281</v>
      </c>
      <c r="C1036" t="s">
        <v>296</v>
      </c>
      <c r="D1036" t="s">
        <v>87</v>
      </c>
      <c r="E1036" s="4">
        <v>44278</v>
      </c>
      <c r="F1036" s="1">
        <f t="shared" si="98"/>
        <v>37</v>
      </c>
      <c r="G1036" s="1">
        <f t="shared" si="101"/>
        <v>82</v>
      </c>
      <c r="H1036" t="s">
        <v>72</v>
      </c>
      <c r="I1036" t="s">
        <v>289</v>
      </c>
      <c r="J1036" t="s">
        <v>44</v>
      </c>
      <c r="K1036" t="s">
        <v>45</v>
      </c>
      <c r="L1036" t="s">
        <v>106</v>
      </c>
      <c r="M1036" t="s">
        <v>133</v>
      </c>
      <c r="N1036" t="s">
        <v>302</v>
      </c>
      <c r="P1036">
        <f t="shared" si="99"/>
        <v>3</v>
      </c>
      <c r="Q1036">
        <v>1</v>
      </c>
      <c r="R1036">
        <v>1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2</v>
      </c>
      <c r="AA1036">
        <v>0</v>
      </c>
      <c r="AB1036">
        <f t="shared" si="102"/>
        <v>0</v>
      </c>
      <c r="AC1036">
        <f t="shared" si="103"/>
        <v>3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f t="shared" si="100"/>
        <v>3</v>
      </c>
      <c r="AN1036">
        <v>0</v>
      </c>
      <c r="AO1036">
        <v>3</v>
      </c>
      <c r="AP1036">
        <v>0</v>
      </c>
      <c r="AQ1036">
        <v>0</v>
      </c>
    </row>
    <row r="1037" spans="1:43" x14ac:dyDescent="0.45">
      <c r="A1037">
        <v>3</v>
      </c>
      <c r="B1037" t="s">
        <v>281</v>
      </c>
      <c r="C1037" t="s">
        <v>296</v>
      </c>
      <c r="D1037" t="s">
        <v>87</v>
      </c>
      <c r="E1037" s="4">
        <v>44278</v>
      </c>
      <c r="F1037" s="1">
        <f t="shared" si="98"/>
        <v>37</v>
      </c>
      <c r="G1037" s="1">
        <f t="shared" si="101"/>
        <v>82</v>
      </c>
      <c r="H1037" t="s">
        <v>72</v>
      </c>
      <c r="I1037" t="s">
        <v>289</v>
      </c>
      <c r="J1037" t="s">
        <v>44</v>
      </c>
      <c r="K1037" t="s">
        <v>45</v>
      </c>
      <c r="L1037" t="s">
        <v>106</v>
      </c>
      <c r="M1037" t="s">
        <v>133</v>
      </c>
      <c r="N1037" t="s">
        <v>302</v>
      </c>
      <c r="P1037">
        <f t="shared" si="99"/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f t="shared" si="102"/>
        <v>0</v>
      </c>
      <c r="AC1037">
        <f t="shared" si="103"/>
        <v>1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f t="shared" si="100"/>
        <v>1</v>
      </c>
      <c r="AN1037">
        <v>0</v>
      </c>
      <c r="AO1037">
        <v>1</v>
      </c>
      <c r="AP1037">
        <v>0</v>
      </c>
      <c r="AQ1037">
        <v>0</v>
      </c>
    </row>
    <row r="1038" spans="1:43" x14ac:dyDescent="0.45">
      <c r="A1038">
        <v>3</v>
      </c>
      <c r="B1038" t="s">
        <v>281</v>
      </c>
      <c r="C1038" t="s">
        <v>296</v>
      </c>
      <c r="D1038" t="s">
        <v>87</v>
      </c>
      <c r="E1038" s="4">
        <v>44278</v>
      </c>
      <c r="F1038" s="1">
        <f t="shared" si="98"/>
        <v>37</v>
      </c>
      <c r="G1038" s="1">
        <f t="shared" si="101"/>
        <v>82</v>
      </c>
      <c r="H1038" t="s">
        <v>72</v>
      </c>
      <c r="I1038" t="s">
        <v>290</v>
      </c>
      <c r="J1038" t="s">
        <v>44</v>
      </c>
      <c r="K1038" t="s">
        <v>45</v>
      </c>
      <c r="L1038" t="s">
        <v>106</v>
      </c>
      <c r="M1038" t="s">
        <v>133</v>
      </c>
      <c r="N1038" t="s">
        <v>302</v>
      </c>
      <c r="P1038">
        <f t="shared" si="99"/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f t="shared" si="102"/>
        <v>0</v>
      </c>
      <c r="AC1038">
        <f t="shared" si="103"/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f t="shared" si="100"/>
        <v>1</v>
      </c>
      <c r="AN1038">
        <v>1</v>
      </c>
      <c r="AO1038">
        <v>0</v>
      </c>
      <c r="AP1038">
        <v>0</v>
      </c>
      <c r="AQ1038">
        <v>0</v>
      </c>
    </row>
    <row r="1039" spans="1:43" x14ac:dyDescent="0.45">
      <c r="A1039">
        <v>3</v>
      </c>
      <c r="B1039" t="s">
        <v>281</v>
      </c>
      <c r="C1039" t="s">
        <v>296</v>
      </c>
      <c r="D1039" t="s">
        <v>87</v>
      </c>
      <c r="E1039" s="4">
        <v>44278</v>
      </c>
      <c r="F1039" s="1">
        <f t="shared" si="98"/>
        <v>37</v>
      </c>
      <c r="G1039" s="1">
        <f t="shared" si="101"/>
        <v>82</v>
      </c>
      <c r="H1039" t="s">
        <v>72</v>
      </c>
      <c r="I1039" t="s">
        <v>290</v>
      </c>
      <c r="J1039" t="s">
        <v>44</v>
      </c>
      <c r="K1039" t="s">
        <v>45</v>
      </c>
      <c r="L1039" t="s">
        <v>106</v>
      </c>
      <c r="M1039" t="s">
        <v>133</v>
      </c>
      <c r="N1039" t="s">
        <v>302</v>
      </c>
      <c r="P1039">
        <f t="shared" si="99"/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f t="shared" si="102"/>
        <v>0</v>
      </c>
      <c r="AC1039">
        <f t="shared" si="103"/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f t="shared" si="100"/>
        <v>1</v>
      </c>
      <c r="AN1039">
        <v>0</v>
      </c>
      <c r="AO1039">
        <v>1</v>
      </c>
      <c r="AP1039">
        <v>0</v>
      </c>
      <c r="AQ1039">
        <v>0</v>
      </c>
    </row>
    <row r="1040" spans="1:43" x14ac:dyDescent="0.45">
      <c r="A1040">
        <v>3</v>
      </c>
      <c r="B1040" t="s">
        <v>281</v>
      </c>
      <c r="C1040" t="s">
        <v>296</v>
      </c>
      <c r="D1040" t="s">
        <v>87</v>
      </c>
      <c r="E1040" s="4">
        <v>44278</v>
      </c>
      <c r="F1040" s="1">
        <f t="shared" si="98"/>
        <v>37</v>
      </c>
      <c r="G1040" s="1">
        <f t="shared" si="101"/>
        <v>82</v>
      </c>
      <c r="H1040" t="s">
        <v>72</v>
      </c>
      <c r="I1040" t="s">
        <v>290</v>
      </c>
      <c r="J1040" t="s">
        <v>44</v>
      </c>
      <c r="K1040" t="s">
        <v>45</v>
      </c>
      <c r="L1040" t="s">
        <v>106</v>
      </c>
      <c r="M1040" t="s">
        <v>133</v>
      </c>
      <c r="N1040" t="s">
        <v>302</v>
      </c>
      <c r="P1040">
        <f t="shared" si="99"/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f t="shared" si="102"/>
        <v>0</v>
      </c>
      <c r="AC1040">
        <f t="shared" si="103"/>
        <v>1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f t="shared" si="100"/>
        <v>1</v>
      </c>
      <c r="AN1040">
        <v>0</v>
      </c>
      <c r="AO1040">
        <v>1</v>
      </c>
      <c r="AP1040">
        <v>0</v>
      </c>
      <c r="AQ1040">
        <v>0</v>
      </c>
    </row>
    <row r="1041" spans="1:43" x14ac:dyDescent="0.45">
      <c r="A1041">
        <v>3</v>
      </c>
      <c r="B1041" t="s">
        <v>281</v>
      </c>
      <c r="C1041" t="s">
        <v>296</v>
      </c>
      <c r="D1041" t="s">
        <v>87</v>
      </c>
      <c r="E1041" s="4">
        <v>44278</v>
      </c>
      <c r="F1041" s="1">
        <f t="shared" si="98"/>
        <v>37</v>
      </c>
      <c r="G1041" s="1">
        <f t="shared" si="101"/>
        <v>82</v>
      </c>
      <c r="H1041" t="s">
        <v>72</v>
      </c>
      <c r="I1041" t="s">
        <v>290</v>
      </c>
      <c r="J1041" t="s">
        <v>44</v>
      </c>
      <c r="K1041" t="s">
        <v>45</v>
      </c>
      <c r="L1041" t="s">
        <v>106</v>
      </c>
      <c r="M1041" t="s">
        <v>133</v>
      </c>
      <c r="N1041" t="s">
        <v>302</v>
      </c>
      <c r="P1041">
        <f t="shared" si="99"/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f t="shared" si="102"/>
        <v>0</v>
      </c>
      <c r="AC1041">
        <f t="shared" si="103"/>
        <v>1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f t="shared" si="100"/>
        <v>1</v>
      </c>
      <c r="AN1041">
        <v>0</v>
      </c>
      <c r="AO1041">
        <v>1</v>
      </c>
      <c r="AP1041">
        <v>0</v>
      </c>
      <c r="AQ1041">
        <v>0</v>
      </c>
    </row>
    <row r="1042" spans="1:43" x14ac:dyDescent="0.45">
      <c r="A1042">
        <v>3</v>
      </c>
      <c r="B1042" t="s">
        <v>281</v>
      </c>
      <c r="C1042" t="s">
        <v>296</v>
      </c>
      <c r="D1042" t="s">
        <v>87</v>
      </c>
      <c r="E1042" s="4">
        <v>44278</v>
      </c>
      <c r="F1042" s="1">
        <f t="shared" si="98"/>
        <v>37</v>
      </c>
      <c r="G1042" s="1">
        <f t="shared" si="101"/>
        <v>82</v>
      </c>
      <c r="H1042" t="s">
        <v>72</v>
      </c>
      <c r="I1042" t="s">
        <v>290</v>
      </c>
      <c r="J1042" t="s">
        <v>44</v>
      </c>
      <c r="K1042" t="s">
        <v>45</v>
      </c>
      <c r="L1042" t="s">
        <v>106</v>
      </c>
      <c r="M1042" t="s">
        <v>133</v>
      </c>
      <c r="N1042" t="s">
        <v>302</v>
      </c>
      <c r="P1042">
        <f t="shared" si="99"/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f t="shared" si="102"/>
        <v>0</v>
      </c>
      <c r="AC1042">
        <f t="shared" si="103"/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f t="shared" si="100"/>
        <v>1</v>
      </c>
      <c r="AN1042">
        <v>0</v>
      </c>
      <c r="AO1042">
        <v>0</v>
      </c>
      <c r="AP1042">
        <v>1</v>
      </c>
      <c r="AQ1042">
        <v>0</v>
      </c>
    </row>
    <row r="1043" spans="1:43" x14ac:dyDescent="0.45">
      <c r="A1043">
        <v>3</v>
      </c>
      <c r="B1043" t="s">
        <v>281</v>
      </c>
      <c r="C1043" t="s">
        <v>296</v>
      </c>
      <c r="D1043" t="s">
        <v>87</v>
      </c>
      <c r="E1043" s="4">
        <v>44278</v>
      </c>
      <c r="F1043" s="1">
        <f t="shared" si="98"/>
        <v>37</v>
      </c>
      <c r="G1043" s="1">
        <f t="shared" si="101"/>
        <v>82</v>
      </c>
      <c r="H1043" t="s">
        <v>72</v>
      </c>
      <c r="I1043" t="s">
        <v>290</v>
      </c>
      <c r="J1043" t="s">
        <v>44</v>
      </c>
      <c r="K1043" t="s">
        <v>45</v>
      </c>
      <c r="L1043" t="s">
        <v>106</v>
      </c>
      <c r="M1043" t="s">
        <v>133</v>
      </c>
      <c r="N1043" t="s">
        <v>302</v>
      </c>
      <c r="P1043">
        <f t="shared" si="99"/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f t="shared" si="102"/>
        <v>0</v>
      </c>
      <c r="AC1043">
        <f t="shared" si="103"/>
        <v>1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f t="shared" si="100"/>
        <v>1</v>
      </c>
      <c r="AN1043">
        <v>0</v>
      </c>
      <c r="AO1043">
        <v>0</v>
      </c>
      <c r="AP1043">
        <v>1</v>
      </c>
      <c r="AQ1043">
        <v>0</v>
      </c>
    </row>
    <row r="1044" spans="1:43" x14ac:dyDescent="0.45">
      <c r="A1044">
        <v>3</v>
      </c>
      <c r="B1044" t="s">
        <v>281</v>
      </c>
      <c r="C1044" t="s">
        <v>296</v>
      </c>
      <c r="D1044" t="s">
        <v>87</v>
      </c>
      <c r="E1044" s="4">
        <v>44278</v>
      </c>
      <c r="F1044" s="1">
        <f t="shared" si="98"/>
        <v>37</v>
      </c>
      <c r="G1044" s="1">
        <f t="shared" si="101"/>
        <v>82</v>
      </c>
      <c r="H1044" t="s">
        <v>72</v>
      </c>
      <c r="I1044" t="s">
        <v>291</v>
      </c>
      <c r="J1044" t="s">
        <v>44</v>
      </c>
      <c r="K1044" t="s">
        <v>45</v>
      </c>
      <c r="L1044" t="s">
        <v>106</v>
      </c>
      <c r="M1044" t="s">
        <v>133</v>
      </c>
      <c r="N1044" t="s">
        <v>302</v>
      </c>
      <c r="P1044">
        <f t="shared" si="99"/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f t="shared" si="102"/>
        <v>0</v>
      </c>
      <c r="AC1044">
        <f t="shared" si="103"/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f t="shared" si="100"/>
        <v>1</v>
      </c>
      <c r="AN1044">
        <v>0</v>
      </c>
      <c r="AO1044">
        <v>1</v>
      </c>
      <c r="AP1044">
        <v>0</v>
      </c>
      <c r="AQ1044">
        <v>0</v>
      </c>
    </row>
    <row r="1045" spans="1:43" x14ac:dyDescent="0.45">
      <c r="A1045">
        <v>3</v>
      </c>
      <c r="B1045" t="s">
        <v>281</v>
      </c>
      <c r="C1045" t="s">
        <v>296</v>
      </c>
      <c r="D1045" t="s">
        <v>87</v>
      </c>
      <c r="E1045" s="4">
        <v>44278</v>
      </c>
      <c r="F1045" s="1">
        <f t="shared" si="98"/>
        <v>37</v>
      </c>
      <c r="G1045" s="1">
        <f t="shared" si="101"/>
        <v>82</v>
      </c>
      <c r="H1045" t="s">
        <v>72</v>
      </c>
      <c r="I1045" t="s">
        <v>291</v>
      </c>
      <c r="J1045" t="s">
        <v>44</v>
      </c>
      <c r="K1045" t="s">
        <v>45</v>
      </c>
      <c r="L1045" t="s">
        <v>106</v>
      </c>
      <c r="M1045" t="s">
        <v>133</v>
      </c>
      <c r="N1045" t="s">
        <v>302</v>
      </c>
      <c r="P1045">
        <f t="shared" si="99"/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f t="shared" si="102"/>
        <v>0</v>
      </c>
      <c r="AC1045">
        <f t="shared" si="103"/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f t="shared" si="100"/>
        <v>1</v>
      </c>
      <c r="AN1045">
        <v>1</v>
      </c>
      <c r="AO1045">
        <v>0</v>
      </c>
      <c r="AP1045">
        <v>0</v>
      </c>
      <c r="AQ1045">
        <v>0</v>
      </c>
    </row>
    <row r="1046" spans="1:43" x14ac:dyDescent="0.45">
      <c r="A1046">
        <v>3</v>
      </c>
      <c r="B1046" t="s">
        <v>281</v>
      </c>
      <c r="C1046" t="s">
        <v>296</v>
      </c>
      <c r="D1046" t="s">
        <v>87</v>
      </c>
      <c r="E1046" s="4">
        <v>44278</v>
      </c>
      <c r="F1046" s="1">
        <f t="shared" si="98"/>
        <v>37</v>
      </c>
      <c r="G1046" s="1">
        <f t="shared" si="101"/>
        <v>82</v>
      </c>
      <c r="H1046" t="s">
        <v>72</v>
      </c>
      <c r="I1046" t="s">
        <v>291</v>
      </c>
      <c r="J1046" t="s">
        <v>44</v>
      </c>
      <c r="K1046" t="s">
        <v>45</v>
      </c>
      <c r="L1046" t="s">
        <v>106</v>
      </c>
      <c r="M1046" t="s">
        <v>133</v>
      </c>
      <c r="N1046" t="s">
        <v>302</v>
      </c>
      <c r="P1046">
        <f t="shared" si="99"/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f t="shared" si="102"/>
        <v>0</v>
      </c>
      <c r="AC1046">
        <f t="shared" si="103"/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f t="shared" si="100"/>
        <v>1</v>
      </c>
      <c r="AN1046">
        <v>0</v>
      </c>
      <c r="AO1046">
        <v>1</v>
      </c>
      <c r="AP1046">
        <v>0</v>
      </c>
      <c r="AQ1046">
        <v>0</v>
      </c>
    </row>
    <row r="1047" spans="1:43" x14ac:dyDescent="0.45">
      <c r="A1047">
        <v>3</v>
      </c>
      <c r="B1047" t="s">
        <v>281</v>
      </c>
      <c r="C1047" t="s">
        <v>296</v>
      </c>
      <c r="D1047" t="s">
        <v>87</v>
      </c>
      <c r="E1047" s="4">
        <v>44278</v>
      </c>
      <c r="F1047" s="1">
        <f t="shared" si="98"/>
        <v>37</v>
      </c>
      <c r="G1047" s="1">
        <f t="shared" si="101"/>
        <v>82</v>
      </c>
      <c r="H1047" t="s">
        <v>72</v>
      </c>
      <c r="I1047" t="s">
        <v>291</v>
      </c>
      <c r="J1047" t="s">
        <v>44</v>
      </c>
      <c r="K1047" t="s">
        <v>45</v>
      </c>
      <c r="L1047" t="s">
        <v>106</v>
      </c>
      <c r="M1047" t="s">
        <v>133</v>
      </c>
      <c r="N1047" t="s">
        <v>302</v>
      </c>
      <c r="P1047">
        <f t="shared" si="99"/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f t="shared" si="102"/>
        <v>0</v>
      </c>
      <c r="AC1047">
        <f t="shared" si="103"/>
        <v>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f t="shared" si="100"/>
        <v>1</v>
      </c>
      <c r="AN1047">
        <v>0</v>
      </c>
      <c r="AO1047">
        <v>1</v>
      </c>
      <c r="AP1047">
        <v>0</v>
      </c>
      <c r="AQ1047">
        <v>0</v>
      </c>
    </row>
    <row r="1048" spans="1:43" x14ac:dyDescent="0.45">
      <c r="A1048">
        <v>3</v>
      </c>
      <c r="B1048" t="s">
        <v>281</v>
      </c>
      <c r="C1048" t="s">
        <v>296</v>
      </c>
      <c r="D1048" t="s">
        <v>87</v>
      </c>
      <c r="E1048" s="4">
        <v>44278</v>
      </c>
      <c r="F1048" s="1">
        <f t="shared" si="98"/>
        <v>37</v>
      </c>
      <c r="G1048" s="1">
        <f t="shared" si="101"/>
        <v>82</v>
      </c>
      <c r="H1048" t="s">
        <v>72</v>
      </c>
      <c r="I1048" t="s">
        <v>291</v>
      </c>
      <c r="J1048" t="s">
        <v>44</v>
      </c>
      <c r="K1048" t="s">
        <v>45</v>
      </c>
      <c r="L1048" t="s">
        <v>106</v>
      </c>
      <c r="M1048" t="s">
        <v>133</v>
      </c>
      <c r="N1048" t="s">
        <v>302</v>
      </c>
      <c r="P1048">
        <f t="shared" si="99"/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f t="shared" si="102"/>
        <v>0</v>
      </c>
      <c r="AC1048">
        <f t="shared" si="103"/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f t="shared" si="100"/>
        <v>1</v>
      </c>
      <c r="AN1048">
        <v>0</v>
      </c>
      <c r="AO1048">
        <v>1</v>
      </c>
      <c r="AP1048">
        <v>0</v>
      </c>
      <c r="AQ1048">
        <v>0</v>
      </c>
    </row>
    <row r="1049" spans="1:43" x14ac:dyDescent="0.45">
      <c r="A1049">
        <v>3</v>
      </c>
      <c r="B1049" t="s">
        <v>281</v>
      </c>
      <c r="C1049" t="s">
        <v>296</v>
      </c>
      <c r="D1049" t="s">
        <v>87</v>
      </c>
      <c r="E1049" s="4">
        <v>44278</v>
      </c>
      <c r="F1049" s="1">
        <f t="shared" si="98"/>
        <v>37</v>
      </c>
      <c r="G1049" s="1">
        <f t="shared" si="101"/>
        <v>82</v>
      </c>
      <c r="H1049" t="s">
        <v>72</v>
      </c>
      <c r="I1049" t="s">
        <v>287</v>
      </c>
      <c r="J1049" t="s">
        <v>56</v>
      </c>
      <c r="P1049">
        <f t="shared" si="99"/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f t="shared" si="102"/>
        <v>0</v>
      </c>
      <c r="AC1049">
        <f t="shared" si="103"/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f t="shared" si="100"/>
        <v>0</v>
      </c>
      <c r="AN1049">
        <v>0</v>
      </c>
      <c r="AO1049">
        <v>0</v>
      </c>
      <c r="AP1049">
        <v>0</v>
      </c>
      <c r="AQ1049">
        <v>0</v>
      </c>
    </row>
    <row r="1050" spans="1:43" x14ac:dyDescent="0.45">
      <c r="A1050">
        <v>3</v>
      </c>
      <c r="B1050" t="s">
        <v>281</v>
      </c>
      <c r="C1050" t="s">
        <v>296</v>
      </c>
      <c r="D1050" t="s">
        <v>87</v>
      </c>
      <c r="E1050" s="4">
        <v>44278</v>
      </c>
      <c r="F1050" s="1">
        <f t="shared" si="98"/>
        <v>37</v>
      </c>
      <c r="G1050" s="1">
        <f t="shared" si="101"/>
        <v>82</v>
      </c>
      <c r="H1050" t="s">
        <v>72</v>
      </c>
      <c r="I1050" t="s">
        <v>288</v>
      </c>
      <c r="J1050" t="s">
        <v>56</v>
      </c>
      <c r="P1050">
        <f t="shared" si="99"/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f t="shared" si="102"/>
        <v>0</v>
      </c>
      <c r="AC1050">
        <f t="shared" si="103"/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f t="shared" si="100"/>
        <v>0</v>
      </c>
      <c r="AN1050">
        <v>0</v>
      </c>
      <c r="AO1050">
        <v>0</v>
      </c>
      <c r="AP1050">
        <v>0</v>
      </c>
      <c r="AQ1050">
        <v>0</v>
      </c>
    </row>
    <row r="1051" spans="1:43" x14ac:dyDescent="0.45">
      <c r="A1051">
        <v>3</v>
      </c>
      <c r="B1051" t="s">
        <v>281</v>
      </c>
      <c r="C1051" t="s">
        <v>296</v>
      </c>
      <c r="D1051" t="s">
        <v>87</v>
      </c>
      <c r="E1051" s="4">
        <v>44278</v>
      </c>
      <c r="F1051" s="1">
        <f t="shared" si="98"/>
        <v>37</v>
      </c>
      <c r="G1051" s="1">
        <f t="shared" si="101"/>
        <v>82</v>
      </c>
      <c r="H1051" t="s">
        <v>72</v>
      </c>
      <c r="I1051" t="s">
        <v>289</v>
      </c>
      <c r="J1051" t="s">
        <v>56</v>
      </c>
      <c r="P1051">
        <f t="shared" si="99"/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f t="shared" si="102"/>
        <v>0</v>
      </c>
      <c r="AC1051">
        <f t="shared" si="103"/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f t="shared" si="100"/>
        <v>0</v>
      </c>
      <c r="AN1051">
        <v>0</v>
      </c>
      <c r="AO1051">
        <v>0</v>
      </c>
      <c r="AP1051">
        <v>0</v>
      </c>
      <c r="AQ1051">
        <v>0</v>
      </c>
    </row>
    <row r="1052" spans="1:43" x14ac:dyDescent="0.45">
      <c r="A1052">
        <v>3</v>
      </c>
      <c r="B1052" t="s">
        <v>281</v>
      </c>
      <c r="C1052" t="s">
        <v>296</v>
      </c>
      <c r="D1052" t="s">
        <v>87</v>
      </c>
      <c r="E1052" s="4">
        <v>44278</v>
      </c>
      <c r="F1052" s="1">
        <f t="shared" si="98"/>
        <v>37</v>
      </c>
      <c r="G1052" s="1">
        <f t="shared" si="101"/>
        <v>82</v>
      </c>
      <c r="H1052" t="s">
        <v>72</v>
      </c>
      <c r="I1052" t="s">
        <v>290</v>
      </c>
      <c r="J1052" t="s">
        <v>56</v>
      </c>
      <c r="K1052" t="s">
        <v>50</v>
      </c>
      <c r="L1052" t="s">
        <v>156</v>
      </c>
      <c r="M1052" t="s">
        <v>157</v>
      </c>
      <c r="N1052" t="s">
        <v>66</v>
      </c>
      <c r="P1052">
        <f t="shared" si="99"/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f t="shared" si="102"/>
        <v>0</v>
      </c>
      <c r="AC1052">
        <f t="shared" si="103"/>
        <v>1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f t="shared" si="100"/>
        <v>1</v>
      </c>
      <c r="AN1052">
        <v>0</v>
      </c>
      <c r="AO1052">
        <v>0</v>
      </c>
      <c r="AP1052">
        <v>1</v>
      </c>
      <c r="AQ1052">
        <v>0</v>
      </c>
    </row>
    <row r="1053" spans="1:43" x14ac:dyDescent="0.45">
      <c r="A1053">
        <v>3</v>
      </c>
      <c r="B1053" t="s">
        <v>281</v>
      </c>
      <c r="C1053" t="s">
        <v>296</v>
      </c>
      <c r="D1053" t="s">
        <v>87</v>
      </c>
      <c r="E1053" s="4">
        <v>44278</v>
      </c>
      <c r="F1053" s="1">
        <f t="shared" si="98"/>
        <v>37</v>
      </c>
      <c r="G1053" s="1">
        <f t="shared" si="101"/>
        <v>82</v>
      </c>
      <c r="H1053" t="s">
        <v>72</v>
      </c>
      <c r="I1053" t="s">
        <v>290</v>
      </c>
      <c r="J1053" t="s">
        <v>56</v>
      </c>
      <c r="K1053" t="s">
        <v>50</v>
      </c>
      <c r="L1053" t="s">
        <v>156</v>
      </c>
      <c r="M1053" t="s">
        <v>157</v>
      </c>
      <c r="N1053" t="s">
        <v>66</v>
      </c>
      <c r="P1053">
        <f t="shared" si="99"/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f t="shared" si="102"/>
        <v>0</v>
      </c>
      <c r="AC1053">
        <f t="shared" si="103"/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f t="shared" si="100"/>
        <v>1</v>
      </c>
      <c r="AN1053">
        <v>0</v>
      </c>
      <c r="AO1053">
        <v>0</v>
      </c>
      <c r="AP1053">
        <v>1</v>
      </c>
      <c r="AQ1053">
        <v>0</v>
      </c>
    </row>
    <row r="1054" spans="1:43" x14ac:dyDescent="0.45">
      <c r="A1054">
        <v>3</v>
      </c>
      <c r="B1054" t="s">
        <v>281</v>
      </c>
      <c r="C1054" t="s">
        <v>296</v>
      </c>
      <c r="D1054" t="s">
        <v>87</v>
      </c>
      <c r="E1054" s="4">
        <v>44278</v>
      </c>
      <c r="F1054" s="1">
        <f t="shared" si="98"/>
        <v>37</v>
      </c>
      <c r="G1054" s="1">
        <f t="shared" si="101"/>
        <v>82</v>
      </c>
      <c r="H1054" t="s">
        <v>72</v>
      </c>
      <c r="I1054" t="s">
        <v>290</v>
      </c>
      <c r="J1054" t="s">
        <v>56</v>
      </c>
      <c r="K1054" t="s">
        <v>50</v>
      </c>
      <c r="L1054" t="s">
        <v>156</v>
      </c>
      <c r="M1054" t="s">
        <v>157</v>
      </c>
      <c r="N1054" t="s">
        <v>66</v>
      </c>
      <c r="P1054">
        <f t="shared" si="99"/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f t="shared" si="102"/>
        <v>0</v>
      </c>
      <c r="AC1054">
        <f t="shared" si="103"/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f t="shared" si="100"/>
        <v>1</v>
      </c>
      <c r="AN1054">
        <v>0</v>
      </c>
      <c r="AO1054">
        <v>0</v>
      </c>
      <c r="AP1054">
        <v>1</v>
      </c>
      <c r="AQ1054">
        <v>0</v>
      </c>
    </row>
    <row r="1055" spans="1:43" x14ac:dyDescent="0.45">
      <c r="A1055">
        <v>3</v>
      </c>
      <c r="B1055" t="s">
        <v>281</v>
      </c>
      <c r="C1055" t="s">
        <v>296</v>
      </c>
      <c r="D1055" t="s">
        <v>87</v>
      </c>
      <c r="E1055" s="4">
        <v>44278</v>
      </c>
      <c r="F1055" s="1">
        <f t="shared" si="98"/>
        <v>37</v>
      </c>
      <c r="G1055" s="1">
        <f t="shared" si="101"/>
        <v>82</v>
      </c>
      <c r="H1055" t="s">
        <v>72</v>
      </c>
      <c r="I1055" t="s">
        <v>290</v>
      </c>
      <c r="J1055" t="s">
        <v>56</v>
      </c>
      <c r="K1055" t="s">
        <v>50</v>
      </c>
      <c r="L1055" t="s">
        <v>156</v>
      </c>
      <c r="M1055" t="s">
        <v>157</v>
      </c>
      <c r="N1055" t="s">
        <v>66</v>
      </c>
      <c r="P1055">
        <f t="shared" si="99"/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f t="shared" si="102"/>
        <v>0</v>
      </c>
      <c r="AC1055">
        <f t="shared" si="103"/>
        <v>1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f t="shared" si="100"/>
        <v>1</v>
      </c>
      <c r="AN1055">
        <v>0</v>
      </c>
      <c r="AO1055">
        <v>0</v>
      </c>
      <c r="AP1055">
        <v>1</v>
      </c>
      <c r="AQ1055">
        <v>0</v>
      </c>
    </row>
    <row r="1056" spans="1:43" x14ac:dyDescent="0.45">
      <c r="A1056">
        <v>3</v>
      </c>
      <c r="B1056" t="s">
        <v>281</v>
      </c>
      <c r="C1056" t="s">
        <v>296</v>
      </c>
      <c r="D1056" t="s">
        <v>87</v>
      </c>
      <c r="E1056" s="4">
        <v>44278</v>
      </c>
      <c r="F1056" s="1">
        <f t="shared" si="98"/>
        <v>37</v>
      </c>
      <c r="G1056" s="1">
        <f t="shared" si="101"/>
        <v>82</v>
      </c>
      <c r="H1056" t="s">
        <v>72</v>
      </c>
      <c r="I1056" t="s">
        <v>290</v>
      </c>
      <c r="J1056" t="s">
        <v>56</v>
      </c>
      <c r="K1056" t="s">
        <v>45</v>
      </c>
      <c r="L1056" t="s">
        <v>106</v>
      </c>
      <c r="M1056" t="s">
        <v>133</v>
      </c>
      <c r="N1056" t="s">
        <v>302</v>
      </c>
      <c r="P1056">
        <f t="shared" si="99"/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f t="shared" si="102"/>
        <v>0</v>
      </c>
      <c r="AC1056">
        <f t="shared" si="103"/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f t="shared" si="100"/>
        <v>1</v>
      </c>
      <c r="AN1056">
        <v>0</v>
      </c>
      <c r="AO1056">
        <v>0</v>
      </c>
      <c r="AP1056">
        <v>1</v>
      </c>
      <c r="AQ1056">
        <v>0</v>
      </c>
    </row>
    <row r="1057" spans="1:43" x14ac:dyDescent="0.45">
      <c r="A1057">
        <v>3</v>
      </c>
      <c r="B1057" t="s">
        <v>281</v>
      </c>
      <c r="C1057" t="s">
        <v>296</v>
      </c>
      <c r="D1057" t="s">
        <v>87</v>
      </c>
      <c r="E1057" s="4">
        <v>44278</v>
      </c>
      <c r="F1057" s="1">
        <f t="shared" si="98"/>
        <v>37</v>
      </c>
      <c r="G1057" s="1">
        <f t="shared" si="101"/>
        <v>82</v>
      </c>
      <c r="H1057" t="s">
        <v>72</v>
      </c>
      <c r="I1057" t="s">
        <v>290</v>
      </c>
      <c r="J1057" t="s">
        <v>56</v>
      </c>
      <c r="K1057" t="s">
        <v>84</v>
      </c>
      <c r="L1057" t="s">
        <v>97</v>
      </c>
      <c r="M1057" t="s">
        <v>98</v>
      </c>
      <c r="N1057" t="s">
        <v>66</v>
      </c>
      <c r="P1057">
        <f t="shared" si="99"/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f t="shared" si="102"/>
        <v>0</v>
      </c>
      <c r="AC1057">
        <f t="shared" si="103"/>
        <v>1</v>
      </c>
      <c r="AD1057">
        <v>2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f t="shared" si="100"/>
        <v>2</v>
      </c>
      <c r="AN1057">
        <v>0</v>
      </c>
      <c r="AO1057">
        <v>1</v>
      </c>
      <c r="AP1057">
        <v>1</v>
      </c>
      <c r="AQ1057">
        <v>0</v>
      </c>
    </row>
    <row r="1058" spans="1:43" x14ac:dyDescent="0.45">
      <c r="A1058">
        <v>3</v>
      </c>
      <c r="B1058" t="s">
        <v>281</v>
      </c>
      <c r="C1058" t="s">
        <v>296</v>
      </c>
      <c r="D1058" t="s">
        <v>87</v>
      </c>
      <c r="E1058" s="4">
        <v>44278</v>
      </c>
      <c r="F1058" s="1">
        <f t="shared" si="98"/>
        <v>37</v>
      </c>
      <c r="G1058" s="1">
        <f t="shared" si="101"/>
        <v>82</v>
      </c>
      <c r="H1058" t="s">
        <v>72</v>
      </c>
      <c r="I1058" t="s">
        <v>290</v>
      </c>
      <c r="J1058" t="s">
        <v>56</v>
      </c>
      <c r="K1058" t="s">
        <v>78</v>
      </c>
      <c r="L1058" t="s">
        <v>95</v>
      </c>
      <c r="M1058" t="s">
        <v>162</v>
      </c>
      <c r="N1058" t="s">
        <v>66</v>
      </c>
      <c r="P1058">
        <f t="shared" si="99"/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f t="shared" si="102"/>
        <v>0</v>
      </c>
      <c r="AC1058">
        <f t="shared" si="103"/>
        <v>1</v>
      </c>
      <c r="AD1058">
        <v>2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f t="shared" si="100"/>
        <v>2</v>
      </c>
      <c r="AN1058">
        <v>0</v>
      </c>
      <c r="AO1058">
        <v>2</v>
      </c>
      <c r="AP1058">
        <v>0</v>
      </c>
      <c r="AQ1058">
        <v>0</v>
      </c>
    </row>
    <row r="1059" spans="1:43" x14ac:dyDescent="0.45">
      <c r="A1059">
        <v>3</v>
      </c>
      <c r="B1059" t="s">
        <v>281</v>
      </c>
      <c r="C1059" t="s">
        <v>296</v>
      </c>
      <c r="D1059" t="s">
        <v>87</v>
      </c>
      <c r="E1059" s="4">
        <v>44278</v>
      </c>
      <c r="F1059" s="1">
        <f t="shared" si="98"/>
        <v>37</v>
      </c>
      <c r="G1059" s="1">
        <f t="shared" si="101"/>
        <v>82</v>
      </c>
      <c r="H1059" t="s">
        <v>72</v>
      </c>
      <c r="I1059" t="s">
        <v>290</v>
      </c>
      <c r="J1059" t="s">
        <v>56</v>
      </c>
      <c r="K1059" t="s">
        <v>78</v>
      </c>
      <c r="L1059" t="s">
        <v>95</v>
      </c>
      <c r="M1059" t="s">
        <v>162</v>
      </c>
      <c r="N1059" t="s">
        <v>66</v>
      </c>
      <c r="P1059">
        <f t="shared" si="99"/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f t="shared" si="102"/>
        <v>0</v>
      </c>
      <c r="AC1059">
        <f t="shared" si="103"/>
        <v>1</v>
      </c>
      <c r="AD1059">
        <v>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f t="shared" si="100"/>
        <v>2</v>
      </c>
      <c r="AN1059">
        <v>0</v>
      </c>
      <c r="AO1059">
        <v>1</v>
      </c>
      <c r="AP1059">
        <v>1</v>
      </c>
      <c r="AQ1059">
        <v>0</v>
      </c>
    </row>
    <row r="1060" spans="1:43" x14ac:dyDescent="0.45">
      <c r="A1060">
        <v>3</v>
      </c>
      <c r="B1060" t="s">
        <v>281</v>
      </c>
      <c r="C1060" t="s">
        <v>296</v>
      </c>
      <c r="D1060" t="s">
        <v>87</v>
      </c>
      <c r="E1060" s="4">
        <v>44278</v>
      </c>
      <c r="F1060" s="1">
        <f t="shared" si="98"/>
        <v>37</v>
      </c>
      <c r="G1060" s="1">
        <f t="shared" si="101"/>
        <v>82</v>
      </c>
      <c r="H1060" t="s">
        <v>72</v>
      </c>
      <c r="I1060" t="s">
        <v>291</v>
      </c>
      <c r="J1060" t="s">
        <v>56</v>
      </c>
      <c r="P1060">
        <f t="shared" si="99"/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f t="shared" si="102"/>
        <v>0</v>
      </c>
      <c r="AC1060">
        <f t="shared" si="103"/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f t="shared" si="100"/>
        <v>0</v>
      </c>
      <c r="AN1060">
        <v>0</v>
      </c>
      <c r="AO1060">
        <v>0</v>
      </c>
      <c r="AP1060">
        <v>0</v>
      </c>
      <c r="AQ1060">
        <v>0</v>
      </c>
    </row>
    <row r="1061" spans="1:43" x14ac:dyDescent="0.45">
      <c r="A1061">
        <v>3</v>
      </c>
      <c r="B1061" t="s">
        <v>281</v>
      </c>
      <c r="C1061" t="s">
        <v>296</v>
      </c>
      <c r="D1061" t="s">
        <v>99</v>
      </c>
      <c r="E1061" s="4">
        <v>44278</v>
      </c>
      <c r="F1061" s="1">
        <f t="shared" si="98"/>
        <v>37</v>
      </c>
      <c r="G1061" s="1">
        <f t="shared" si="101"/>
        <v>82</v>
      </c>
      <c r="H1061" t="s">
        <v>100</v>
      </c>
      <c r="I1061" t="s">
        <v>287</v>
      </c>
      <c r="J1061" t="s">
        <v>56</v>
      </c>
      <c r="P1061">
        <f t="shared" si="99"/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f t="shared" si="102"/>
        <v>0</v>
      </c>
      <c r="AC1061">
        <f t="shared" si="103"/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f t="shared" si="100"/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45">
      <c r="A1062">
        <v>3</v>
      </c>
      <c r="B1062" t="s">
        <v>281</v>
      </c>
      <c r="C1062" t="s">
        <v>296</v>
      </c>
      <c r="D1062" t="s">
        <v>99</v>
      </c>
      <c r="E1062" s="4">
        <v>44278</v>
      </c>
      <c r="F1062" s="1">
        <f t="shared" si="98"/>
        <v>37</v>
      </c>
      <c r="G1062" s="1">
        <f t="shared" si="101"/>
        <v>82</v>
      </c>
      <c r="H1062" t="s">
        <v>100</v>
      </c>
      <c r="I1062" t="s">
        <v>288</v>
      </c>
      <c r="J1062" t="s">
        <v>56</v>
      </c>
      <c r="K1062" t="s">
        <v>45</v>
      </c>
      <c r="L1062" t="s">
        <v>90</v>
      </c>
      <c r="M1062" t="s">
        <v>91</v>
      </c>
      <c r="N1062" t="s">
        <v>302</v>
      </c>
      <c r="P1062">
        <f t="shared" si="99"/>
        <v>2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0</v>
      </c>
      <c r="AB1062">
        <f t="shared" si="102"/>
        <v>0</v>
      </c>
      <c r="AC1062">
        <f t="shared" si="103"/>
        <v>2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f t="shared" si="100"/>
        <v>2</v>
      </c>
      <c r="AN1062">
        <v>0</v>
      </c>
      <c r="AO1062">
        <v>0</v>
      </c>
      <c r="AP1062">
        <v>2</v>
      </c>
      <c r="AQ1062">
        <v>0</v>
      </c>
    </row>
    <row r="1063" spans="1:43" x14ac:dyDescent="0.45">
      <c r="A1063">
        <v>3</v>
      </c>
      <c r="B1063" t="s">
        <v>281</v>
      </c>
      <c r="C1063" t="s">
        <v>296</v>
      </c>
      <c r="D1063" t="s">
        <v>99</v>
      </c>
      <c r="E1063" s="4">
        <v>44278</v>
      </c>
      <c r="F1063" s="1">
        <f t="shared" si="98"/>
        <v>37</v>
      </c>
      <c r="G1063" s="1">
        <f t="shared" si="101"/>
        <v>82</v>
      </c>
      <c r="H1063" t="s">
        <v>100</v>
      </c>
      <c r="I1063" t="s">
        <v>288</v>
      </c>
      <c r="J1063" t="s">
        <v>56</v>
      </c>
      <c r="K1063" t="s">
        <v>121</v>
      </c>
      <c r="L1063" t="s">
        <v>122</v>
      </c>
      <c r="M1063" t="s">
        <v>311</v>
      </c>
      <c r="N1063" t="s">
        <v>302</v>
      </c>
      <c r="P1063">
        <f t="shared" si="99"/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f t="shared" si="102"/>
        <v>0</v>
      </c>
      <c r="AC1063">
        <f t="shared" si="103"/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f t="shared" si="100"/>
        <v>1</v>
      </c>
      <c r="AN1063">
        <v>0</v>
      </c>
      <c r="AO1063">
        <v>0</v>
      </c>
      <c r="AP1063">
        <v>1</v>
      </c>
      <c r="AQ1063">
        <v>0</v>
      </c>
    </row>
    <row r="1064" spans="1:43" x14ac:dyDescent="0.45">
      <c r="A1064">
        <v>3</v>
      </c>
      <c r="B1064" t="s">
        <v>281</v>
      </c>
      <c r="C1064" t="s">
        <v>296</v>
      </c>
      <c r="D1064" t="s">
        <v>99</v>
      </c>
      <c r="E1064" s="4">
        <v>44278</v>
      </c>
      <c r="F1064" s="1">
        <f t="shared" si="98"/>
        <v>37</v>
      </c>
      <c r="G1064" s="1">
        <f t="shared" si="101"/>
        <v>82</v>
      </c>
      <c r="H1064" t="s">
        <v>100</v>
      </c>
      <c r="I1064" t="s">
        <v>288</v>
      </c>
      <c r="J1064" t="s">
        <v>56</v>
      </c>
      <c r="K1064" t="s">
        <v>45</v>
      </c>
      <c r="L1064" t="s">
        <v>90</v>
      </c>
      <c r="M1064" t="s">
        <v>91</v>
      </c>
      <c r="N1064" t="s">
        <v>302</v>
      </c>
      <c r="P1064">
        <f t="shared" si="99"/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f t="shared" si="102"/>
        <v>0</v>
      </c>
      <c r="AC1064">
        <f t="shared" si="103"/>
        <v>1</v>
      </c>
      <c r="AD1064">
        <v>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f t="shared" si="100"/>
        <v>2</v>
      </c>
      <c r="AN1064">
        <v>0</v>
      </c>
      <c r="AO1064">
        <v>2</v>
      </c>
      <c r="AP1064">
        <v>0</v>
      </c>
      <c r="AQ1064">
        <v>0</v>
      </c>
    </row>
    <row r="1065" spans="1:43" x14ac:dyDescent="0.45">
      <c r="A1065">
        <v>3</v>
      </c>
      <c r="B1065" t="s">
        <v>281</v>
      </c>
      <c r="C1065" t="s">
        <v>296</v>
      </c>
      <c r="D1065" t="s">
        <v>99</v>
      </c>
      <c r="E1065" s="4">
        <v>44278</v>
      </c>
      <c r="F1065" s="1">
        <f t="shared" si="98"/>
        <v>37</v>
      </c>
      <c r="G1065" s="1">
        <f t="shared" si="101"/>
        <v>82</v>
      </c>
      <c r="H1065" t="s">
        <v>100</v>
      </c>
      <c r="I1065" t="s">
        <v>288</v>
      </c>
      <c r="J1065" t="s">
        <v>56</v>
      </c>
      <c r="K1065" t="s">
        <v>45</v>
      </c>
      <c r="L1065" t="s">
        <v>90</v>
      </c>
      <c r="M1065" t="s">
        <v>91</v>
      </c>
      <c r="N1065" t="s">
        <v>302</v>
      </c>
      <c r="P1065">
        <f t="shared" si="99"/>
        <v>2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0</v>
      </c>
      <c r="AB1065">
        <f t="shared" si="102"/>
        <v>0</v>
      </c>
      <c r="AC1065">
        <f t="shared" si="103"/>
        <v>2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f t="shared" si="100"/>
        <v>2</v>
      </c>
      <c r="AN1065">
        <v>0</v>
      </c>
      <c r="AO1065">
        <v>0</v>
      </c>
      <c r="AP1065">
        <v>2</v>
      </c>
      <c r="AQ1065">
        <v>0</v>
      </c>
    </row>
    <row r="1066" spans="1:43" x14ac:dyDescent="0.45">
      <c r="A1066">
        <v>3</v>
      </c>
      <c r="B1066" t="s">
        <v>281</v>
      </c>
      <c r="C1066" t="s">
        <v>296</v>
      </c>
      <c r="D1066" t="s">
        <v>99</v>
      </c>
      <c r="E1066" s="4">
        <v>44278</v>
      </c>
      <c r="F1066" s="1">
        <f t="shared" si="98"/>
        <v>37</v>
      </c>
      <c r="G1066" s="1">
        <f t="shared" si="101"/>
        <v>82</v>
      </c>
      <c r="H1066" t="s">
        <v>100</v>
      </c>
      <c r="I1066" t="s">
        <v>288</v>
      </c>
      <c r="J1066" t="s">
        <v>56</v>
      </c>
      <c r="K1066" t="s">
        <v>45</v>
      </c>
      <c r="L1066" t="s">
        <v>90</v>
      </c>
      <c r="M1066" t="s">
        <v>91</v>
      </c>
      <c r="N1066" t="s">
        <v>302</v>
      </c>
      <c r="P1066">
        <f t="shared" si="99"/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f t="shared" si="102"/>
        <v>0</v>
      </c>
      <c r="AC1066">
        <f t="shared" si="103"/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f t="shared" si="100"/>
        <v>1</v>
      </c>
      <c r="AN1066">
        <v>0</v>
      </c>
      <c r="AO1066">
        <v>0</v>
      </c>
      <c r="AP1066">
        <v>1</v>
      </c>
      <c r="AQ1066">
        <v>0</v>
      </c>
    </row>
    <row r="1067" spans="1:43" x14ac:dyDescent="0.45">
      <c r="A1067">
        <v>3</v>
      </c>
      <c r="B1067" t="s">
        <v>281</v>
      </c>
      <c r="C1067" t="s">
        <v>296</v>
      </c>
      <c r="D1067" t="s">
        <v>99</v>
      </c>
      <c r="E1067" s="4">
        <v>44278</v>
      </c>
      <c r="F1067" s="1">
        <f t="shared" si="98"/>
        <v>37</v>
      </c>
      <c r="G1067" s="1">
        <f t="shared" si="101"/>
        <v>82</v>
      </c>
      <c r="H1067" t="s">
        <v>100</v>
      </c>
      <c r="I1067" t="s">
        <v>288</v>
      </c>
      <c r="J1067" t="s">
        <v>56</v>
      </c>
      <c r="K1067" t="s">
        <v>45</v>
      </c>
      <c r="L1067" t="s">
        <v>90</v>
      </c>
      <c r="M1067" t="s">
        <v>91</v>
      </c>
      <c r="N1067" t="s">
        <v>302</v>
      </c>
      <c r="P1067">
        <f t="shared" si="99"/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f t="shared" si="102"/>
        <v>0</v>
      </c>
      <c r="AC1067">
        <f t="shared" si="103"/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f t="shared" si="100"/>
        <v>1</v>
      </c>
      <c r="AN1067">
        <v>0</v>
      </c>
      <c r="AO1067">
        <v>0</v>
      </c>
      <c r="AP1067">
        <v>1</v>
      </c>
      <c r="AQ1067">
        <v>0</v>
      </c>
    </row>
    <row r="1068" spans="1:43" x14ac:dyDescent="0.45">
      <c r="A1068">
        <v>3</v>
      </c>
      <c r="B1068" t="s">
        <v>281</v>
      </c>
      <c r="C1068" t="s">
        <v>296</v>
      </c>
      <c r="D1068" t="s">
        <v>99</v>
      </c>
      <c r="E1068" s="4">
        <v>44278</v>
      </c>
      <c r="F1068" s="1">
        <f t="shared" ref="F1068:F1131" si="104">DAYS360($E$555,E1068)</f>
        <v>37</v>
      </c>
      <c r="G1068" s="1">
        <f t="shared" si="101"/>
        <v>82</v>
      </c>
      <c r="H1068" t="s">
        <v>100</v>
      </c>
      <c r="I1068" t="s">
        <v>288</v>
      </c>
      <c r="J1068" t="s">
        <v>56</v>
      </c>
      <c r="K1068" t="s">
        <v>45</v>
      </c>
      <c r="L1068" t="s">
        <v>106</v>
      </c>
      <c r="M1068" t="s">
        <v>133</v>
      </c>
      <c r="N1068" t="s">
        <v>302</v>
      </c>
      <c r="P1068">
        <f t="shared" si="99"/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f t="shared" si="102"/>
        <v>0</v>
      </c>
      <c r="AC1068">
        <f t="shared" si="103"/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f t="shared" si="100"/>
        <v>1</v>
      </c>
      <c r="AN1068">
        <v>0</v>
      </c>
      <c r="AO1068">
        <v>1</v>
      </c>
      <c r="AP1068">
        <v>0</v>
      </c>
      <c r="AQ1068">
        <v>0</v>
      </c>
    </row>
    <row r="1069" spans="1:43" x14ac:dyDescent="0.45">
      <c r="A1069">
        <v>3</v>
      </c>
      <c r="B1069" t="s">
        <v>281</v>
      </c>
      <c r="C1069" t="s">
        <v>296</v>
      </c>
      <c r="D1069" t="s">
        <v>99</v>
      </c>
      <c r="E1069" s="4">
        <v>44278</v>
      </c>
      <c r="F1069" s="1">
        <f t="shared" si="104"/>
        <v>37</v>
      </c>
      <c r="G1069" s="1">
        <f t="shared" si="101"/>
        <v>82</v>
      </c>
      <c r="H1069" t="s">
        <v>100</v>
      </c>
      <c r="I1069" t="s">
        <v>288</v>
      </c>
      <c r="J1069" t="s">
        <v>56</v>
      </c>
      <c r="K1069" t="s">
        <v>45</v>
      </c>
      <c r="L1069" t="s">
        <v>90</v>
      </c>
      <c r="M1069" t="s">
        <v>91</v>
      </c>
      <c r="N1069" t="s">
        <v>302</v>
      </c>
      <c r="P1069">
        <f t="shared" si="99"/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f t="shared" si="102"/>
        <v>0</v>
      </c>
      <c r="AC1069">
        <f t="shared" si="103"/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f t="shared" si="100"/>
        <v>1</v>
      </c>
      <c r="AN1069">
        <v>0</v>
      </c>
      <c r="AO1069">
        <v>0</v>
      </c>
      <c r="AP1069">
        <v>1</v>
      </c>
      <c r="AQ1069">
        <v>0</v>
      </c>
    </row>
    <row r="1070" spans="1:43" x14ac:dyDescent="0.45">
      <c r="A1070">
        <v>3</v>
      </c>
      <c r="B1070" t="s">
        <v>281</v>
      </c>
      <c r="C1070" t="s">
        <v>296</v>
      </c>
      <c r="D1070" t="s">
        <v>99</v>
      </c>
      <c r="E1070" s="4">
        <v>44278</v>
      </c>
      <c r="F1070" s="1">
        <f t="shared" si="104"/>
        <v>37</v>
      </c>
      <c r="G1070" s="1">
        <f t="shared" si="101"/>
        <v>82</v>
      </c>
      <c r="H1070" t="s">
        <v>100</v>
      </c>
      <c r="I1070" t="s">
        <v>288</v>
      </c>
      <c r="J1070" t="s">
        <v>56</v>
      </c>
      <c r="K1070" t="s">
        <v>50</v>
      </c>
      <c r="L1070" t="s">
        <v>51</v>
      </c>
      <c r="M1070" t="s">
        <v>163</v>
      </c>
      <c r="N1070" t="s">
        <v>66</v>
      </c>
      <c r="P1070">
        <f t="shared" si="99"/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f t="shared" si="102"/>
        <v>0</v>
      </c>
      <c r="AC1070">
        <f t="shared" si="103"/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f t="shared" si="100"/>
        <v>1</v>
      </c>
      <c r="AN1070">
        <v>0</v>
      </c>
      <c r="AO1070">
        <v>1</v>
      </c>
      <c r="AP1070">
        <v>0</v>
      </c>
      <c r="AQ1070">
        <v>0</v>
      </c>
    </row>
    <row r="1071" spans="1:43" x14ac:dyDescent="0.45">
      <c r="A1071">
        <v>3</v>
      </c>
      <c r="B1071" t="s">
        <v>281</v>
      </c>
      <c r="C1071" t="s">
        <v>296</v>
      </c>
      <c r="D1071" t="s">
        <v>99</v>
      </c>
      <c r="E1071" s="4">
        <v>44278</v>
      </c>
      <c r="F1071" s="1">
        <f t="shared" si="104"/>
        <v>37</v>
      </c>
      <c r="G1071" s="1">
        <f t="shared" si="101"/>
        <v>82</v>
      </c>
      <c r="H1071" t="s">
        <v>100</v>
      </c>
      <c r="I1071" t="s">
        <v>288</v>
      </c>
      <c r="J1071" t="s">
        <v>56</v>
      </c>
      <c r="K1071" t="s">
        <v>78</v>
      </c>
      <c r="L1071" t="s">
        <v>95</v>
      </c>
      <c r="M1071" t="s">
        <v>162</v>
      </c>
      <c r="N1071" t="s">
        <v>66</v>
      </c>
      <c r="P1071">
        <f t="shared" si="99"/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f t="shared" si="102"/>
        <v>0</v>
      </c>
      <c r="AC1071">
        <f t="shared" si="103"/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f t="shared" si="100"/>
        <v>1</v>
      </c>
      <c r="AN1071">
        <v>0</v>
      </c>
      <c r="AO1071">
        <v>1</v>
      </c>
      <c r="AP1071">
        <v>0</v>
      </c>
      <c r="AQ1071">
        <v>0</v>
      </c>
    </row>
    <row r="1072" spans="1:43" x14ac:dyDescent="0.45">
      <c r="A1072">
        <v>3</v>
      </c>
      <c r="B1072" t="s">
        <v>281</v>
      </c>
      <c r="C1072" t="s">
        <v>296</v>
      </c>
      <c r="D1072" t="s">
        <v>99</v>
      </c>
      <c r="E1072" s="4">
        <v>44278</v>
      </c>
      <c r="F1072" s="1">
        <f t="shared" si="104"/>
        <v>37</v>
      </c>
      <c r="G1072" s="1">
        <f t="shared" si="101"/>
        <v>82</v>
      </c>
      <c r="H1072" t="s">
        <v>100</v>
      </c>
      <c r="I1072" t="s">
        <v>288</v>
      </c>
      <c r="J1072" t="s">
        <v>56</v>
      </c>
      <c r="K1072" t="s">
        <v>78</v>
      </c>
      <c r="L1072" t="s">
        <v>95</v>
      </c>
      <c r="M1072" t="s">
        <v>162</v>
      </c>
      <c r="N1072" t="s">
        <v>66</v>
      </c>
      <c r="P1072">
        <f t="shared" si="99"/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f t="shared" si="102"/>
        <v>0</v>
      </c>
      <c r="AC1072">
        <f t="shared" si="103"/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f t="shared" si="100"/>
        <v>1</v>
      </c>
      <c r="AN1072">
        <v>0</v>
      </c>
      <c r="AO1072">
        <v>0</v>
      </c>
      <c r="AP1072">
        <v>1</v>
      </c>
      <c r="AQ1072">
        <v>0</v>
      </c>
    </row>
    <row r="1073" spans="1:43" x14ac:dyDescent="0.45">
      <c r="A1073">
        <v>3</v>
      </c>
      <c r="B1073" t="s">
        <v>281</v>
      </c>
      <c r="C1073" t="s">
        <v>296</v>
      </c>
      <c r="D1073" t="s">
        <v>99</v>
      </c>
      <c r="E1073" s="4">
        <v>44278</v>
      </c>
      <c r="F1073" s="1">
        <f t="shared" si="104"/>
        <v>37</v>
      </c>
      <c r="G1073" s="1">
        <f t="shared" si="101"/>
        <v>82</v>
      </c>
      <c r="H1073" t="s">
        <v>100</v>
      </c>
      <c r="I1073" t="s">
        <v>288</v>
      </c>
      <c r="J1073" t="s">
        <v>56</v>
      </c>
      <c r="K1073" t="s">
        <v>78</v>
      </c>
      <c r="L1073" t="s">
        <v>95</v>
      </c>
      <c r="M1073" t="s">
        <v>162</v>
      </c>
      <c r="N1073" t="s">
        <v>66</v>
      </c>
      <c r="P1073">
        <f t="shared" si="99"/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f t="shared" si="102"/>
        <v>0</v>
      </c>
      <c r="AC1073">
        <f t="shared" si="103"/>
        <v>1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f t="shared" si="100"/>
        <v>1</v>
      </c>
      <c r="AN1073">
        <v>0</v>
      </c>
      <c r="AO1073">
        <v>0</v>
      </c>
      <c r="AP1073">
        <v>1</v>
      </c>
      <c r="AQ1073">
        <v>0</v>
      </c>
    </row>
    <row r="1074" spans="1:43" x14ac:dyDescent="0.45">
      <c r="A1074">
        <v>3</v>
      </c>
      <c r="B1074" t="s">
        <v>281</v>
      </c>
      <c r="C1074" t="s">
        <v>296</v>
      </c>
      <c r="D1074" t="s">
        <v>99</v>
      </c>
      <c r="E1074" s="4">
        <v>44278</v>
      </c>
      <c r="F1074" s="1">
        <f t="shared" si="104"/>
        <v>37</v>
      </c>
      <c r="G1074" s="1">
        <f t="shared" si="101"/>
        <v>82</v>
      </c>
      <c r="H1074" t="s">
        <v>100</v>
      </c>
      <c r="I1074" t="s">
        <v>289</v>
      </c>
      <c r="J1074" t="s">
        <v>56</v>
      </c>
      <c r="P1074">
        <f t="shared" si="99"/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f t="shared" si="102"/>
        <v>0</v>
      </c>
      <c r="AC1074">
        <f t="shared" si="103"/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f t="shared" si="100"/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45">
      <c r="A1075">
        <v>3</v>
      </c>
      <c r="B1075" t="s">
        <v>281</v>
      </c>
      <c r="C1075" t="s">
        <v>296</v>
      </c>
      <c r="D1075" t="s">
        <v>99</v>
      </c>
      <c r="E1075" s="4">
        <v>44278</v>
      </c>
      <c r="F1075" s="1">
        <f t="shared" si="104"/>
        <v>37</v>
      </c>
      <c r="G1075" s="1">
        <f t="shared" si="101"/>
        <v>82</v>
      </c>
      <c r="H1075" t="s">
        <v>100</v>
      </c>
      <c r="I1075" t="s">
        <v>290</v>
      </c>
      <c r="J1075" t="s">
        <v>56</v>
      </c>
      <c r="P1075">
        <f t="shared" si="99"/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f t="shared" si="102"/>
        <v>0</v>
      </c>
      <c r="AC1075">
        <f t="shared" si="103"/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f t="shared" si="100"/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45">
      <c r="A1076">
        <v>3</v>
      </c>
      <c r="B1076" t="s">
        <v>281</v>
      </c>
      <c r="C1076" t="s">
        <v>296</v>
      </c>
      <c r="D1076" t="s">
        <v>99</v>
      </c>
      <c r="E1076" s="4">
        <v>44278</v>
      </c>
      <c r="F1076" s="1">
        <f t="shared" si="104"/>
        <v>37</v>
      </c>
      <c r="G1076" s="1">
        <f t="shared" si="101"/>
        <v>82</v>
      </c>
      <c r="H1076" t="s">
        <v>100</v>
      </c>
      <c r="I1076" t="s">
        <v>291</v>
      </c>
      <c r="J1076" t="s">
        <v>56</v>
      </c>
      <c r="K1076" t="s">
        <v>45</v>
      </c>
      <c r="L1076" t="s">
        <v>90</v>
      </c>
      <c r="M1076" t="s">
        <v>91</v>
      </c>
      <c r="N1076" t="s">
        <v>302</v>
      </c>
      <c r="P1076">
        <f t="shared" si="99"/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f t="shared" si="102"/>
        <v>0</v>
      </c>
      <c r="AC1076">
        <f t="shared" si="103"/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f t="shared" si="100"/>
        <v>1</v>
      </c>
      <c r="AN1076">
        <v>0</v>
      </c>
      <c r="AO1076">
        <v>1</v>
      </c>
      <c r="AP1076">
        <v>0</v>
      </c>
      <c r="AQ1076">
        <v>0</v>
      </c>
    </row>
    <row r="1077" spans="1:43" x14ac:dyDescent="0.45">
      <c r="A1077">
        <v>3</v>
      </c>
      <c r="B1077" t="s">
        <v>281</v>
      </c>
      <c r="C1077" t="s">
        <v>296</v>
      </c>
      <c r="D1077" t="s">
        <v>99</v>
      </c>
      <c r="E1077" s="4">
        <v>44278</v>
      </c>
      <c r="F1077" s="1">
        <f t="shared" si="104"/>
        <v>37</v>
      </c>
      <c r="G1077" s="1">
        <f t="shared" si="101"/>
        <v>82</v>
      </c>
      <c r="H1077" t="s">
        <v>100</v>
      </c>
      <c r="I1077" t="s">
        <v>291</v>
      </c>
      <c r="J1077" t="s">
        <v>56</v>
      </c>
      <c r="K1077" t="s">
        <v>45</v>
      </c>
      <c r="L1077" t="s">
        <v>106</v>
      </c>
      <c r="M1077" t="s">
        <v>133</v>
      </c>
      <c r="N1077" t="s">
        <v>302</v>
      </c>
      <c r="P1077">
        <f t="shared" si="99"/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f t="shared" si="102"/>
        <v>0</v>
      </c>
      <c r="AC1077">
        <f t="shared" si="103"/>
        <v>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f t="shared" si="100"/>
        <v>1</v>
      </c>
      <c r="AN1077">
        <v>0</v>
      </c>
      <c r="AO1077">
        <v>0</v>
      </c>
      <c r="AP1077">
        <v>1</v>
      </c>
      <c r="AQ1077">
        <v>0</v>
      </c>
    </row>
    <row r="1078" spans="1:43" x14ac:dyDescent="0.45">
      <c r="A1078">
        <v>3</v>
      </c>
      <c r="B1078" t="s">
        <v>281</v>
      </c>
      <c r="C1078" t="s">
        <v>296</v>
      </c>
      <c r="D1078" t="s">
        <v>99</v>
      </c>
      <c r="E1078" s="4">
        <v>44278</v>
      </c>
      <c r="F1078" s="1">
        <f t="shared" si="104"/>
        <v>37</v>
      </c>
      <c r="G1078" s="1">
        <f t="shared" si="101"/>
        <v>82</v>
      </c>
      <c r="H1078" t="s">
        <v>100</v>
      </c>
      <c r="I1078" t="s">
        <v>291</v>
      </c>
      <c r="J1078" t="s">
        <v>56</v>
      </c>
      <c r="K1078" t="s">
        <v>45</v>
      </c>
      <c r="L1078" t="s">
        <v>106</v>
      </c>
      <c r="M1078" t="s">
        <v>133</v>
      </c>
      <c r="N1078" t="s">
        <v>302</v>
      </c>
      <c r="P1078">
        <f t="shared" si="99"/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f t="shared" si="102"/>
        <v>0</v>
      </c>
      <c r="AC1078">
        <f t="shared" si="103"/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f t="shared" si="100"/>
        <v>1</v>
      </c>
      <c r="AN1078">
        <v>0</v>
      </c>
      <c r="AO1078">
        <v>0</v>
      </c>
      <c r="AP1078">
        <v>1</v>
      </c>
      <c r="AQ1078">
        <v>0</v>
      </c>
    </row>
    <row r="1079" spans="1:43" x14ac:dyDescent="0.45">
      <c r="A1079">
        <v>3</v>
      </c>
      <c r="B1079" t="s">
        <v>281</v>
      </c>
      <c r="C1079" t="s">
        <v>296</v>
      </c>
      <c r="D1079" t="s">
        <v>99</v>
      </c>
      <c r="E1079" s="4">
        <v>44278</v>
      </c>
      <c r="F1079" s="1">
        <f t="shared" si="104"/>
        <v>37</v>
      </c>
      <c r="G1079" s="1">
        <f t="shared" si="101"/>
        <v>82</v>
      </c>
      <c r="H1079" t="s">
        <v>100</v>
      </c>
      <c r="I1079" t="s">
        <v>291</v>
      </c>
      <c r="J1079" t="s">
        <v>56</v>
      </c>
      <c r="K1079" t="s">
        <v>45</v>
      </c>
      <c r="L1079" t="s">
        <v>106</v>
      </c>
      <c r="M1079" t="s">
        <v>133</v>
      </c>
      <c r="N1079" t="s">
        <v>302</v>
      </c>
      <c r="P1079">
        <f t="shared" si="99"/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f t="shared" si="102"/>
        <v>0</v>
      </c>
      <c r="AC1079">
        <f t="shared" si="103"/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f t="shared" si="100"/>
        <v>1</v>
      </c>
      <c r="AN1079">
        <v>0</v>
      </c>
      <c r="AO1079">
        <v>0</v>
      </c>
      <c r="AP1079">
        <v>1</v>
      </c>
      <c r="AQ1079">
        <v>0</v>
      </c>
    </row>
    <row r="1080" spans="1:43" x14ac:dyDescent="0.45">
      <c r="A1080">
        <v>3</v>
      </c>
      <c r="B1080" t="s">
        <v>281</v>
      </c>
      <c r="C1080" t="s">
        <v>296</v>
      </c>
      <c r="D1080" t="s">
        <v>99</v>
      </c>
      <c r="E1080" s="4">
        <v>44278</v>
      </c>
      <c r="F1080" s="1">
        <f t="shared" si="104"/>
        <v>37</v>
      </c>
      <c r="G1080" s="1">
        <f t="shared" si="101"/>
        <v>82</v>
      </c>
      <c r="H1080" t="s">
        <v>100</v>
      </c>
      <c r="I1080" t="s">
        <v>291</v>
      </c>
      <c r="J1080" t="s">
        <v>56</v>
      </c>
      <c r="K1080" t="s">
        <v>45</v>
      </c>
      <c r="L1080" t="s">
        <v>106</v>
      </c>
      <c r="M1080" t="s">
        <v>133</v>
      </c>
      <c r="N1080" t="s">
        <v>302</v>
      </c>
      <c r="P1080">
        <f t="shared" si="99"/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f t="shared" si="102"/>
        <v>0</v>
      </c>
      <c r="AC1080">
        <f t="shared" si="103"/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f t="shared" si="100"/>
        <v>1</v>
      </c>
      <c r="AN1080">
        <v>0</v>
      </c>
      <c r="AO1080">
        <v>0</v>
      </c>
      <c r="AP1080">
        <v>1</v>
      </c>
      <c r="AQ1080">
        <v>0</v>
      </c>
    </row>
    <row r="1081" spans="1:43" x14ac:dyDescent="0.45">
      <c r="A1081">
        <v>3</v>
      </c>
      <c r="B1081" t="s">
        <v>281</v>
      </c>
      <c r="C1081" t="s">
        <v>296</v>
      </c>
      <c r="D1081" t="s">
        <v>99</v>
      </c>
      <c r="E1081" s="4">
        <v>44278</v>
      </c>
      <c r="F1081" s="1">
        <f t="shared" si="104"/>
        <v>37</v>
      </c>
      <c r="G1081" s="1">
        <f t="shared" si="101"/>
        <v>82</v>
      </c>
      <c r="H1081" t="s">
        <v>100</v>
      </c>
      <c r="I1081" t="s">
        <v>291</v>
      </c>
      <c r="J1081" t="s">
        <v>56</v>
      </c>
      <c r="K1081" t="s">
        <v>45</v>
      </c>
      <c r="L1081" t="s">
        <v>90</v>
      </c>
      <c r="M1081" t="s">
        <v>91</v>
      </c>
      <c r="N1081" t="s">
        <v>52</v>
      </c>
      <c r="P1081">
        <f t="shared" si="99"/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f t="shared" si="102"/>
        <v>0</v>
      </c>
      <c r="AC1081">
        <f t="shared" si="103"/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f t="shared" si="100"/>
        <v>1</v>
      </c>
      <c r="AN1081">
        <v>0</v>
      </c>
      <c r="AO1081">
        <v>1</v>
      </c>
      <c r="AP1081">
        <v>0</v>
      </c>
      <c r="AQ1081">
        <v>0</v>
      </c>
    </row>
    <row r="1082" spans="1:43" x14ac:dyDescent="0.45">
      <c r="A1082">
        <v>3</v>
      </c>
      <c r="B1082" t="s">
        <v>281</v>
      </c>
      <c r="C1082" t="s">
        <v>296</v>
      </c>
      <c r="D1082" t="s">
        <v>99</v>
      </c>
      <c r="E1082" s="4">
        <v>44278</v>
      </c>
      <c r="F1082" s="1">
        <f t="shared" si="104"/>
        <v>37</v>
      </c>
      <c r="G1082" s="1">
        <f t="shared" si="101"/>
        <v>82</v>
      </c>
      <c r="H1082" t="s">
        <v>100</v>
      </c>
      <c r="I1082" t="s">
        <v>291</v>
      </c>
      <c r="J1082" t="s">
        <v>56</v>
      </c>
      <c r="K1082" t="s">
        <v>45</v>
      </c>
      <c r="L1082" t="s">
        <v>106</v>
      </c>
      <c r="M1082" t="s">
        <v>133</v>
      </c>
      <c r="N1082" t="s">
        <v>302</v>
      </c>
      <c r="P1082">
        <f t="shared" si="99"/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f t="shared" si="102"/>
        <v>0</v>
      </c>
      <c r="AC1082">
        <f t="shared" si="103"/>
        <v>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f t="shared" si="100"/>
        <v>1</v>
      </c>
      <c r="AN1082">
        <v>0</v>
      </c>
      <c r="AO1082">
        <v>0</v>
      </c>
      <c r="AP1082">
        <v>1</v>
      </c>
      <c r="AQ1082">
        <v>0</v>
      </c>
    </row>
    <row r="1083" spans="1:43" x14ac:dyDescent="0.45">
      <c r="A1083">
        <v>3</v>
      </c>
      <c r="B1083" t="s">
        <v>281</v>
      </c>
      <c r="C1083" t="s">
        <v>296</v>
      </c>
      <c r="D1083" t="s">
        <v>99</v>
      </c>
      <c r="E1083" s="4">
        <v>44278</v>
      </c>
      <c r="F1083" s="1">
        <f t="shared" si="104"/>
        <v>37</v>
      </c>
      <c r="G1083" s="1">
        <f t="shared" si="101"/>
        <v>82</v>
      </c>
      <c r="H1083" t="s">
        <v>100</v>
      </c>
      <c r="I1083" t="s">
        <v>287</v>
      </c>
      <c r="J1083" t="s">
        <v>44</v>
      </c>
      <c r="K1083" t="s">
        <v>45</v>
      </c>
      <c r="L1083" t="s">
        <v>106</v>
      </c>
      <c r="M1083" t="s">
        <v>133</v>
      </c>
      <c r="N1083" t="s">
        <v>302</v>
      </c>
      <c r="P1083">
        <f t="shared" si="99"/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f t="shared" si="102"/>
        <v>0</v>
      </c>
      <c r="AC1083">
        <f t="shared" si="103"/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f t="shared" si="100"/>
        <v>1</v>
      </c>
      <c r="AN1083">
        <v>0</v>
      </c>
      <c r="AO1083">
        <v>0</v>
      </c>
      <c r="AP1083">
        <v>1</v>
      </c>
      <c r="AQ1083">
        <v>0</v>
      </c>
    </row>
    <row r="1084" spans="1:43" x14ac:dyDescent="0.45">
      <c r="A1084">
        <v>3</v>
      </c>
      <c r="B1084" t="s">
        <v>281</v>
      </c>
      <c r="C1084" t="s">
        <v>296</v>
      </c>
      <c r="D1084" t="s">
        <v>99</v>
      </c>
      <c r="E1084" s="4">
        <v>44278</v>
      </c>
      <c r="F1084" s="1">
        <f t="shared" si="104"/>
        <v>37</v>
      </c>
      <c r="G1084" s="1">
        <f t="shared" si="101"/>
        <v>82</v>
      </c>
      <c r="H1084" t="s">
        <v>100</v>
      </c>
      <c r="I1084" t="s">
        <v>287</v>
      </c>
      <c r="J1084" t="s">
        <v>44</v>
      </c>
      <c r="K1084" t="s">
        <v>45</v>
      </c>
      <c r="L1084" t="s">
        <v>106</v>
      </c>
      <c r="M1084" t="s">
        <v>133</v>
      </c>
      <c r="N1084" t="s">
        <v>302</v>
      </c>
      <c r="P1084">
        <f t="shared" si="99"/>
        <v>2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0</v>
      </c>
      <c r="AB1084">
        <f t="shared" si="102"/>
        <v>0</v>
      </c>
      <c r="AC1084">
        <f t="shared" si="103"/>
        <v>2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f t="shared" si="100"/>
        <v>1</v>
      </c>
      <c r="AN1084">
        <v>0</v>
      </c>
      <c r="AO1084">
        <v>0</v>
      </c>
      <c r="AP1084">
        <v>1</v>
      </c>
      <c r="AQ1084">
        <v>0</v>
      </c>
    </row>
    <row r="1085" spans="1:43" x14ac:dyDescent="0.45">
      <c r="A1085">
        <v>3</v>
      </c>
      <c r="B1085" t="s">
        <v>281</v>
      </c>
      <c r="C1085" t="s">
        <v>296</v>
      </c>
      <c r="D1085" t="s">
        <v>99</v>
      </c>
      <c r="E1085" s="4">
        <v>44278</v>
      </c>
      <c r="F1085" s="1">
        <f t="shared" si="104"/>
        <v>37</v>
      </c>
      <c r="G1085" s="1">
        <f t="shared" si="101"/>
        <v>82</v>
      </c>
      <c r="H1085" t="s">
        <v>100</v>
      </c>
      <c r="I1085" t="s">
        <v>287</v>
      </c>
      <c r="J1085" t="s">
        <v>44</v>
      </c>
      <c r="K1085" t="s">
        <v>45</v>
      </c>
      <c r="L1085" t="s">
        <v>90</v>
      </c>
      <c r="M1085" t="s">
        <v>91</v>
      </c>
      <c r="N1085" t="s">
        <v>52</v>
      </c>
      <c r="P1085">
        <f t="shared" si="99"/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f t="shared" si="102"/>
        <v>0</v>
      </c>
      <c r="AC1085">
        <f t="shared" si="103"/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f t="shared" si="100"/>
        <v>1</v>
      </c>
      <c r="AN1085">
        <v>0</v>
      </c>
      <c r="AO1085">
        <v>1</v>
      </c>
      <c r="AP1085">
        <v>0</v>
      </c>
      <c r="AQ1085">
        <v>0</v>
      </c>
    </row>
    <row r="1086" spans="1:43" x14ac:dyDescent="0.45">
      <c r="A1086">
        <v>3</v>
      </c>
      <c r="B1086" t="s">
        <v>281</v>
      </c>
      <c r="C1086" t="s">
        <v>296</v>
      </c>
      <c r="D1086" t="s">
        <v>99</v>
      </c>
      <c r="E1086" s="4">
        <v>44278</v>
      </c>
      <c r="F1086" s="1">
        <f t="shared" si="104"/>
        <v>37</v>
      </c>
      <c r="G1086" s="1">
        <f t="shared" si="101"/>
        <v>82</v>
      </c>
      <c r="H1086" t="s">
        <v>100</v>
      </c>
      <c r="I1086" t="s">
        <v>287</v>
      </c>
      <c r="J1086" t="s">
        <v>44</v>
      </c>
      <c r="K1086" t="s">
        <v>92</v>
      </c>
      <c r="L1086" t="s">
        <v>93</v>
      </c>
      <c r="M1086" t="s">
        <v>94</v>
      </c>
      <c r="N1086" t="s">
        <v>52</v>
      </c>
      <c r="P1086">
        <f t="shared" si="99"/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f t="shared" si="102"/>
        <v>0</v>
      </c>
      <c r="AC1086">
        <f t="shared" si="103"/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f t="shared" si="100"/>
        <v>1</v>
      </c>
      <c r="AN1086">
        <v>0</v>
      </c>
      <c r="AO1086">
        <v>1</v>
      </c>
      <c r="AP1086">
        <v>0</v>
      </c>
      <c r="AQ1086">
        <v>0</v>
      </c>
    </row>
    <row r="1087" spans="1:43" x14ac:dyDescent="0.45">
      <c r="A1087">
        <v>3</v>
      </c>
      <c r="B1087" t="s">
        <v>281</v>
      </c>
      <c r="C1087" t="s">
        <v>296</v>
      </c>
      <c r="D1087" t="s">
        <v>99</v>
      </c>
      <c r="E1087" s="4">
        <v>44278</v>
      </c>
      <c r="F1087" s="1">
        <f t="shared" si="104"/>
        <v>37</v>
      </c>
      <c r="G1087" s="1">
        <f t="shared" si="101"/>
        <v>82</v>
      </c>
      <c r="H1087" t="s">
        <v>100</v>
      </c>
      <c r="I1087" t="s">
        <v>288</v>
      </c>
      <c r="J1087" t="s">
        <v>44</v>
      </c>
      <c r="P1087">
        <f t="shared" si="99"/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f t="shared" si="102"/>
        <v>0</v>
      </c>
      <c r="AC1087">
        <f t="shared" si="103"/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f t="shared" si="100"/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45">
      <c r="A1088">
        <v>3</v>
      </c>
      <c r="B1088" t="s">
        <v>281</v>
      </c>
      <c r="C1088" t="s">
        <v>296</v>
      </c>
      <c r="D1088" t="s">
        <v>99</v>
      </c>
      <c r="E1088" s="4">
        <v>44278</v>
      </c>
      <c r="F1088" s="1">
        <f t="shared" si="104"/>
        <v>37</v>
      </c>
      <c r="G1088" s="1">
        <f t="shared" si="101"/>
        <v>82</v>
      </c>
      <c r="H1088" t="s">
        <v>100</v>
      </c>
      <c r="I1088" t="s">
        <v>289</v>
      </c>
      <c r="J1088" t="s">
        <v>44</v>
      </c>
      <c r="P1088">
        <f t="shared" si="99"/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f t="shared" si="102"/>
        <v>0</v>
      </c>
      <c r="AC1088">
        <f t="shared" si="103"/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f t="shared" si="100"/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45">
      <c r="A1089">
        <v>3</v>
      </c>
      <c r="B1089" t="s">
        <v>281</v>
      </c>
      <c r="C1089" t="s">
        <v>296</v>
      </c>
      <c r="D1089" t="s">
        <v>99</v>
      </c>
      <c r="E1089" s="4">
        <v>44278</v>
      </c>
      <c r="F1089" s="1">
        <f t="shared" si="104"/>
        <v>37</v>
      </c>
      <c r="G1089" s="1">
        <f t="shared" si="101"/>
        <v>82</v>
      </c>
      <c r="H1089" t="s">
        <v>100</v>
      </c>
      <c r="I1089" t="s">
        <v>290</v>
      </c>
      <c r="J1089" t="s">
        <v>44</v>
      </c>
      <c r="K1089" t="s">
        <v>45</v>
      </c>
      <c r="L1089" t="s">
        <v>106</v>
      </c>
      <c r="M1089" t="s">
        <v>133</v>
      </c>
      <c r="N1089" t="s">
        <v>302</v>
      </c>
      <c r="P1089">
        <f t="shared" si="99"/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f t="shared" si="102"/>
        <v>0</v>
      </c>
      <c r="AC1089">
        <f t="shared" si="103"/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f t="shared" si="100"/>
        <v>1</v>
      </c>
      <c r="AN1089">
        <v>0</v>
      </c>
      <c r="AO1089">
        <v>0</v>
      </c>
      <c r="AP1089">
        <v>1</v>
      </c>
      <c r="AQ1089">
        <v>0</v>
      </c>
    </row>
    <row r="1090" spans="1:43" x14ac:dyDescent="0.45">
      <c r="A1090">
        <v>3</v>
      </c>
      <c r="B1090" t="s">
        <v>281</v>
      </c>
      <c r="C1090" t="s">
        <v>296</v>
      </c>
      <c r="D1090" t="s">
        <v>99</v>
      </c>
      <c r="E1090" s="4">
        <v>44278</v>
      </c>
      <c r="F1090" s="1">
        <f t="shared" si="104"/>
        <v>37</v>
      </c>
      <c r="G1090" s="1">
        <f t="shared" si="101"/>
        <v>82</v>
      </c>
      <c r="H1090" t="s">
        <v>100</v>
      </c>
      <c r="I1090" t="s">
        <v>290</v>
      </c>
      <c r="J1090" t="s">
        <v>44</v>
      </c>
      <c r="K1090" t="s">
        <v>45</v>
      </c>
      <c r="L1090" t="s">
        <v>106</v>
      </c>
      <c r="M1090" t="s">
        <v>133</v>
      </c>
      <c r="N1090" t="s">
        <v>302</v>
      </c>
      <c r="P1090">
        <f t="shared" ref="P1090:P1153" si="105">SUM(Q1090:X1090)</f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f t="shared" si="102"/>
        <v>0</v>
      </c>
      <c r="AC1090">
        <f t="shared" si="103"/>
        <v>1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f t="shared" ref="AM1090:AM1153" si="106">SUM(AD1090:AL1090)</f>
        <v>1</v>
      </c>
      <c r="AN1090">
        <v>0</v>
      </c>
      <c r="AO1090">
        <v>0</v>
      </c>
      <c r="AP1090">
        <v>1</v>
      </c>
      <c r="AQ1090">
        <v>0</v>
      </c>
    </row>
    <row r="1091" spans="1:43" x14ac:dyDescent="0.45">
      <c r="A1091">
        <v>3</v>
      </c>
      <c r="B1091" t="s">
        <v>281</v>
      </c>
      <c r="C1091" t="s">
        <v>296</v>
      </c>
      <c r="D1091" t="s">
        <v>99</v>
      </c>
      <c r="E1091" s="4">
        <v>44278</v>
      </c>
      <c r="F1091" s="1">
        <f t="shared" si="104"/>
        <v>37</v>
      </c>
      <c r="G1091" s="1">
        <f t="shared" ref="G1091:G1154" si="107">E1091-DATE(YEAR(E1091),1,0)</f>
        <v>82</v>
      </c>
      <c r="H1091" t="s">
        <v>100</v>
      </c>
      <c r="I1091" t="s">
        <v>291</v>
      </c>
      <c r="J1091" t="s">
        <v>44</v>
      </c>
      <c r="K1091" t="s">
        <v>121</v>
      </c>
      <c r="L1091" t="s">
        <v>122</v>
      </c>
      <c r="M1091" t="s">
        <v>311</v>
      </c>
      <c r="N1091" t="s">
        <v>66</v>
      </c>
      <c r="P1091">
        <f t="shared" si="105"/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f t="shared" ref="AB1091:AB1154" si="108">AL1091</f>
        <v>0</v>
      </c>
      <c r="AC1091">
        <f t="shared" ref="AC1091:AC1154" si="109">SUM(Y1091:AA1091)</f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f t="shared" si="106"/>
        <v>1</v>
      </c>
      <c r="AN1091">
        <v>0</v>
      </c>
      <c r="AO1091">
        <v>1</v>
      </c>
      <c r="AP1091">
        <v>0</v>
      </c>
      <c r="AQ1091">
        <v>0</v>
      </c>
    </row>
    <row r="1092" spans="1:43" x14ac:dyDescent="0.45">
      <c r="A1092">
        <v>3</v>
      </c>
      <c r="B1092" t="s">
        <v>281</v>
      </c>
      <c r="C1092" t="s">
        <v>296</v>
      </c>
      <c r="D1092" t="s">
        <v>99</v>
      </c>
      <c r="E1092" s="4">
        <v>44278</v>
      </c>
      <c r="F1092" s="1">
        <f t="shared" si="104"/>
        <v>37</v>
      </c>
      <c r="G1092" s="1">
        <f t="shared" si="107"/>
        <v>82</v>
      </c>
      <c r="H1092" t="s">
        <v>100</v>
      </c>
      <c r="I1092" t="s">
        <v>291</v>
      </c>
      <c r="J1092" t="s">
        <v>44</v>
      </c>
      <c r="K1092" t="s">
        <v>45</v>
      </c>
      <c r="L1092" t="s">
        <v>90</v>
      </c>
      <c r="M1092" t="s">
        <v>91</v>
      </c>
      <c r="N1092" t="s">
        <v>302</v>
      </c>
      <c r="P1092">
        <f t="shared" si="105"/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f t="shared" si="108"/>
        <v>0</v>
      </c>
      <c r="AC1092">
        <f t="shared" si="109"/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f t="shared" si="106"/>
        <v>1</v>
      </c>
      <c r="AN1092">
        <v>0</v>
      </c>
      <c r="AO1092">
        <v>1</v>
      </c>
      <c r="AP1092">
        <v>0</v>
      </c>
      <c r="AQ1092">
        <v>0</v>
      </c>
    </row>
    <row r="1093" spans="1:43" x14ac:dyDescent="0.45">
      <c r="A1093">
        <v>3</v>
      </c>
      <c r="B1093" t="s">
        <v>281</v>
      </c>
      <c r="C1093" t="s">
        <v>296</v>
      </c>
      <c r="D1093" t="s">
        <v>99</v>
      </c>
      <c r="E1093" s="4">
        <v>44278</v>
      </c>
      <c r="F1093" s="1">
        <f t="shared" si="104"/>
        <v>37</v>
      </c>
      <c r="G1093" s="1">
        <f t="shared" si="107"/>
        <v>82</v>
      </c>
      <c r="H1093" t="s">
        <v>100</v>
      </c>
      <c r="I1093" t="s">
        <v>291</v>
      </c>
      <c r="J1093" t="s">
        <v>44</v>
      </c>
      <c r="K1093" t="s">
        <v>92</v>
      </c>
      <c r="L1093" t="s">
        <v>93</v>
      </c>
      <c r="M1093" t="s">
        <v>94</v>
      </c>
      <c r="N1093" t="s">
        <v>52</v>
      </c>
      <c r="P1093">
        <f t="shared" si="105"/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f t="shared" si="108"/>
        <v>0</v>
      </c>
      <c r="AC1093">
        <f t="shared" si="109"/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f t="shared" si="106"/>
        <v>1</v>
      </c>
      <c r="AN1093">
        <v>1</v>
      </c>
      <c r="AO1093">
        <v>0</v>
      </c>
      <c r="AP1093">
        <v>0</v>
      </c>
      <c r="AQ1093">
        <v>0</v>
      </c>
    </row>
    <row r="1094" spans="1:43" x14ac:dyDescent="0.45">
      <c r="A1094">
        <v>3</v>
      </c>
      <c r="B1094" t="s">
        <v>281</v>
      </c>
      <c r="C1094" t="s">
        <v>296</v>
      </c>
      <c r="D1094" t="s">
        <v>99</v>
      </c>
      <c r="E1094" s="4">
        <v>44278</v>
      </c>
      <c r="F1094" s="1">
        <f t="shared" si="104"/>
        <v>37</v>
      </c>
      <c r="G1094" s="1">
        <f t="shared" si="107"/>
        <v>82</v>
      </c>
      <c r="H1094" t="s">
        <v>100</v>
      </c>
      <c r="I1094" t="s">
        <v>291</v>
      </c>
      <c r="J1094" t="s">
        <v>44</v>
      </c>
      <c r="K1094" t="s">
        <v>92</v>
      </c>
      <c r="L1094" t="s">
        <v>93</v>
      </c>
      <c r="M1094" t="s">
        <v>94</v>
      </c>
      <c r="N1094" t="s">
        <v>52</v>
      </c>
      <c r="P1094">
        <f t="shared" si="105"/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f t="shared" si="108"/>
        <v>0</v>
      </c>
      <c r="AC1094">
        <f t="shared" si="109"/>
        <v>1</v>
      </c>
      <c r="AD1094">
        <v>7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f t="shared" si="106"/>
        <v>7</v>
      </c>
      <c r="AN1094">
        <v>0</v>
      </c>
      <c r="AO1094">
        <v>7</v>
      </c>
      <c r="AP1094">
        <v>0</v>
      </c>
      <c r="AQ1094">
        <v>0</v>
      </c>
    </row>
    <row r="1095" spans="1:43" x14ac:dyDescent="0.45">
      <c r="A1095">
        <v>3</v>
      </c>
      <c r="B1095" t="s">
        <v>281</v>
      </c>
      <c r="C1095" t="s">
        <v>296</v>
      </c>
      <c r="D1095" t="s">
        <v>99</v>
      </c>
      <c r="E1095" s="4">
        <v>44278</v>
      </c>
      <c r="F1095" s="1">
        <f t="shared" si="104"/>
        <v>37</v>
      </c>
      <c r="G1095" s="1">
        <f t="shared" si="107"/>
        <v>82</v>
      </c>
      <c r="H1095" t="s">
        <v>100</v>
      </c>
      <c r="I1095" t="s">
        <v>291</v>
      </c>
      <c r="J1095" t="s">
        <v>44</v>
      </c>
      <c r="K1095" t="s">
        <v>92</v>
      </c>
      <c r="L1095" t="s">
        <v>93</v>
      </c>
      <c r="M1095" t="s">
        <v>94</v>
      </c>
      <c r="N1095" t="s">
        <v>52</v>
      </c>
      <c r="P1095">
        <f t="shared" si="105"/>
        <v>2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f t="shared" si="108"/>
        <v>0</v>
      </c>
      <c r="AC1095">
        <f t="shared" si="109"/>
        <v>2</v>
      </c>
      <c r="AD1095">
        <v>1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f t="shared" si="106"/>
        <v>3</v>
      </c>
      <c r="AN1095">
        <v>0</v>
      </c>
      <c r="AO1095">
        <v>3</v>
      </c>
      <c r="AP1095">
        <v>0</v>
      </c>
      <c r="AQ1095">
        <v>0</v>
      </c>
    </row>
    <row r="1096" spans="1:43" x14ac:dyDescent="0.45">
      <c r="A1096">
        <v>3</v>
      </c>
      <c r="B1096" t="s">
        <v>280</v>
      </c>
      <c r="C1096" t="s">
        <v>295</v>
      </c>
      <c r="D1096" t="s">
        <v>63</v>
      </c>
      <c r="E1096" s="4">
        <v>44279</v>
      </c>
      <c r="F1096" s="1">
        <f t="shared" si="104"/>
        <v>38</v>
      </c>
      <c r="G1096" s="1">
        <f t="shared" si="107"/>
        <v>83</v>
      </c>
      <c r="H1096" t="s">
        <v>64</v>
      </c>
      <c r="I1096" t="s">
        <v>287</v>
      </c>
      <c r="J1096" t="s">
        <v>44</v>
      </c>
      <c r="P1096">
        <f t="shared" si="105"/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f t="shared" si="108"/>
        <v>0</v>
      </c>
      <c r="AC1096">
        <f t="shared" si="109"/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f t="shared" si="106"/>
        <v>0</v>
      </c>
      <c r="AN1096">
        <v>0</v>
      </c>
      <c r="AO1096">
        <v>0</v>
      </c>
      <c r="AP1096">
        <v>0</v>
      </c>
      <c r="AQ1096">
        <v>0</v>
      </c>
    </row>
    <row r="1097" spans="1:43" x14ac:dyDescent="0.45">
      <c r="A1097">
        <v>3</v>
      </c>
      <c r="B1097" t="s">
        <v>280</v>
      </c>
      <c r="C1097" t="s">
        <v>295</v>
      </c>
      <c r="D1097" t="s">
        <v>63</v>
      </c>
      <c r="E1097" s="4">
        <v>44279</v>
      </c>
      <c r="F1097" s="1">
        <f t="shared" si="104"/>
        <v>38</v>
      </c>
      <c r="G1097" s="1">
        <f t="shared" si="107"/>
        <v>83</v>
      </c>
      <c r="H1097" t="s">
        <v>64</v>
      </c>
      <c r="I1097" t="s">
        <v>288</v>
      </c>
      <c r="J1097" t="s">
        <v>44</v>
      </c>
      <c r="P1097">
        <f t="shared" si="105"/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f t="shared" si="108"/>
        <v>0</v>
      </c>
      <c r="AC1097">
        <f t="shared" si="109"/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f t="shared" si="106"/>
        <v>0</v>
      </c>
      <c r="AN1097">
        <v>0</v>
      </c>
      <c r="AO1097">
        <v>0</v>
      </c>
      <c r="AP1097">
        <v>0</v>
      </c>
      <c r="AQ1097">
        <v>0</v>
      </c>
    </row>
    <row r="1098" spans="1:43" x14ac:dyDescent="0.45">
      <c r="A1098">
        <v>3</v>
      </c>
      <c r="B1098" t="s">
        <v>280</v>
      </c>
      <c r="C1098" t="s">
        <v>295</v>
      </c>
      <c r="D1098" t="s">
        <v>63</v>
      </c>
      <c r="E1098" s="4">
        <v>44279</v>
      </c>
      <c r="F1098" s="1">
        <f t="shared" si="104"/>
        <v>38</v>
      </c>
      <c r="G1098" s="1">
        <f t="shared" si="107"/>
        <v>83</v>
      </c>
      <c r="H1098" t="s">
        <v>64</v>
      </c>
      <c r="I1098" t="s">
        <v>289</v>
      </c>
      <c r="J1098" t="s">
        <v>44</v>
      </c>
      <c r="P1098">
        <f t="shared" si="105"/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f t="shared" si="108"/>
        <v>0</v>
      </c>
      <c r="AC1098">
        <f t="shared" si="109"/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f t="shared" si="106"/>
        <v>0</v>
      </c>
      <c r="AN1098">
        <v>0</v>
      </c>
      <c r="AO1098">
        <v>0</v>
      </c>
      <c r="AP1098">
        <v>0</v>
      </c>
      <c r="AQ1098">
        <v>0</v>
      </c>
    </row>
    <row r="1099" spans="1:43" x14ac:dyDescent="0.45">
      <c r="A1099">
        <v>3</v>
      </c>
      <c r="B1099" t="s">
        <v>280</v>
      </c>
      <c r="C1099" t="s">
        <v>295</v>
      </c>
      <c r="D1099" t="s">
        <v>63</v>
      </c>
      <c r="E1099" s="4">
        <v>44279</v>
      </c>
      <c r="F1099" s="1">
        <f t="shared" si="104"/>
        <v>38</v>
      </c>
      <c r="G1099" s="1">
        <f t="shared" si="107"/>
        <v>83</v>
      </c>
      <c r="H1099" t="s">
        <v>64</v>
      </c>
      <c r="I1099" t="s">
        <v>290</v>
      </c>
      <c r="J1099" t="s">
        <v>44</v>
      </c>
      <c r="P1099">
        <f t="shared" si="105"/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f t="shared" si="108"/>
        <v>0</v>
      </c>
      <c r="AC1099">
        <f t="shared" si="109"/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f t="shared" si="106"/>
        <v>0</v>
      </c>
      <c r="AN1099">
        <v>0</v>
      </c>
      <c r="AO1099">
        <v>0</v>
      </c>
      <c r="AP1099">
        <v>0</v>
      </c>
      <c r="AQ1099">
        <v>0</v>
      </c>
    </row>
    <row r="1100" spans="1:43" x14ac:dyDescent="0.45">
      <c r="A1100">
        <v>3</v>
      </c>
      <c r="B1100" t="s">
        <v>280</v>
      </c>
      <c r="C1100" t="s">
        <v>295</v>
      </c>
      <c r="D1100" t="s">
        <v>63</v>
      </c>
      <c r="E1100" s="4">
        <v>44279</v>
      </c>
      <c r="F1100" s="1">
        <f t="shared" si="104"/>
        <v>38</v>
      </c>
      <c r="G1100" s="1">
        <f t="shared" si="107"/>
        <v>83</v>
      </c>
      <c r="H1100" t="s">
        <v>64</v>
      </c>
      <c r="I1100" t="s">
        <v>291</v>
      </c>
      <c r="J1100" t="s">
        <v>44</v>
      </c>
      <c r="P1100">
        <f t="shared" si="105"/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f t="shared" si="108"/>
        <v>0</v>
      </c>
      <c r="AC1100">
        <f t="shared" si="109"/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f t="shared" si="106"/>
        <v>0</v>
      </c>
      <c r="AN1100">
        <v>0</v>
      </c>
      <c r="AO1100">
        <v>0</v>
      </c>
      <c r="AP1100">
        <v>0</v>
      </c>
      <c r="AQ1100">
        <v>0</v>
      </c>
    </row>
    <row r="1101" spans="1:43" x14ac:dyDescent="0.45">
      <c r="A1101">
        <v>3</v>
      </c>
      <c r="B1101" t="s">
        <v>280</v>
      </c>
      <c r="C1101" t="s">
        <v>295</v>
      </c>
      <c r="D1101" t="s">
        <v>63</v>
      </c>
      <c r="E1101" s="4">
        <v>44279</v>
      </c>
      <c r="F1101" s="1">
        <f t="shared" si="104"/>
        <v>38</v>
      </c>
      <c r="G1101" s="1">
        <f t="shared" si="107"/>
        <v>83</v>
      </c>
      <c r="H1101" t="s">
        <v>64</v>
      </c>
      <c r="I1101" t="s">
        <v>287</v>
      </c>
      <c r="J1101" t="s">
        <v>56</v>
      </c>
      <c r="P1101">
        <f t="shared" si="105"/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f t="shared" si="108"/>
        <v>0</v>
      </c>
      <c r="AC1101">
        <f t="shared" si="109"/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f t="shared" si="106"/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45">
      <c r="A1102">
        <v>3</v>
      </c>
      <c r="B1102" t="s">
        <v>280</v>
      </c>
      <c r="C1102" t="s">
        <v>295</v>
      </c>
      <c r="D1102" t="s">
        <v>63</v>
      </c>
      <c r="E1102" s="4">
        <v>44279</v>
      </c>
      <c r="F1102" s="1">
        <f t="shared" si="104"/>
        <v>38</v>
      </c>
      <c r="G1102" s="1">
        <f t="shared" si="107"/>
        <v>83</v>
      </c>
      <c r="H1102" t="s">
        <v>64</v>
      </c>
      <c r="I1102" t="s">
        <v>288</v>
      </c>
      <c r="J1102" t="s">
        <v>56</v>
      </c>
      <c r="P1102">
        <f t="shared" si="105"/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f t="shared" si="108"/>
        <v>0</v>
      </c>
      <c r="AC1102">
        <f t="shared" si="109"/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f t="shared" si="106"/>
        <v>0</v>
      </c>
      <c r="AN1102">
        <v>0</v>
      </c>
      <c r="AO1102">
        <v>0</v>
      </c>
      <c r="AP1102">
        <v>0</v>
      </c>
      <c r="AQ1102">
        <v>0</v>
      </c>
    </row>
    <row r="1103" spans="1:43" x14ac:dyDescent="0.45">
      <c r="A1103">
        <v>3</v>
      </c>
      <c r="B1103" t="s">
        <v>280</v>
      </c>
      <c r="C1103" t="s">
        <v>295</v>
      </c>
      <c r="D1103" t="s">
        <v>63</v>
      </c>
      <c r="E1103" s="4">
        <v>44279</v>
      </c>
      <c r="F1103" s="1">
        <f t="shared" si="104"/>
        <v>38</v>
      </c>
      <c r="G1103" s="1">
        <f t="shared" si="107"/>
        <v>83</v>
      </c>
      <c r="H1103" t="s">
        <v>64</v>
      </c>
      <c r="I1103" t="s">
        <v>289</v>
      </c>
      <c r="J1103" t="s">
        <v>56</v>
      </c>
      <c r="P1103">
        <f t="shared" si="105"/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f t="shared" si="108"/>
        <v>0</v>
      </c>
      <c r="AC1103">
        <f t="shared" si="109"/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f t="shared" si="106"/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45">
      <c r="A1104">
        <v>3</v>
      </c>
      <c r="B1104" t="s">
        <v>280</v>
      </c>
      <c r="C1104" t="s">
        <v>295</v>
      </c>
      <c r="D1104" t="s">
        <v>63</v>
      </c>
      <c r="E1104" s="4">
        <v>44279</v>
      </c>
      <c r="F1104" s="1">
        <f t="shared" si="104"/>
        <v>38</v>
      </c>
      <c r="G1104" s="1">
        <f t="shared" si="107"/>
        <v>83</v>
      </c>
      <c r="H1104" t="s">
        <v>64</v>
      </c>
      <c r="I1104" t="s">
        <v>290</v>
      </c>
      <c r="J1104" t="s">
        <v>56</v>
      </c>
      <c r="P1104">
        <f t="shared" si="105"/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f t="shared" si="108"/>
        <v>0</v>
      </c>
      <c r="AC1104">
        <f t="shared" si="109"/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f t="shared" si="106"/>
        <v>0</v>
      </c>
      <c r="AN1104">
        <v>0</v>
      </c>
      <c r="AO1104">
        <v>0</v>
      </c>
      <c r="AP1104">
        <v>0</v>
      </c>
      <c r="AQ1104">
        <v>0</v>
      </c>
    </row>
    <row r="1105" spans="1:43" x14ac:dyDescent="0.45">
      <c r="A1105">
        <v>3</v>
      </c>
      <c r="B1105" t="s">
        <v>280</v>
      </c>
      <c r="C1105" t="s">
        <v>295</v>
      </c>
      <c r="D1105" t="s">
        <v>63</v>
      </c>
      <c r="E1105" s="4">
        <v>44279</v>
      </c>
      <c r="F1105" s="1">
        <f t="shared" si="104"/>
        <v>38</v>
      </c>
      <c r="G1105" s="1">
        <f t="shared" si="107"/>
        <v>83</v>
      </c>
      <c r="H1105" t="s">
        <v>64</v>
      </c>
      <c r="I1105" t="s">
        <v>291</v>
      </c>
      <c r="J1105" t="s">
        <v>56</v>
      </c>
      <c r="P1105">
        <f t="shared" si="105"/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f t="shared" si="108"/>
        <v>0</v>
      </c>
      <c r="AC1105">
        <f t="shared" si="109"/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f t="shared" si="106"/>
        <v>0</v>
      </c>
      <c r="AN1105">
        <v>0</v>
      </c>
      <c r="AO1105">
        <v>0</v>
      </c>
      <c r="AP1105">
        <v>0</v>
      </c>
      <c r="AQ1105">
        <v>0</v>
      </c>
    </row>
    <row r="1106" spans="1:43" x14ac:dyDescent="0.45">
      <c r="A1106">
        <v>3</v>
      </c>
      <c r="B1106" t="s">
        <v>280</v>
      </c>
      <c r="C1106" t="s">
        <v>295</v>
      </c>
      <c r="D1106" t="s">
        <v>71</v>
      </c>
      <c r="E1106" s="4">
        <v>44279</v>
      </c>
      <c r="F1106" s="1">
        <f t="shared" si="104"/>
        <v>38</v>
      </c>
      <c r="G1106" s="1">
        <f t="shared" si="107"/>
        <v>83</v>
      </c>
      <c r="H1106" t="s">
        <v>72</v>
      </c>
      <c r="I1106" t="s">
        <v>287</v>
      </c>
      <c r="J1106" t="s">
        <v>44</v>
      </c>
      <c r="K1106" t="s">
        <v>50</v>
      </c>
      <c r="L1106" t="s">
        <v>149</v>
      </c>
      <c r="M1106" t="s">
        <v>150</v>
      </c>
      <c r="N1106" t="s">
        <v>66</v>
      </c>
      <c r="P1106">
        <f t="shared" si="105"/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f t="shared" si="108"/>
        <v>0</v>
      </c>
      <c r="AC1106">
        <f t="shared" si="109"/>
        <v>1</v>
      </c>
      <c r="AD1106">
        <v>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f t="shared" si="106"/>
        <v>3</v>
      </c>
      <c r="AN1106">
        <v>0</v>
      </c>
      <c r="AO1106">
        <v>0</v>
      </c>
      <c r="AP1106">
        <v>3</v>
      </c>
      <c r="AQ1106">
        <v>0</v>
      </c>
    </row>
    <row r="1107" spans="1:43" x14ac:dyDescent="0.45">
      <c r="A1107">
        <v>3</v>
      </c>
      <c r="B1107" t="s">
        <v>280</v>
      </c>
      <c r="C1107" t="s">
        <v>295</v>
      </c>
      <c r="D1107" t="s">
        <v>71</v>
      </c>
      <c r="E1107" s="4">
        <v>44279</v>
      </c>
      <c r="F1107" s="1">
        <f t="shared" si="104"/>
        <v>38</v>
      </c>
      <c r="G1107" s="1">
        <f t="shared" si="107"/>
        <v>83</v>
      </c>
      <c r="H1107" t="s">
        <v>72</v>
      </c>
      <c r="I1107" t="s">
        <v>287</v>
      </c>
      <c r="J1107" t="s">
        <v>44</v>
      </c>
      <c r="K1107" t="s">
        <v>50</v>
      </c>
      <c r="L1107" t="s">
        <v>149</v>
      </c>
      <c r="M1107" t="s">
        <v>150</v>
      </c>
      <c r="N1107" t="s">
        <v>66</v>
      </c>
      <c r="P1107">
        <f t="shared" si="105"/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f t="shared" si="108"/>
        <v>0</v>
      </c>
      <c r="AC1107">
        <f t="shared" si="109"/>
        <v>1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f t="shared" si="106"/>
        <v>1</v>
      </c>
      <c r="AN1107">
        <v>0</v>
      </c>
      <c r="AO1107">
        <v>0</v>
      </c>
      <c r="AP1107">
        <v>1</v>
      </c>
      <c r="AQ1107">
        <v>0</v>
      </c>
    </row>
    <row r="1108" spans="1:43" x14ac:dyDescent="0.45">
      <c r="A1108">
        <v>3</v>
      </c>
      <c r="B1108" t="s">
        <v>280</v>
      </c>
      <c r="C1108" t="s">
        <v>295</v>
      </c>
      <c r="D1108" t="s">
        <v>71</v>
      </c>
      <c r="E1108" s="4">
        <v>44279</v>
      </c>
      <c r="F1108" s="1">
        <f t="shared" si="104"/>
        <v>38</v>
      </c>
      <c r="G1108" s="1">
        <f t="shared" si="107"/>
        <v>83</v>
      </c>
      <c r="H1108" t="s">
        <v>72</v>
      </c>
      <c r="I1108" t="s">
        <v>288</v>
      </c>
      <c r="J1108" t="s">
        <v>44</v>
      </c>
      <c r="P1108">
        <f t="shared" si="105"/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f t="shared" si="108"/>
        <v>0</v>
      </c>
      <c r="AC1108">
        <f t="shared" si="109"/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f t="shared" si="106"/>
        <v>0</v>
      </c>
      <c r="AN1108">
        <v>0</v>
      </c>
      <c r="AO1108">
        <v>0</v>
      </c>
      <c r="AP1108">
        <v>0</v>
      </c>
      <c r="AQ1108">
        <v>0</v>
      </c>
    </row>
    <row r="1109" spans="1:43" x14ac:dyDescent="0.45">
      <c r="A1109">
        <v>3</v>
      </c>
      <c r="B1109" t="s">
        <v>280</v>
      </c>
      <c r="C1109" t="s">
        <v>295</v>
      </c>
      <c r="D1109" t="s">
        <v>71</v>
      </c>
      <c r="E1109" s="4">
        <v>44279</v>
      </c>
      <c r="F1109" s="1">
        <f t="shared" si="104"/>
        <v>38</v>
      </c>
      <c r="G1109" s="1">
        <f t="shared" si="107"/>
        <v>83</v>
      </c>
      <c r="H1109" t="s">
        <v>72</v>
      </c>
      <c r="I1109" t="s">
        <v>289</v>
      </c>
      <c r="J1109" t="s">
        <v>44</v>
      </c>
      <c r="P1109">
        <f t="shared" si="105"/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f t="shared" si="108"/>
        <v>0</v>
      </c>
      <c r="AC1109">
        <f t="shared" si="109"/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f t="shared" si="106"/>
        <v>0</v>
      </c>
      <c r="AN1109">
        <v>0</v>
      </c>
      <c r="AO1109">
        <v>0</v>
      </c>
      <c r="AP1109">
        <v>0</v>
      </c>
      <c r="AQ1109">
        <v>0</v>
      </c>
    </row>
    <row r="1110" spans="1:43" x14ac:dyDescent="0.45">
      <c r="A1110">
        <v>3</v>
      </c>
      <c r="B1110" t="s">
        <v>280</v>
      </c>
      <c r="C1110" t="s">
        <v>295</v>
      </c>
      <c r="D1110" t="s">
        <v>71</v>
      </c>
      <c r="E1110" s="4">
        <v>44279</v>
      </c>
      <c r="F1110" s="1">
        <f t="shared" si="104"/>
        <v>38</v>
      </c>
      <c r="G1110" s="1">
        <f t="shared" si="107"/>
        <v>83</v>
      </c>
      <c r="H1110" t="s">
        <v>72</v>
      </c>
      <c r="I1110" t="s">
        <v>290</v>
      </c>
      <c r="J1110" t="s">
        <v>44</v>
      </c>
      <c r="K1110" t="s">
        <v>50</v>
      </c>
      <c r="L1110" t="s">
        <v>149</v>
      </c>
      <c r="M1110" t="s">
        <v>150</v>
      </c>
      <c r="N1110" t="s">
        <v>66</v>
      </c>
      <c r="P1110">
        <f t="shared" si="105"/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f t="shared" si="108"/>
        <v>0</v>
      </c>
      <c r="AC1110">
        <f t="shared" si="109"/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f t="shared" si="106"/>
        <v>1</v>
      </c>
      <c r="AN1110">
        <v>0</v>
      </c>
      <c r="AO1110">
        <v>0</v>
      </c>
      <c r="AP1110">
        <v>1</v>
      </c>
      <c r="AQ1110">
        <v>0</v>
      </c>
    </row>
    <row r="1111" spans="1:43" x14ac:dyDescent="0.45">
      <c r="A1111">
        <v>3</v>
      </c>
      <c r="B1111" t="s">
        <v>280</v>
      </c>
      <c r="C1111" t="s">
        <v>295</v>
      </c>
      <c r="D1111" t="s">
        <v>71</v>
      </c>
      <c r="E1111" s="4">
        <v>44279</v>
      </c>
      <c r="F1111" s="1">
        <f t="shared" si="104"/>
        <v>38</v>
      </c>
      <c r="G1111" s="1">
        <f t="shared" si="107"/>
        <v>83</v>
      </c>
      <c r="H1111" t="s">
        <v>72</v>
      </c>
      <c r="I1111" t="s">
        <v>290</v>
      </c>
      <c r="J1111" t="s">
        <v>44</v>
      </c>
      <c r="K1111" t="s">
        <v>50</v>
      </c>
      <c r="L1111" t="s">
        <v>149</v>
      </c>
      <c r="M1111" t="s">
        <v>150</v>
      </c>
      <c r="N1111" t="s">
        <v>66</v>
      </c>
      <c r="P1111">
        <f t="shared" si="105"/>
        <v>2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f t="shared" si="108"/>
        <v>0</v>
      </c>
      <c r="AC1111">
        <f t="shared" si="109"/>
        <v>2</v>
      </c>
      <c r="AD1111">
        <v>2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f t="shared" si="106"/>
        <v>3</v>
      </c>
      <c r="AN1111">
        <v>0</v>
      </c>
      <c r="AO1111">
        <v>1</v>
      </c>
      <c r="AP1111">
        <v>2</v>
      </c>
      <c r="AQ1111">
        <v>0</v>
      </c>
    </row>
    <row r="1112" spans="1:43" x14ac:dyDescent="0.45">
      <c r="A1112">
        <v>3</v>
      </c>
      <c r="B1112" t="s">
        <v>280</v>
      </c>
      <c r="C1112" t="s">
        <v>295</v>
      </c>
      <c r="D1112" t="s">
        <v>71</v>
      </c>
      <c r="E1112" s="4">
        <v>44279</v>
      </c>
      <c r="F1112" s="1">
        <f t="shared" si="104"/>
        <v>38</v>
      </c>
      <c r="G1112" s="1">
        <f t="shared" si="107"/>
        <v>83</v>
      </c>
      <c r="H1112" t="s">
        <v>72</v>
      </c>
      <c r="I1112" t="s">
        <v>290</v>
      </c>
      <c r="J1112" t="s">
        <v>44</v>
      </c>
      <c r="K1112" t="s">
        <v>50</v>
      </c>
      <c r="L1112" t="s">
        <v>149</v>
      </c>
      <c r="M1112" t="s">
        <v>150</v>
      </c>
      <c r="N1112" t="s">
        <v>66</v>
      </c>
      <c r="P1112">
        <f t="shared" si="105"/>
        <v>2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0</v>
      </c>
      <c r="AB1112">
        <f t="shared" si="108"/>
        <v>0</v>
      </c>
      <c r="AC1112">
        <f t="shared" si="109"/>
        <v>2</v>
      </c>
      <c r="AD1112">
        <v>7</v>
      </c>
      <c r="AE1112">
        <v>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f t="shared" si="106"/>
        <v>11</v>
      </c>
      <c r="AN1112">
        <v>1</v>
      </c>
      <c r="AO1112">
        <v>10</v>
      </c>
      <c r="AP1112">
        <v>0</v>
      </c>
      <c r="AQ1112">
        <v>0</v>
      </c>
    </row>
    <row r="1113" spans="1:43" x14ac:dyDescent="0.45">
      <c r="A1113">
        <v>3</v>
      </c>
      <c r="B1113" t="s">
        <v>280</v>
      </c>
      <c r="C1113" t="s">
        <v>295</v>
      </c>
      <c r="D1113" t="s">
        <v>71</v>
      </c>
      <c r="E1113" s="4">
        <v>44279</v>
      </c>
      <c r="F1113" s="1">
        <f t="shared" si="104"/>
        <v>38</v>
      </c>
      <c r="G1113" s="1">
        <f t="shared" si="107"/>
        <v>83</v>
      </c>
      <c r="H1113" t="s">
        <v>72</v>
      </c>
      <c r="I1113" t="s">
        <v>290</v>
      </c>
      <c r="J1113" t="s">
        <v>44</v>
      </c>
      <c r="K1113" t="s">
        <v>50</v>
      </c>
      <c r="L1113" t="s">
        <v>164</v>
      </c>
      <c r="M1113" t="s">
        <v>165</v>
      </c>
      <c r="N1113" t="s">
        <v>66</v>
      </c>
      <c r="P1113">
        <f t="shared" si="105"/>
        <v>5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3</v>
      </c>
      <c r="AA1113">
        <v>1</v>
      </c>
      <c r="AB1113">
        <f t="shared" si="108"/>
        <v>0</v>
      </c>
      <c r="AC1113">
        <f t="shared" si="109"/>
        <v>5</v>
      </c>
      <c r="AD1113">
        <v>18</v>
      </c>
      <c r="AE1113">
        <v>2</v>
      </c>
      <c r="AF1113">
        <v>2</v>
      </c>
      <c r="AG1113">
        <v>1</v>
      </c>
      <c r="AH1113">
        <v>4</v>
      </c>
      <c r="AI1113">
        <v>0</v>
      </c>
      <c r="AJ1113">
        <v>0</v>
      </c>
      <c r="AK1113">
        <v>0</v>
      </c>
      <c r="AL1113">
        <v>0</v>
      </c>
      <c r="AM1113">
        <f t="shared" si="106"/>
        <v>27</v>
      </c>
      <c r="AN1113">
        <v>0</v>
      </c>
      <c r="AO1113">
        <v>19</v>
      </c>
      <c r="AP1113">
        <v>8</v>
      </c>
      <c r="AQ1113">
        <v>0</v>
      </c>
    </row>
    <row r="1114" spans="1:43" x14ac:dyDescent="0.45">
      <c r="A1114">
        <v>3</v>
      </c>
      <c r="B1114" t="s">
        <v>280</v>
      </c>
      <c r="C1114" t="s">
        <v>295</v>
      </c>
      <c r="D1114" t="s">
        <v>71</v>
      </c>
      <c r="E1114" s="4">
        <v>44279</v>
      </c>
      <c r="F1114" s="1">
        <f t="shared" si="104"/>
        <v>38</v>
      </c>
      <c r="G1114" s="1">
        <f t="shared" si="107"/>
        <v>83</v>
      </c>
      <c r="H1114" t="s">
        <v>72</v>
      </c>
      <c r="I1114" t="s">
        <v>290</v>
      </c>
      <c r="J1114" t="s">
        <v>44</v>
      </c>
      <c r="K1114" t="s">
        <v>84</v>
      </c>
      <c r="L1114" t="s">
        <v>97</v>
      </c>
      <c r="M1114" t="s">
        <v>308</v>
      </c>
      <c r="N1114" t="s">
        <v>66</v>
      </c>
      <c r="P1114">
        <f t="shared" si="105"/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f t="shared" si="108"/>
        <v>0</v>
      </c>
      <c r="AC1114">
        <f t="shared" si="109"/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f t="shared" si="106"/>
        <v>1</v>
      </c>
      <c r="AN1114">
        <v>0</v>
      </c>
      <c r="AO1114">
        <v>1</v>
      </c>
      <c r="AP1114">
        <v>0</v>
      </c>
      <c r="AQ1114">
        <v>0</v>
      </c>
    </row>
    <row r="1115" spans="1:43" x14ac:dyDescent="0.45">
      <c r="A1115">
        <v>3</v>
      </c>
      <c r="B1115" t="s">
        <v>280</v>
      </c>
      <c r="C1115" t="s">
        <v>295</v>
      </c>
      <c r="D1115" t="s">
        <v>71</v>
      </c>
      <c r="E1115" s="4">
        <v>44279</v>
      </c>
      <c r="F1115" s="1">
        <f t="shared" si="104"/>
        <v>38</v>
      </c>
      <c r="G1115" s="1">
        <f t="shared" si="107"/>
        <v>83</v>
      </c>
      <c r="H1115" t="s">
        <v>72</v>
      </c>
      <c r="I1115" t="s">
        <v>290</v>
      </c>
      <c r="J1115" t="s">
        <v>44</v>
      </c>
      <c r="K1115" t="s">
        <v>50</v>
      </c>
      <c r="L1115" t="s">
        <v>164</v>
      </c>
      <c r="M1115" t="s">
        <v>165</v>
      </c>
      <c r="N1115" t="s">
        <v>66</v>
      </c>
      <c r="P1115">
        <f t="shared" si="105"/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f t="shared" si="108"/>
        <v>0</v>
      </c>
      <c r="AC1115">
        <f t="shared" si="109"/>
        <v>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f t="shared" si="106"/>
        <v>1</v>
      </c>
      <c r="AN1115">
        <v>0</v>
      </c>
      <c r="AO1115">
        <v>1</v>
      </c>
      <c r="AP1115">
        <v>0</v>
      </c>
      <c r="AQ1115">
        <v>0</v>
      </c>
    </row>
    <row r="1116" spans="1:43" x14ac:dyDescent="0.45">
      <c r="A1116">
        <v>3</v>
      </c>
      <c r="B1116" t="s">
        <v>280</v>
      </c>
      <c r="C1116" t="s">
        <v>295</v>
      </c>
      <c r="D1116" t="s">
        <v>71</v>
      </c>
      <c r="E1116" s="4">
        <v>44279</v>
      </c>
      <c r="F1116" s="1">
        <f t="shared" si="104"/>
        <v>38</v>
      </c>
      <c r="G1116" s="1">
        <f t="shared" si="107"/>
        <v>83</v>
      </c>
      <c r="H1116" t="s">
        <v>72</v>
      </c>
      <c r="I1116" t="s">
        <v>291</v>
      </c>
      <c r="J1116" t="s">
        <v>44</v>
      </c>
      <c r="K1116" t="s">
        <v>50</v>
      </c>
      <c r="L1116" t="s">
        <v>149</v>
      </c>
      <c r="M1116" t="s">
        <v>150</v>
      </c>
      <c r="N1116" t="s">
        <v>66</v>
      </c>
      <c r="P1116">
        <f t="shared" si="105"/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f t="shared" si="108"/>
        <v>0</v>
      </c>
      <c r="AC1116">
        <f t="shared" si="109"/>
        <v>1</v>
      </c>
      <c r="AD1116">
        <v>4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f t="shared" si="106"/>
        <v>4</v>
      </c>
      <c r="AN1116">
        <v>0</v>
      </c>
      <c r="AO1116">
        <v>0</v>
      </c>
      <c r="AP1116">
        <v>4</v>
      </c>
      <c r="AQ1116">
        <v>0</v>
      </c>
    </row>
    <row r="1117" spans="1:43" x14ac:dyDescent="0.45">
      <c r="A1117">
        <v>3</v>
      </c>
      <c r="B1117" t="s">
        <v>280</v>
      </c>
      <c r="C1117" t="s">
        <v>295</v>
      </c>
      <c r="D1117" t="s">
        <v>71</v>
      </c>
      <c r="E1117" s="4">
        <v>44279</v>
      </c>
      <c r="F1117" s="1">
        <f t="shared" si="104"/>
        <v>38</v>
      </c>
      <c r="G1117" s="1">
        <f t="shared" si="107"/>
        <v>83</v>
      </c>
      <c r="H1117" t="s">
        <v>72</v>
      </c>
      <c r="I1117" t="s">
        <v>291</v>
      </c>
      <c r="J1117" t="s">
        <v>44</v>
      </c>
      <c r="K1117" t="s">
        <v>84</v>
      </c>
      <c r="L1117" t="s">
        <v>97</v>
      </c>
      <c r="M1117" t="s">
        <v>308</v>
      </c>
      <c r="N1117" t="s">
        <v>66</v>
      </c>
      <c r="P1117">
        <f t="shared" si="105"/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f t="shared" si="108"/>
        <v>0</v>
      </c>
      <c r="AC1117">
        <f t="shared" si="109"/>
        <v>1</v>
      </c>
      <c r="AD1117">
        <v>5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f t="shared" si="106"/>
        <v>5</v>
      </c>
      <c r="AN1117">
        <v>0</v>
      </c>
      <c r="AO1117">
        <v>0</v>
      </c>
      <c r="AP1117">
        <v>5</v>
      </c>
      <c r="AQ1117">
        <v>0</v>
      </c>
    </row>
    <row r="1118" spans="1:43" x14ac:dyDescent="0.45">
      <c r="A1118">
        <v>3</v>
      </c>
      <c r="B1118" t="s">
        <v>280</v>
      </c>
      <c r="C1118" t="s">
        <v>295</v>
      </c>
      <c r="D1118" t="s">
        <v>71</v>
      </c>
      <c r="E1118" s="4">
        <v>44279</v>
      </c>
      <c r="F1118" s="1">
        <f t="shared" si="104"/>
        <v>38</v>
      </c>
      <c r="G1118" s="1">
        <f t="shared" si="107"/>
        <v>83</v>
      </c>
      <c r="H1118" t="s">
        <v>72</v>
      </c>
      <c r="I1118" t="s">
        <v>291</v>
      </c>
      <c r="J1118" t="s">
        <v>44</v>
      </c>
      <c r="K1118" t="s">
        <v>84</v>
      </c>
      <c r="L1118" t="s">
        <v>97</v>
      </c>
      <c r="M1118" t="s">
        <v>308</v>
      </c>
      <c r="N1118" t="s">
        <v>66</v>
      </c>
      <c r="P1118">
        <f t="shared" si="105"/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f t="shared" si="108"/>
        <v>0</v>
      </c>
      <c r="AC1118">
        <f t="shared" si="109"/>
        <v>1</v>
      </c>
      <c r="AD1118">
        <v>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f t="shared" si="106"/>
        <v>2</v>
      </c>
      <c r="AN1118">
        <v>0</v>
      </c>
      <c r="AO1118">
        <v>0</v>
      </c>
      <c r="AP1118">
        <v>2</v>
      </c>
      <c r="AQ1118">
        <v>0</v>
      </c>
    </row>
    <row r="1119" spans="1:43" x14ac:dyDescent="0.45">
      <c r="A1119">
        <v>3</v>
      </c>
      <c r="B1119" t="s">
        <v>280</v>
      </c>
      <c r="C1119" t="s">
        <v>295</v>
      </c>
      <c r="D1119" t="s">
        <v>71</v>
      </c>
      <c r="E1119" s="4">
        <v>44279</v>
      </c>
      <c r="F1119" s="1">
        <f t="shared" si="104"/>
        <v>38</v>
      </c>
      <c r="G1119" s="1">
        <f t="shared" si="107"/>
        <v>83</v>
      </c>
      <c r="H1119" t="s">
        <v>72</v>
      </c>
      <c r="I1119" t="s">
        <v>291</v>
      </c>
      <c r="J1119" t="s">
        <v>44</v>
      </c>
      <c r="K1119" t="s">
        <v>50</v>
      </c>
      <c r="L1119" t="s">
        <v>149</v>
      </c>
      <c r="M1119" t="s">
        <v>150</v>
      </c>
      <c r="N1119" t="s">
        <v>66</v>
      </c>
      <c r="P1119">
        <f t="shared" si="105"/>
        <v>3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2</v>
      </c>
      <c r="AB1119">
        <f t="shared" si="108"/>
        <v>0</v>
      </c>
      <c r="AC1119">
        <f t="shared" si="109"/>
        <v>3</v>
      </c>
      <c r="AD1119">
        <v>2</v>
      </c>
      <c r="AE1119">
        <v>2</v>
      </c>
      <c r="AF1119">
        <v>3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f t="shared" si="106"/>
        <v>7</v>
      </c>
      <c r="AN1119">
        <v>0</v>
      </c>
      <c r="AO1119">
        <v>0</v>
      </c>
      <c r="AP1119">
        <v>7</v>
      </c>
      <c r="AQ1119">
        <v>0</v>
      </c>
    </row>
    <row r="1120" spans="1:43" x14ac:dyDescent="0.45">
      <c r="A1120">
        <v>3</v>
      </c>
      <c r="B1120" t="s">
        <v>280</v>
      </c>
      <c r="C1120" t="s">
        <v>295</v>
      </c>
      <c r="D1120" t="s">
        <v>71</v>
      </c>
      <c r="E1120" s="4">
        <v>44279</v>
      </c>
      <c r="F1120" s="1">
        <f t="shared" si="104"/>
        <v>38</v>
      </c>
      <c r="G1120" s="1">
        <f t="shared" si="107"/>
        <v>83</v>
      </c>
      <c r="H1120" t="s">
        <v>72</v>
      </c>
      <c r="I1120" t="s">
        <v>291</v>
      </c>
      <c r="J1120" t="s">
        <v>44</v>
      </c>
      <c r="K1120" t="s">
        <v>84</v>
      </c>
      <c r="L1120" t="s">
        <v>97</v>
      </c>
      <c r="M1120" t="s">
        <v>308</v>
      </c>
      <c r="N1120" t="s">
        <v>66</v>
      </c>
      <c r="P1120">
        <f t="shared" si="105"/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f t="shared" si="108"/>
        <v>0</v>
      </c>
      <c r="AC1120">
        <f t="shared" si="109"/>
        <v>1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f t="shared" si="106"/>
        <v>1</v>
      </c>
      <c r="AN1120">
        <v>0</v>
      </c>
      <c r="AO1120">
        <v>0</v>
      </c>
      <c r="AP1120">
        <v>1</v>
      </c>
      <c r="AQ1120">
        <v>0</v>
      </c>
    </row>
    <row r="1121" spans="1:43" x14ac:dyDescent="0.45">
      <c r="A1121">
        <v>3</v>
      </c>
      <c r="B1121" t="s">
        <v>280</v>
      </c>
      <c r="C1121" t="s">
        <v>295</v>
      </c>
      <c r="D1121" t="s">
        <v>71</v>
      </c>
      <c r="E1121" s="4">
        <v>44279</v>
      </c>
      <c r="F1121" s="1">
        <f t="shared" si="104"/>
        <v>38</v>
      </c>
      <c r="G1121" s="1">
        <f t="shared" si="107"/>
        <v>83</v>
      </c>
      <c r="H1121" t="s">
        <v>72</v>
      </c>
      <c r="I1121" t="s">
        <v>291</v>
      </c>
      <c r="J1121" t="s">
        <v>44</v>
      </c>
      <c r="K1121" t="s">
        <v>84</v>
      </c>
      <c r="L1121" t="s">
        <v>97</v>
      </c>
      <c r="M1121" t="s">
        <v>308</v>
      </c>
      <c r="N1121" t="s">
        <v>66</v>
      </c>
      <c r="P1121">
        <f t="shared" si="105"/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f t="shared" si="108"/>
        <v>0</v>
      </c>
      <c r="AC1121">
        <f t="shared" si="109"/>
        <v>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f t="shared" si="106"/>
        <v>1</v>
      </c>
      <c r="AN1121">
        <v>0</v>
      </c>
      <c r="AO1121">
        <v>0</v>
      </c>
      <c r="AP1121">
        <v>1</v>
      </c>
      <c r="AQ1121">
        <v>0</v>
      </c>
    </row>
    <row r="1122" spans="1:43" x14ac:dyDescent="0.45">
      <c r="A1122">
        <v>3</v>
      </c>
      <c r="B1122" t="s">
        <v>280</v>
      </c>
      <c r="C1122" t="s">
        <v>295</v>
      </c>
      <c r="D1122" t="s">
        <v>71</v>
      </c>
      <c r="E1122" s="4">
        <v>44279</v>
      </c>
      <c r="F1122" s="1">
        <f t="shared" si="104"/>
        <v>38</v>
      </c>
      <c r="G1122" s="1">
        <f t="shared" si="107"/>
        <v>83</v>
      </c>
      <c r="H1122" t="s">
        <v>72</v>
      </c>
      <c r="I1122" t="s">
        <v>291</v>
      </c>
      <c r="J1122" t="s">
        <v>44</v>
      </c>
      <c r="K1122" t="s">
        <v>84</v>
      </c>
      <c r="L1122" t="s">
        <v>97</v>
      </c>
      <c r="M1122" t="s">
        <v>308</v>
      </c>
      <c r="N1122" t="s">
        <v>66</v>
      </c>
      <c r="P1122">
        <f t="shared" si="105"/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f t="shared" si="108"/>
        <v>0</v>
      </c>
      <c r="AC1122">
        <f t="shared" si="109"/>
        <v>1</v>
      </c>
      <c r="AD1122">
        <v>11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f t="shared" si="106"/>
        <v>11</v>
      </c>
      <c r="AN1122">
        <v>0</v>
      </c>
      <c r="AO1122">
        <v>0</v>
      </c>
      <c r="AP1122">
        <v>8</v>
      </c>
      <c r="AQ1122">
        <v>3</v>
      </c>
    </row>
    <row r="1123" spans="1:43" x14ac:dyDescent="0.45">
      <c r="A1123">
        <v>3</v>
      </c>
      <c r="B1123" t="s">
        <v>280</v>
      </c>
      <c r="C1123" t="s">
        <v>295</v>
      </c>
      <c r="D1123" t="s">
        <v>71</v>
      </c>
      <c r="E1123" s="4">
        <v>44279</v>
      </c>
      <c r="F1123" s="1">
        <f t="shared" si="104"/>
        <v>38</v>
      </c>
      <c r="G1123" s="1">
        <f t="shared" si="107"/>
        <v>83</v>
      </c>
      <c r="H1123" t="s">
        <v>72</v>
      </c>
      <c r="I1123" t="s">
        <v>291</v>
      </c>
      <c r="J1123" t="s">
        <v>44</v>
      </c>
      <c r="K1123" t="s">
        <v>84</v>
      </c>
      <c r="L1123" t="s">
        <v>97</v>
      </c>
      <c r="M1123" t="s">
        <v>308</v>
      </c>
      <c r="N1123" t="s">
        <v>66</v>
      </c>
      <c r="P1123">
        <f t="shared" si="105"/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f t="shared" si="108"/>
        <v>0</v>
      </c>
      <c r="AC1123">
        <f t="shared" si="109"/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f t="shared" si="106"/>
        <v>1</v>
      </c>
      <c r="AN1123">
        <v>0</v>
      </c>
      <c r="AO1123">
        <v>0</v>
      </c>
      <c r="AP1123">
        <v>1</v>
      </c>
      <c r="AQ1123">
        <v>0</v>
      </c>
    </row>
    <row r="1124" spans="1:43" x14ac:dyDescent="0.45">
      <c r="A1124">
        <v>3</v>
      </c>
      <c r="B1124" t="s">
        <v>280</v>
      </c>
      <c r="C1124" t="s">
        <v>295</v>
      </c>
      <c r="D1124" t="s">
        <v>71</v>
      </c>
      <c r="E1124" s="4">
        <v>44279</v>
      </c>
      <c r="F1124" s="1">
        <f t="shared" si="104"/>
        <v>38</v>
      </c>
      <c r="G1124" s="1">
        <f t="shared" si="107"/>
        <v>83</v>
      </c>
      <c r="H1124" t="s">
        <v>72</v>
      </c>
      <c r="I1124" t="s">
        <v>291</v>
      </c>
      <c r="J1124" t="s">
        <v>44</v>
      </c>
      <c r="K1124" t="s">
        <v>84</v>
      </c>
      <c r="L1124" t="s">
        <v>97</v>
      </c>
      <c r="M1124" t="s">
        <v>308</v>
      </c>
      <c r="N1124" t="s">
        <v>66</v>
      </c>
      <c r="P1124">
        <f t="shared" si="105"/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f t="shared" si="108"/>
        <v>0</v>
      </c>
      <c r="AC1124">
        <f t="shared" si="109"/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f t="shared" si="106"/>
        <v>1</v>
      </c>
      <c r="AN1124">
        <v>0</v>
      </c>
      <c r="AO1124">
        <v>0</v>
      </c>
      <c r="AP1124">
        <v>1</v>
      </c>
      <c r="AQ1124">
        <v>0</v>
      </c>
    </row>
    <row r="1125" spans="1:43" x14ac:dyDescent="0.45">
      <c r="A1125">
        <v>3</v>
      </c>
      <c r="B1125" t="s">
        <v>280</v>
      </c>
      <c r="C1125" t="s">
        <v>295</v>
      </c>
      <c r="D1125" t="s">
        <v>71</v>
      </c>
      <c r="E1125" s="4">
        <v>44279</v>
      </c>
      <c r="F1125" s="1">
        <f t="shared" si="104"/>
        <v>38</v>
      </c>
      <c r="G1125" s="1">
        <f t="shared" si="107"/>
        <v>83</v>
      </c>
      <c r="H1125" t="s">
        <v>72</v>
      </c>
      <c r="I1125" t="s">
        <v>291</v>
      </c>
      <c r="J1125" t="s">
        <v>44</v>
      </c>
      <c r="K1125" t="s">
        <v>50</v>
      </c>
      <c r="L1125" t="s">
        <v>149</v>
      </c>
      <c r="M1125" t="s">
        <v>150</v>
      </c>
      <c r="N1125" t="s">
        <v>66</v>
      </c>
      <c r="P1125">
        <f t="shared" si="105"/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f t="shared" si="108"/>
        <v>0</v>
      </c>
      <c r="AC1125">
        <f t="shared" si="109"/>
        <v>1</v>
      </c>
      <c r="AD1125">
        <v>4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f t="shared" si="106"/>
        <v>4</v>
      </c>
      <c r="AN1125">
        <v>0</v>
      </c>
      <c r="AO1125">
        <v>0</v>
      </c>
      <c r="AP1125">
        <v>4</v>
      </c>
      <c r="AQ1125">
        <v>0</v>
      </c>
    </row>
    <row r="1126" spans="1:43" x14ac:dyDescent="0.45">
      <c r="A1126">
        <v>3</v>
      </c>
      <c r="B1126" t="s">
        <v>280</v>
      </c>
      <c r="C1126" t="s">
        <v>295</v>
      </c>
      <c r="D1126" t="s">
        <v>71</v>
      </c>
      <c r="E1126" s="4">
        <v>44279</v>
      </c>
      <c r="F1126" s="1">
        <f t="shared" si="104"/>
        <v>38</v>
      </c>
      <c r="G1126" s="1">
        <f t="shared" si="107"/>
        <v>83</v>
      </c>
      <c r="H1126" t="s">
        <v>72</v>
      </c>
      <c r="I1126" t="s">
        <v>291</v>
      </c>
      <c r="J1126" t="s">
        <v>44</v>
      </c>
      <c r="K1126" t="s">
        <v>50</v>
      </c>
      <c r="L1126" t="s">
        <v>149</v>
      </c>
      <c r="M1126" t="s">
        <v>150</v>
      </c>
      <c r="N1126" t="s">
        <v>66</v>
      </c>
      <c r="P1126">
        <f t="shared" si="105"/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f t="shared" si="108"/>
        <v>0</v>
      </c>
      <c r="AC1126">
        <f t="shared" si="109"/>
        <v>1</v>
      </c>
      <c r="AD1126">
        <v>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f t="shared" si="106"/>
        <v>2</v>
      </c>
      <c r="AN1126">
        <v>0</v>
      </c>
      <c r="AO1126">
        <v>0</v>
      </c>
      <c r="AP1126">
        <v>1</v>
      </c>
      <c r="AQ1126">
        <v>1</v>
      </c>
    </row>
    <row r="1127" spans="1:43" x14ac:dyDescent="0.45">
      <c r="A1127">
        <v>3</v>
      </c>
      <c r="B1127" t="s">
        <v>280</v>
      </c>
      <c r="C1127" t="s">
        <v>295</v>
      </c>
      <c r="D1127" t="s">
        <v>71</v>
      </c>
      <c r="E1127" s="4">
        <v>44279</v>
      </c>
      <c r="F1127" s="1">
        <f t="shared" si="104"/>
        <v>38</v>
      </c>
      <c r="G1127" s="1">
        <f t="shared" si="107"/>
        <v>83</v>
      </c>
      <c r="H1127" t="s">
        <v>72</v>
      </c>
      <c r="I1127" t="s">
        <v>291</v>
      </c>
      <c r="J1127" t="s">
        <v>44</v>
      </c>
      <c r="K1127" t="s">
        <v>84</v>
      </c>
      <c r="L1127" t="s">
        <v>97</v>
      </c>
      <c r="M1127" t="s">
        <v>308</v>
      </c>
      <c r="N1127" t="s">
        <v>66</v>
      </c>
      <c r="P1127">
        <f t="shared" si="105"/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f t="shared" si="108"/>
        <v>0</v>
      </c>
      <c r="AC1127">
        <f t="shared" si="109"/>
        <v>1</v>
      </c>
      <c r="AD1127">
        <v>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f t="shared" si="106"/>
        <v>2</v>
      </c>
      <c r="AN1127">
        <v>0</v>
      </c>
      <c r="AO1127">
        <v>0</v>
      </c>
      <c r="AP1127">
        <v>2</v>
      </c>
      <c r="AQ1127">
        <v>0</v>
      </c>
    </row>
    <row r="1128" spans="1:43" x14ac:dyDescent="0.45">
      <c r="A1128">
        <v>3</v>
      </c>
      <c r="B1128" t="s">
        <v>280</v>
      </c>
      <c r="C1128" t="s">
        <v>295</v>
      </c>
      <c r="D1128" t="s">
        <v>71</v>
      </c>
      <c r="E1128" s="4">
        <v>44279</v>
      </c>
      <c r="F1128" s="1">
        <f t="shared" si="104"/>
        <v>38</v>
      </c>
      <c r="G1128" s="1">
        <f t="shared" si="107"/>
        <v>83</v>
      </c>
      <c r="H1128" t="s">
        <v>72</v>
      </c>
      <c r="I1128" t="s">
        <v>291</v>
      </c>
      <c r="J1128" t="s">
        <v>44</v>
      </c>
      <c r="K1128" t="s">
        <v>50</v>
      </c>
      <c r="L1128" t="s">
        <v>149</v>
      </c>
      <c r="M1128" t="s">
        <v>150</v>
      </c>
      <c r="N1128" t="s">
        <v>66</v>
      </c>
      <c r="P1128">
        <f t="shared" si="105"/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f t="shared" si="108"/>
        <v>0</v>
      </c>
      <c r="AC1128">
        <f t="shared" si="109"/>
        <v>1</v>
      </c>
      <c r="AD1128">
        <v>4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f t="shared" si="106"/>
        <v>4</v>
      </c>
      <c r="AN1128">
        <v>0</v>
      </c>
      <c r="AO1128">
        <v>0</v>
      </c>
      <c r="AP1128">
        <v>4</v>
      </c>
      <c r="AQ1128">
        <v>0</v>
      </c>
    </row>
    <row r="1129" spans="1:43" x14ac:dyDescent="0.45">
      <c r="A1129">
        <v>3</v>
      </c>
      <c r="B1129" t="s">
        <v>280</v>
      </c>
      <c r="C1129" t="s">
        <v>295</v>
      </c>
      <c r="D1129" t="s">
        <v>71</v>
      </c>
      <c r="E1129" s="4">
        <v>44279</v>
      </c>
      <c r="F1129" s="1">
        <f t="shared" si="104"/>
        <v>38</v>
      </c>
      <c r="G1129" s="1">
        <f t="shared" si="107"/>
        <v>83</v>
      </c>
      <c r="H1129" t="s">
        <v>72</v>
      </c>
      <c r="I1129" t="s">
        <v>291</v>
      </c>
      <c r="J1129" t="s">
        <v>44</v>
      </c>
      <c r="K1129" t="s">
        <v>50</v>
      </c>
      <c r="L1129" t="s">
        <v>149</v>
      </c>
      <c r="M1129" t="s">
        <v>150</v>
      </c>
      <c r="N1129" t="s">
        <v>66</v>
      </c>
      <c r="P1129">
        <f t="shared" si="105"/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f t="shared" si="108"/>
        <v>0</v>
      </c>
      <c r="AC1129">
        <f t="shared" si="109"/>
        <v>1</v>
      </c>
      <c r="AD1129">
        <v>3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f t="shared" si="106"/>
        <v>3</v>
      </c>
      <c r="AN1129">
        <v>0</v>
      </c>
      <c r="AO1129">
        <v>0</v>
      </c>
      <c r="AP1129">
        <v>3</v>
      </c>
      <c r="AQ1129">
        <v>0</v>
      </c>
    </row>
    <row r="1130" spans="1:43" x14ac:dyDescent="0.45">
      <c r="A1130">
        <v>3</v>
      </c>
      <c r="B1130" t="s">
        <v>280</v>
      </c>
      <c r="C1130" t="s">
        <v>295</v>
      </c>
      <c r="D1130" t="s">
        <v>71</v>
      </c>
      <c r="E1130" s="4">
        <v>44279</v>
      </c>
      <c r="F1130" s="1">
        <f t="shared" si="104"/>
        <v>38</v>
      </c>
      <c r="G1130" s="1">
        <f t="shared" si="107"/>
        <v>83</v>
      </c>
      <c r="H1130" t="s">
        <v>72</v>
      </c>
      <c r="I1130" t="s">
        <v>291</v>
      </c>
      <c r="J1130" t="s">
        <v>44</v>
      </c>
      <c r="K1130" t="s">
        <v>84</v>
      </c>
      <c r="L1130" t="s">
        <v>97</v>
      </c>
      <c r="M1130" t="s">
        <v>308</v>
      </c>
      <c r="N1130" t="s">
        <v>66</v>
      </c>
      <c r="P1130">
        <f t="shared" si="105"/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f t="shared" si="108"/>
        <v>0</v>
      </c>
      <c r="AC1130">
        <f t="shared" si="109"/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f t="shared" si="106"/>
        <v>1</v>
      </c>
      <c r="AN1130">
        <v>0</v>
      </c>
      <c r="AO1130">
        <v>0</v>
      </c>
      <c r="AP1130">
        <v>1</v>
      </c>
      <c r="AQ1130">
        <v>0</v>
      </c>
    </row>
    <row r="1131" spans="1:43" x14ac:dyDescent="0.45">
      <c r="A1131">
        <v>3</v>
      </c>
      <c r="B1131" t="s">
        <v>280</v>
      </c>
      <c r="C1131" t="s">
        <v>295</v>
      </c>
      <c r="D1131" t="s">
        <v>71</v>
      </c>
      <c r="E1131" s="4">
        <v>44279</v>
      </c>
      <c r="F1131" s="1">
        <f t="shared" si="104"/>
        <v>38</v>
      </c>
      <c r="G1131" s="1">
        <f t="shared" si="107"/>
        <v>83</v>
      </c>
      <c r="H1131" t="s">
        <v>72</v>
      </c>
      <c r="I1131" t="s">
        <v>291</v>
      </c>
      <c r="J1131" t="s">
        <v>44</v>
      </c>
      <c r="K1131" t="s">
        <v>50</v>
      </c>
      <c r="L1131" t="s">
        <v>149</v>
      </c>
      <c r="M1131" t="s">
        <v>150</v>
      </c>
      <c r="N1131" t="s">
        <v>66</v>
      </c>
      <c r="P1131">
        <f t="shared" si="105"/>
        <v>2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0</v>
      </c>
      <c r="AB1131">
        <f t="shared" si="108"/>
        <v>0</v>
      </c>
      <c r="AC1131">
        <f t="shared" si="109"/>
        <v>2</v>
      </c>
      <c r="AD1131">
        <v>2</v>
      </c>
      <c r="AE1131">
        <v>4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f t="shared" si="106"/>
        <v>6</v>
      </c>
      <c r="AN1131">
        <v>0</v>
      </c>
      <c r="AO1131">
        <v>0</v>
      </c>
      <c r="AP1131">
        <v>6</v>
      </c>
      <c r="AQ1131">
        <v>0</v>
      </c>
    </row>
    <row r="1132" spans="1:43" x14ac:dyDescent="0.45">
      <c r="A1132">
        <v>3</v>
      </c>
      <c r="B1132" t="s">
        <v>280</v>
      </c>
      <c r="C1132" t="s">
        <v>295</v>
      </c>
      <c r="D1132" t="s">
        <v>71</v>
      </c>
      <c r="E1132" s="4">
        <v>44279</v>
      </c>
      <c r="F1132" s="1">
        <f t="shared" ref="F1132:F1195" si="110">DAYS360($E$555,E1132)</f>
        <v>38</v>
      </c>
      <c r="G1132" s="1">
        <f t="shared" si="107"/>
        <v>83</v>
      </c>
      <c r="H1132" t="s">
        <v>72</v>
      </c>
      <c r="I1132" t="s">
        <v>287</v>
      </c>
      <c r="J1132" t="s">
        <v>56</v>
      </c>
      <c r="P1132">
        <f t="shared" si="105"/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f t="shared" si="108"/>
        <v>0</v>
      </c>
      <c r="AC1132">
        <f t="shared" si="109"/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f t="shared" si="106"/>
        <v>0</v>
      </c>
      <c r="AN1132">
        <v>0</v>
      </c>
      <c r="AO1132">
        <v>0</v>
      </c>
      <c r="AP1132">
        <v>0</v>
      </c>
      <c r="AQ1132">
        <v>0</v>
      </c>
    </row>
    <row r="1133" spans="1:43" x14ac:dyDescent="0.45">
      <c r="A1133">
        <v>3</v>
      </c>
      <c r="B1133" t="s">
        <v>280</v>
      </c>
      <c r="C1133" t="s">
        <v>295</v>
      </c>
      <c r="D1133" t="s">
        <v>71</v>
      </c>
      <c r="E1133" s="4">
        <v>44279</v>
      </c>
      <c r="F1133" s="1">
        <f t="shared" si="110"/>
        <v>38</v>
      </c>
      <c r="G1133" s="1">
        <f t="shared" si="107"/>
        <v>83</v>
      </c>
      <c r="H1133" t="s">
        <v>72</v>
      </c>
      <c r="I1133" t="s">
        <v>288</v>
      </c>
      <c r="J1133" t="s">
        <v>56</v>
      </c>
      <c r="P1133">
        <f t="shared" si="105"/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f t="shared" si="108"/>
        <v>0</v>
      </c>
      <c r="AC1133">
        <f t="shared" si="109"/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f t="shared" si="106"/>
        <v>0</v>
      </c>
      <c r="AN1133">
        <v>0</v>
      </c>
      <c r="AO1133">
        <v>0</v>
      </c>
      <c r="AP1133">
        <v>0</v>
      </c>
      <c r="AQ1133">
        <v>0</v>
      </c>
    </row>
    <row r="1134" spans="1:43" x14ac:dyDescent="0.45">
      <c r="A1134">
        <v>3</v>
      </c>
      <c r="B1134" t="s">
        <v>280</v>
      </c>
      <c r="C1134" t="s">
        <v>295</v>
      </c>
      <c r="D1134" t="s">
        <v>71</v>
      </c>
      <c r="E1134" s="4">
        <v>44279</v>
      </c>
      <c r="F1134" s="1">
        <f t="shared" si="110"/>
        <v>38</v>
      </c>
      <c r="G1134" s="1">
        <f t="shared" si="107"/>
        <v>83</v>
      </c>
      <c r="H1134" t="s">
        <v>72</v>
      </c>
      <c r="I1134" t="s">
        <v>289</v>
      </c>
      <c r="J1134" t="s">
        <v>56</v>
      </c>
      <c r="P1134">
        <f t="shared" si="105"/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f t="shared" si="108"/>
        <v>0</v>
      </c>
      <c r="AC1134">
        <f t="shared" si="109"/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f t="shared" si="106"/>
        <v>0</v>
      </c>
      <c r="AN1134">
        <v>0</v>
      </c>
      <c r="AO1134">
        <v>0</v>
      </c>
      <c r="AP1134">
        <v>0</v>
      </c>
      <c r="AQ1134">
        <v>0</v>
      </c>
    </row>
    <row r="1135" spans="1:43" x14ac:dyDescent="0.45">
      <c r="A1135">
        <v>3</v>
      </c>
      <c r="B1135" t="s">
        <v>280</v>
      </c>
      <c r="C1135" t="s">
        <v>295</v>
      </c>
      <c r="D1135" t="s">
        <v>71</v>
      </c>
      <c r="E1135" s="4">
        <v>44279</v>
      </c>
      <c r="F1135" s="1">
        <f t="shared" si="110"/>
        <v>38</v>
      </c>
      <c r="G1135" s="1">
        <f t="shared" si="107"/>
        <v>83</v>
      </c>
      <c r="H1135" t="s">
        <v>72</v>
      </c>
      <c r="I1135" t="s">
        <v>290</v>
      </c>
      <c r="J1135" t="s">
        <v>56</v>
      </c>
      <c r="P1135">
        <f t="shared" si="105"/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f t="shared" si="108"/>
        <v>0</v>
      </c>
      <c r="AC1135">
        <f t="shared" si="109"/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f t="shared" si="106"/>
        <v>0</v>
      </c>
      <c r="AN1135">
        <v>0</v>
      </c>
      <c r="AO1135">
        <v>0</v>
      </c>
      <c r="AP1135">
        <v>0</v>
      </c>
      <c r="AQ1135">
        <v>0</v>
      </c>
    </row>
    <row r="1136" spans="1:43" x14ac:dyDescent="0.45">
      <c r="A1136">
        <v>3</v>
      </c>
      <c r="B1136" t="s">
        <v>280</v>
      </c>
      <c r="C1136" t="s">
        <v>295</v>
      </c>
      <c r="D1136" t="s">
        <v>71</v>
      </c>
      <c r="E1136" s="4">
        <v>44279</v>
      </c>
      <c r="F1136" s="1">
        <f t="shared" si="110"/>
        <v>38</v>
      </c>
      <c r="G1136" s="1">
        <f t="shared" si="107"/>
        <v>83</v>
      </c>
      <c r="H1136" t="s">
        <v>72</v>
      </c>
      <c r="I1136" t="s">
        <v>291</v>
      </c>
      <c r="J1136" t="s">
        <v>56</v>
      </c>
      <c r="P1136">
        <f t="shared" si="105"/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f t="shared" si="108"/>
        <v>0</v>
      </c>
      <c r="AC1136">
        <f t="shared" si="109"/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f t="shared" si="106"/>
        <v>0</v>
      </c>
      <c r="AN1136">
        <v>0</v>
      </c>
      <c r="AO1136">
        <v>0</v>
      </c>
      <c r="AP1136">
        <v>0</v>
      </c>
      <c r="AQ1136">
        <v>0</v>
      </c>
    </row>
    <row r="1137" spans="1:43" x14ac:dyDescent="0.45">
      <c r="A1137">
        <v>3</v>
      </c>
      <c r="B1137" t="s">
        <v>280</v>
      </c>
      <c r="C1137" t="s">
        <v>295</v>
      </c>
      <c r="D1137" t="s">
        <v>74</v>
      </c>
      <c r="E1137" s="4">
        <v>44279</v>
      </c>
      <c r="F1137" s="1">
        <f t="shared" si="110"/>
        <v>38</v>
      </c>
      <c r="G1137" s="1">
        <f t="shared" si="107"/>
        <v>83</v>
      </c>
      <c r="H1137" t="s">
        <v>75</v>
      </c>
      <c r="I1137" t="s">
        <v>287</v>
      </c>
      <c r="J1137" t="s">
        <v>44</v>
      </c>
      <c r="P1137">
        <f t="shared" si="105"/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f t="shared" si="108"/>
        <v>0</v>
      </c>
      <c r="AC1137">
        <f t="shared" si="109"/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f t="shared" si="106"/>
        <v>0</v>
      </c>
      <c r="AN1137">
        <v>0</v>
      </c>
      <c r="AO1137">
        <v>0</v>
      </c>
      <c r="AP1137">
        <v>0</v>
      </c>
      <c r="AQ1137">
        <v>0</v>
      </c>
    </row>
    <row r="1138" spans="1:43" x14ac:dyDescent="0.45">
      <c r="A1138">
        <v>3</v>
      </c>
      <c r="B1138" t="s">
        <v>280</v>
      </c>
      <c r="C1138" t="s">
        <v>295</v>
      </c>
      <c r="D1138" t="s">
        <v>74</v>
      </c>
      <c r="E1138" s="4">
        <v>44279</v>
      </c>
      <c r="F1138" s="1">
        <f t="shared" si="110"/>
        <v>38</v>
      </c>
      <c r="G1138" s="1">
        <f t="shared" si="107"/>
        <v>83</v>
      </c>
      <c r="H1138" t="s">
        <v>75</v>
      </c>
      <c r="I1138" t="s">
        <v>288</v>
      </c>
      <c r="J1138" t="s">
        <v>44</v>
      </c>
      <c r="P1138">
        <f t="shared" si="105"/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f t="shared" si="108"/>
        <v>0</v>
      </c>
      <c r="AC1138">
        <f t="shared" si="109"/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f t="shared" si="106"/>
        <v>0</v>
      </c>
      <c r="AN1138">
        <v>0</v>
      </c>
      <c r="AO1138">
        <v>0</v>
      </c>
      <c r="AP1138">
        <v>0</v>
      </c>
      <c r="AQ1138">
        <v>0</v>
      </c>
    </row>
    <row r="1139" spans="1:43" x14ac:dyDescent="0.45">
      <c r="A1139">
        <v>3</v>
      </c>
      <c r="B1139" t="s">
        <v>280</v>
      </c>
      <c r="C1139" t="s">
        <v>295</v>
      </c>
      <c r="D1139" t="s">
        <v>74</v>
      </c>
      <c r="E1139" s="4">
        <v>44279</v>
      </c>
      <c r="F1139" s="1">
        <f t="shared" si="110"/>
        <v>38</v>
      </c>
      <c r="G1139" s="1">
        <f t="shared" si="107"/>
        <v>83</v>
      </c>
      <c r="H1139" t="s">
        <v>75</v>
      </c>
      <c r="I1139" t="s">
        <v>289</v>
      </c>
      <c r="J1139" t="s">
        <v>44</v>
      </c>
      <c r="P1139">
        <f t="shared" si="105"/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f t="shared" si="108"/>
        <v>0</v>
      </c>
      <c r="AC1139">
        <f t="shared" si="109"/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f t="shared" si="106"/>
        <v>0</v>
      </c>
      <c r="AN1139">
        <v>0</v>
      </c>
      <c r="AO1139">
        <v>0</v>
      </c>
      <c r="AP1139">
        <v>0</v>
      </c>
      <c r="AQ1139">
        <v>0</v>
      </c>
    </row>
    <row r="1140" spans="1:43" x14ac:dyDescent="0.45">
      <c r="A1140">
        <v>3</v>
      </c>
      <c r="B1140" t="s">
        <v>280</v>
      </c>
      <c r="C1140" t="s">
        <v>295</v>
      </c>
      <c r="D1140" t="s">
        <v>74</v>
      </c>
      <c r="E1140" s="4">
        <v>44279</v>
      </c>
      <c r="F1140" s="1">
        <f t="shared" si="110"/>
        <v>38</v>
      </c>
      <c r="G1140" s="1">
        <f t="shared" si="107"/>
        <v>83</v>
      </c>
      <c r="H1140" t="s">
        <v>75</v>
      </c>
      <c r="I1140" t="s">
        <v>290</v>
      </c>
      <c r="J1140" t="s">
        <v>44</v>
      </c>
      <c r="P1140">
        <f t="shared" si="105"/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f t="shared" si="108"/>
        <v>0</v>
      </c>
      <c r="AC1140">
        <f t="shared" si="109"/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f t="shared" si="106"/>
        <v>0</v>
      </c>
      <c r="AN1140">
        <v>0</v>
      </c>
      <c r="AO1140">
        <v>0</v>
      </c>
      <c r="AP1140">
        <v>0</v>
      </c>
      <c r="AQ1140">
        <v>0</v>
      </c>
    </row>
    <row r="1141" spans="1:43" x14ac:dyDescent="0.45">
      <c r="A1141">
        <v>3</v>
      </c>
      <c r="B1141" t="s">
        <v>280</v>
      </c>
      <c r="C1141" t="s">
        <v>295</v>
      </c>
      <c r="D1141" t="s">
        <v>74</v>
      </c>
      <c r="E1141" s="4">
        <v>44279</v>
      </c>
      <c r="F1141" s="1">
        <f t="shared" si="110"/>
        <v>38</v>
      </c>
      <c r="G1141" s="1">
        <f t="shared" si="107"/>
        <v>83</v>
      </c>
      <c r="H1141" t="s">
        <v>75</v>
      </c>
      <c r="I1141" t="s">
        <v>291</v>
      </c>
      <c r="J1141" t="s">
        <v>44</v>
      </c>
      <c r="P1141">
        <f t="shared" si="105"/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f t="shared" si="108"/>
        <v>0</v>
      </c>
      <c r="AC1141">
        <f t="shared" si="109"/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f t="shared" si="106"/>
        <v>0</v>
      </c>
      <c r="AN1141">
        <v>0</v>
      </c>
      <c r="AO1141">
        <v>0</v>
      </c>
      <c r="AP1141">
        <v>0</v>
      </c>
      <c r="AQ1141">
        <v>0</v>
      </c>
    </row>
    <row r="1142" spans="1:43" x14ac:dyDescent="0.45">
      <c r="A1142">
        <v>3</v>
      </c>
      <c r="B1142" t="s">
        <v>280</v>
      </c>
      <c r="C1142" t="s">
        <v>295</v>
      </c>
      <c r="D1142" t="s">
        <v>74</v>
      </c>
      <c r="E1142" s="4">
        <v>44279</v>
      </c>
      <c r="F1142" s="1">
        <f t="shared" si="110"/>
        <v>38</v>
      </c>
      <c r="G1142" s="1">
        <f t="shared" si="107"/>
        <v>83</v>
      </c>
      <c r="H1142" t="s">
        <v>75</v>
      </c>
      <c r="I1142" t="s">
        <v>287</v>
      </c>
      <c r="J1142" t="s">
        <v>56</v>
      </c>
      <c r="P1142">
        <f t="shared" si="105"/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f t="shared" si="108"/>
        <v>0</v>
      </c>
      <c r="AC1142">
        <f t="shared" si="109"/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f t="shared" si="106"/>
        <v>0</v>
      </c>
      <c r="AN1142">
        <v>0</v>
      </c>
      <c r="AO1142">
        <v>0</v>
      </c>
      <c r="AP1142">
        <v>0</v>
      </c>
      <c r="AQ1142">
        <v>0</v>
      </c>
    </row>
    <row r="1143" spans="1:43" x14ac:dyDescent="0.45">
      <c r="A1143">
        <v>3</v>
      </c>
      <c r="B1143" t="s">
        <v>280</v>
      </c>
      <c r="C1143" t="s">
        <v>295</v>
      </c>
      <c r="D1143" t="s">
        <v>74</v>
      </c>
      <c r="E1143" s="4">
        <v>44279</v>
      </c>
      <c r="F1143" s="1">
        <f t="shared" si="110"/>
        <v>38</v>
      </c>
      <c r="G1143" s="1">
        <f t="shared" si="107"/>
        <v>83</v>
      </c>
      <c r="H1143" t="s">
        <v>75</v>
      </c>
      <c r="I1143" t="s">
        <v>288</v>
      </c>
      <c r="J1143" t="s">
        <v>56</v>
      </c>
      <c r="P1143">
        <f t="shared" si="105"/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f t="shared" si="108"/>
        <v>0</v>
      </c>
      <c r="AC1143">
        <f t="shared" si="109"/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f t="shared" si="106"/>
        <v>0</v>
      </c>
      <c r="AN1143">
        <v>0</v>
      </c>
      <c r="AO1143">
        <v>0</v>
      </c>
      <c r="AP1143">
        <v>0</v>
      </c>
      <c r="AQ1143">
        <v>0</v>
      </c>
    </row>
    <row r="1144" spans="1:43" x14ac:dyDescent="0.45">
      <c r="A1144">
        <v>3</v>
      </c>
      <c r="B1144" t="s">
        <v>280</v>
      </c>
      <c r="C1144" t="s">
        <v>295</v>
      </c>
      <c r="D1144" t="s">
        <v>74</v>
      </c>
      <c r="E1144" s="4">
        <v>44279</v>
      </c>
      <c r="F1144" s="1">
        <f t="shared" si="110"/>
        <v>38</v>
      </c>
      <c r="G1144" s="1">
        <f t="shared" si="107"/>
        <v>83</v>
      </c>
      <c r="H1144" t="s">
        <v>75</v>
      </c>
      <c r="I1144" t="s">
        <v>289</v>
      </c>
      <c r="J1144" t="s">
        <v>56</v>
      </c>
      <c r="P1144">
        <f t="shared" si="105"/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f t="shared" si="108"/>
        <v>0</v>
      </c>
      <c r="AC1144">
        <f t="shared" si="109"/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f t="shared" si="106"/>
        <v>0</v>
      </c>
      <c r="AN1144">
        <v>0</v>
      </c>
      <c r="AO1144">
        <v>0</v>
      </c>
      <c r="AP1144">
        <v>0</v>
      </c>
      <c r="AQ1144">
        <v>0</v>
      </c>
    </row>
    <row r="1145" spans="1:43" x14ac:dyDescent="0.45">
      <c r="A1145">
        <v>3</v>
      </c>
      <c r="B1145" t="s">
        <v>280</v>
      </c>
      <c r="C1145" t="s">
        <v>295</v>
      </c>
      <c r="D1145" t="s">
        <v>74</v>
      </c>
      <c r="E1145" s="4">
        <v>44279</v>
      </c>
      <c r="F1145" s="1">
        <f t="shared" si="110"/>
        <v>38</v>
      </c>
      <c r="G1145" s="1">
        <f t="shared" si="107"/>
        <v>83</v>
      </c>
      <c r="H1145" t="s">
        <v>75</v>
      </c>
      <c r="I1145" t="s">
        <v>290</v>
      </c>
      <c r="J1145" t="s">
        <v>56</v>
      </c>
      <c r="P1145">
        <f t="shared" si="105"/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f t="shared" si="108"/>
        <v>0</v>
      </c>
      <c r="AC1145">
        <f t="shared" si="109"/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f t="shared" si="106"/>
        <v>0</v>
      </c>
      <c r="AN1145">
        <v>0</v>
      </c>
      <c r="AO1145">
        <v>0</v>
      </c>
      <c r="AP1145">
        <v>0</v>
      </c>
      <c r="AQ1145">
        <v>0</v>
      </c>
    </row>
    <row r="1146" spans="1:43" x14ac:dyDescent="0.45">
      <c r="A1146">
        <v>3</v>
      </c>
      <c r="B1146" t="s">
        <v>280</v>
      </c>
      <c r="C1146" t="s">
        <v>295</v>
      </c>
      <c r="D1146" t="s">
        <v>74</v>
      </c>
      <c r="E1146" s="4">
        <v>44279</v>
      </c>
      <c r="F1146" s="1">
        <f t="shared" si="110"/>
        <v>38</v>
      </c>
      <c r="G1146" s="1">
        <f t="shared" si="107"/>
        <v>83</v>
      </c>
      <c r="H1146" t="s">
        <v>75</v>
      </c>
      <c r="I1146" t="s">
        <v>291</v>
      </c>
      <c r="J1146" t="s">
        <v>56</v>
      </c>
      <c r="P1146">
        <f t="shared" si="105"/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f t="shared" si="108"/>
        <v>0</v>
      </c>
      <c r="AC1146">
        <f t="shared" si="109"/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f t="shared" si="106"/>
        <v>0</v>
      </c>
      <c r="AN1146">
        <v>0</v>
      </c>
      <c r="AO1146">
        <v>0</v>
      </c>
      <c r="AP1146">
        <v>0</v>
      </c>
      <c r="AQ1146">
        <v>0</v>
      </c>
    </row>
    <row r="1147" spans="1:43" x14ac:dyDescent="0.45">
      <c r="A1147">
        <v>3</v>
      </c>
      <c r="B1147" t="s">
        <v>282</v>
      </c>
      <c r="C1147" t="s">
        <v>298</v>
      </c>
      <c r="D1147" t="s">
        <v>61</v>
      </c>
      <c r="E1147" s="4">
        <v>44280</v>
      </c>
      <c r="F1147" s="1">
        <f t="shared" si="110"/>
        <v>39</v>
      </c>
      <c r="G1147" s="1">
        <f t="shared" si="107"/>
        <v>84</v>
      </c>
      <c r="H1147" t="s">
        <v>42</v>
      </c>
      <c r="I1147" t="s">
        <v>287</v>
      </c>
      <c r="J1147" t="s">
        <v>44</v>
      </c>
      <c r="K1147" t="s">
        <v>45</v>
      </c>
      <c r="L1147" t="s">
        <v>321</v>
      </c>
      <c r="M1147" t="s">
        <v>321</v>
      </c>
      <c r="N1147" t="s">
        <v>302</v>
      </c>
      <c r="P1147">
        <f t="shared" si="105"/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f t="shared" si="108"/>
        <v>0</v>
      </c>
      <c r="AC1147">
        <f t="shared" si="109"/>
        <v>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f t="shared" si="106"/>
        <v>1</v>
      </c>
      <c r="AN1147">
        <v>0</v>
      </c>
      <c r="AO1147">
        <v>0</v>
      </c>
      <c r="AP1147">
        <v>1</v>
      </c>
      <c r="AQ1147">
        <v>0</v>
      </c>
    </row>
    <row r="1148" spans="1:43" x14ac:dyDescent="0.45">
      <c r="A1148">
        <v>3</v>
      </c>
      <c r="B1148" t="s">
        <v>282</v>
      </c>
      <c r="C1148" t="s">
        <v>298</v>
      </c>
      <c r="D1148" t="s">
        <v>61</v>
      </c>
      <c r="E1148" s="4">
        <v>44280</v>
      </c>
      <c r="F1148" s="1">
        <f t="shared" si="110"/>
        <v>39</v>
      </c>
      <c r="G1148" s="1">
        <f t="shared" si="107"/>
        <v>84</v>
      </c>
      <c r="H1148" t="s">
        <v>42</v>
      </c>
      <c r="I1148" t="s">
        <v>287</v>
      </c>
      <c r="J1148" t="s">
        <v>44</v>
      </c>
      <c r="K1148" t="s">
        <v>45</v>
      </c>
      <c r="L1148" t="s">
        <v>321</v>
      </c>
      <c r="M1148" t="s">
        <v>321</v>
      </c>
      <c r="N1148" t="s">
        <v>302</v>
      </c>
      <c r="P1148">
        <f t="shared" si="105"/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f t="shared" si="108"/>
        <v>0</v>
      </c>
      <c r="AC1148">
        <f t="shared" si="109"/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f t="shared" si="106"/>
        <v>1</v>
      </c>
      <c r="AN1148">
        <v>0</v>
      </c>
      <c r="AO1148">
        <v>1</v>
      </c>
      <c r="AP1148">
        <v>0</v>
      </c>
      <c r="AQ1148">
        <v>0</v>
      </c>
    </row>
    <row r="1149" spans="1:43" x14ac:dyDescent="0.45">
      <c r="A1149">
        <v>3</v>
      </c>
      <c r="B1149" t="s">
        <v>282</v>
      </c>
      <c r="C1149" t="s">
        <v>298</v>
      </c>
      <c r="D1149" t="s">
        <v>61</v>
      </c>
      <c r="E1149" s="4">
        <v>44280</v>
      </c>
      <c r="F1149" s="1">
        <f t="shared" si="110"/>
        <v>39</v>
      </c>
      <c r="G1149" s="1">
        <f t="shared" si="107"/>
        <v>84</v>
      </c>
      <c r="H1149" t="s">
        <v>42</v>
      </c>
      <c r="I1149" t="s">
        <v>287</v>
      </c>
      <c r="J1149" t="s">
        <v>44</v>
      </c>
      <c r="K1149" t="s">
        <v>45</v>
      </c>
      <c r="L1149" t="s">
        <v>321</v>
      </c>
      <c r="M1149" t="s">
        <v>321</v>
      </c>
      <c r="N1149" t="s">
        <v>302</v>
      </c>
      <c r="P1149">
        <f t="shared" si="105"/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f t="shared" si="108"/>
        <v>0</v>
      </c>
      <c r="AC1149">
        <f t="shared" si="109"/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f t="shared" si="106"/>
        <v>1</v>
      </c>
      <c r="AN1149">
        <v>1</v>
      </c>
      <c r="AO1149">
        <v>0</v>
      </c>
      <c r="AP1149">
        <v>0</v>
      </c>
      <c r="AQ1149">
        <v>0</v>
      </c>
    </row>
    <row r="1150" spans="1:43" x14ac:dyDescent="0.45">
      <c r="A1150">
        <v>3</v>
      </c>
      <c r="B1150" t="s">
        <v>282</v>
      </c>
      <c r="C1150" t="s">
        <v>298</v>
      </c>
      <c r="D1150" t="s">
        <v>61</v>
      </c>
      <c r="E1150" s="4">
        <v>44280</v>
      </c>
      <c r="F1150" s="1">
        <f t="shared" si="110"/>
        <v>39</v>
      </c>
      <c r="G1150" s="1">
        <f t="shared" si="107"/>
        <v>84</v>
      </c>
      <c r="H1150" t="s">
        <v>42</v>
      </c>
      <c r="I1150" t="s">
        <v>287</v>
      </c>
      <c r="J1150" t="s">
        <v>44</v>
      </c>
      <c r="K1150" t="s">
        <v>45</v>
      </c>
      <c r="L1150" t="s">
        <v>166</v>
      </c>
      <c r="M1150" t="s">
        <v>167</v>
      </c>
      <c r="N1150" t="s">
        <v>302</v>
      </c>
      <c r="P1150">
        <f t="shared" si="105"/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f t="shared" si="108"/>
        <v>0</v>
      </c>
      <c r="AC1150">
        <f t="shared" si="109"/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f t="shared" si="106"/>
        <v>1</v>
      </c>
      <c r="AN1150">
        <v>0</v>
      </c>
      <c r="AO1150">
        <v>1</v>
      </c>
      <c r="AP1150">
        <v>0</v>
      </c>
      <c r="AQ1150">
        <v>0</v>
      </c>
    </row>
    <row r="1151" spans="1:43" x14ac:dyDescent="0.45">
      <c r="A1151">
        <v>3</v>
      </c>
      <c r="B1151" t="s">
        <v>282</v>
      </c>
      <c r="C1151" t="s">
        <v>298</v>
      </c>
      <c r="D1151" t="s">
        <v>61</v>
      </c>
      <c r="E1151" s="4">
        <v>44280</v>
      </c>
      <c r="F1151" s="1">
        <f t="shared" si="110"/>
        <v>39</v>
      </c>
      <c r="G1151" s="1">
        <f t="shared" si="107"/>
        <v>84</v>
      </c>
      <c r="H1151" t="s">
        <v>42</v>
      </c>
      <c r="I1151" t="s">
        <v>287</v>
      </c>
      <c r="J1151" t="s">
        <v>44</v>
      </c>
      <c r="K1151" t="s">
        <v>45</v>
      </c>
      <c r="L1151" t="s">
        <v>168</v>
      </c>
      <c r="M1151" t="s">
        <v>169</v>
      </c>
      <c r="N1151" t="s">
        <v>302</v>
      </c>
      <c r="P1151">
        <f t="shared" si="105"/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f t="shared" si="108"/>
        <v>0</v>
      </c>
      <c r="AC1151">
        <f t="shared" si="109"/>
        <v>1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f t="shared" si="106"/>
        <v>1</v>
      </c>
      <c r="AN1151">
        <v>0</v>
      </c>
      <c r="AO1151">
        <v>0</v>
      </c>
      <c r="AP1151">
        <v>1</v>
      </c>
      <c r="AQ1151">
        <v>0</v>
      </c>
    </row>
    <row r="1152" spans="1:43" x14ac:dyDescent="0.45">
      <c r="A1152">
        <v>3</v>
      </c>
      <c r="B1152" t="s">
        <v>282</v>
      </c>
      <c r="C1152" t="s">
        <v>298</v>
      </c>
      <c r="D1152" t="s">
        <v>61</v>
      </c>
      <c r="E1152" s="4">
        <v>44280</v>
      </c>
      <c r="F1152" s="1">
        <f t="shared" si="110"/>
        <v>39</v>
      </c>
      <c r="G1152" s="1">
        <f t="shared" si="107"/>
        <v>84</v>
      </c>
      <c r="H1152" t="s">
        <v>42</v>
      </c>
      <c r="I1152" t="s">
        <v>287</v>
      </c>
      <c r="J1152" t="s">
        <v>44</v>
      </c>
      <c r="K1152" t="s">
        <v>45</v>
      </c>
      <c r="L1152" t="s">
        <v>321</v>
      </c>
      <c r="M1152" t="s">
        <v>321</v>
      </c>
      <c r="N1152" t="s">
        <v>302</v>
      </c>
      <c r="P1152">
        <f t="shared" si="105"/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f t="shared" si="108"/>
        <v>0</v>
      </c>
      <c r="AC1152">
        <f t="shared" si="109"/>
        <v>1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f t="shared" si="106"/>
        <v>1</v>
      </c>
      <c r="AN1152">
        <v>0</v>
      </c>
      <c r="AO1152">
        <v>1</v>
      </c>
      <c r="AP1152">
        <v>0</v>
      </c>
      <c r="AQ1152">
        <v>0</v>
      </c>
    </row>
    <row r="1153" spans="1:43" x14ac:dyDescent="0.45">
      <c r="A1153">
        <v>3</v>
      </c>
      <c r="B1153" t="s">
        <v>282</v>
      </c>
      <c r="C1153" t="s">
        <v>298</v>
      </c>
      <c r="D1153" t="s">
        <v>61</v>
      </c>
      <c r="E1153" s="4">
        <v>44280</v>
      </c>
      <c r="F1153" s="1">
        <f t="shared" si="110"/>
        <v>39</v>
      </c>
      <c r="G1153" s="1">
        <f t="shared" si="107"/>
        <v>84</v>
      </c>
      <c r="H1153" t="s">
        <v>42</v>
      </c>
      <c r="I1153" t="s">
        <v>287</v>
      </c>
      <c r="J1153" t="s">
        <v>44</v>
      </c>
      <c r="K1153" t="s">
        <v>45</v>
      </c>
      <c r="L1153" t="s">
        <v>321</v>
      </c>
      <c r="M1153" t="s">
        <v>321</v>
      </c>
      <c r="N1153" t="s">
        <v>302</v>
      </c>
      <c r="P1153">
        <f t="shared" si="105"/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f t="shared" si="108"/>
        <v>0</v>
      </c>
      <c r="AC1153">
        <f t="shared" si="109"/>
        <v>1</v>
      </c>
      <c r="AD1153">
        <v>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f t="shared" si="106"/>
        <v>2</v>
      </c>
      <c r="AN1153">
        <v>0</v>
      </c>
      <c r="AO1153">
        <v>2</v>
      </c>
      <c r="AP1153">
        <v>0</v>
      </c>
      <c r="AQ1153">
        <v>0</v>
      </c>
    </row>
    <row r="1154" spans="1:43" x14ac:dyDescent="0.45">
      <c r="A1154">
        <v>3</v>
      </c>
      <c r="B1154" t="s">
        <v>282</v>
      </c>
      <c r="C1154" t="s">
        <v>298</v>
      </c>
      <c r="D1154" t="s">
        <v>61</v>
      </c>
      <c r="E1154" s="4">
        <v>44280</v>
      </c>
      <c r="F1154" s="1">
        <f t="shared" si="110"/>
        <v>39</v>
      </c>
      <c r="G1154" s="1">
        <f t="shared" si="107"/>
        <v>84</v>
      </c>
      <c r="H1154" t="s">
        <v>42</v>
      </c>
      <c r="I1154" t="s">
        <v>287</v>
      </c>
      <c r="J1154" t="s">
        <v>44</v>
      </c>
      <c r="K1154" t="s">
        <v>45</v>
      </c>
      <c r="L1154" t="s">
        <v>106</v>
      </c>
      <c r="M1154" t="s">
        <v>133</v>
      </c>
      <c r="N1154" t="s">
        <v>302</v>
      </c>
      <c r="P1154">
        <f t="shared" ref="P1154:P1217" si="111">SUM(Q1154:X1154)</f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f t="shared" si="108"/>
        <v>0</v>
      </c>
      <c r="AC1154">
        <f t="shared" si="109"/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f t="shared" ref="AM1154:AM1217" si="112">SUM(AD1154:AL1154)</f>
        <v>1</v>
      </c>
      <c r="AN1154">
        <v>0</v>
      </c>
      <c r="AO1154">
        <v>1</v>
      </c>
      <c r="AP1154">
        <v>0</v>
      </c>
      <c r="AQ1154">
        <v>0</v>
      </c>
    </row>
    <row r="1155" spans="1:43" x14ac:dyDescent="0.45">
      <c r="A1155">
        <v>3</v>
      </c>
      <c r="B1155" t="s">
        <v>282</v>
      </c>
      <c r="C1155" t="s">
        <v>298</v>
      </c>
      <c r="D1155" t="s">
        <v>61</v>
      </c>
      <c r="E1155" s="4">
        <v>44280</v>
      </c>
      <c r="F1155" s="1">
        <f t="shared" si="110"/>
        <v>39</v>
      </c>
      <c r="G1155" s="1">
        <f t="shared" ref="G1155:G1218" si="113">E1155-DATE(YEAR(E1155),1,0)</f>
        <v>84</v>
      </c>
      <c r="H1155" t="s">
        <v>42</v>
      </c>
      <c r="I1155" t="s">
        <v>288</v>
      </c>
      <c r="J1155" t="s">
        <v>44</v>
      </c>
      <c r="P1155">
        <f t="shared" si="111"/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f t="shared" ref="AB1155:AB1218" si="114">AL1155</f>
        <v>0</v>
      </c>
      <c r="AC1155">
        <f t="shared" ref="AC1155:AC1167" si="115">SUM(Y1155:AA1155)</f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f t="shared" si="112"/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45">
      <c r="A1156">
        <v>3</v>
      </c>
      <c r="B1156" t="s">
        <v>282</v>
      </c>
      <c r="C1156" t="s">
        <v>298</v>
      </c>
      <c r="D1156" t="s">
        <v>61</v>
      </c>
      <c r="E1156" s="4">
        <v>44280</v>
      </c>
      <c r="F1156" s="1">
        <f t="shared" si="110"/>
        <v>39</v>
      </c>
      <c r="G1156" s="1">
        <f t="shared" si="113"/>
        <v>84</v>
      </c>
      <c r="H1156" t="s">
        <v>42</v>
      </c>
      <c r="I1156" t="s">
        <v>289</v>
      </c>
      <c r="J1156" t="s">
        <v>44</v>
      </c>
      <c r="K1156" t="s">
        <v>45</v>
      </c>
      <c r="L1156" t="s">
        <v>321</v>
      </c>
      <c r="M1156" t="s">
        <v>321</v>
      </c>
      <c r="N1156" t="s">
        <v>302</v>
      </c>
      <c r="P1156">
        <f t="shared" si="111"/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f t="shared" si="114"/>
        <v>0</v>
      </c>
      <c r="AC1156">
        <f t="shared" si="115"/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f t="shared" si="112"/>
        <v>1</v>
      </c>
      <c r="AN1156">
        <v>0</v>
      </c>
      <c r="AO1156">
        <v>1</v>
      </c>
      <c r="AP1156">
        <v>0</v>
      </c>
      <c r="AQ1156">
        <v>0</v>
      </c>
    </row>
    <row r="1157" spans="1:43" x14ac:dyDescent="0.45">
      <c r="A1157">
        <v>3</v>
      </c>
      <c r="B1157" t="s">
        <v>282</v>
      </c>
      <c r="C1157" t="s">
        <v>298</v>
      </c>
      <c r="D1157" t="s">
        <v>61</v>
      </c>
      <c r="E1157" s="4">
        <v>44280</v>
      </c>
      <c r="F1157" s="1">
        <f t="shared" si="110"/>
        <v>39</v>
      </c>
      <c r="G1157" s="1">
        <f t="shared" si="113"/>
        <v>84</v>
      </c>
      <c r="H1157" t="s">
        <v>42</v>
      </c>
      <c r="I1157" t="s">
        <v>289</v>
      </c>
      <c r="J1157" t="s">
        <v>44</v>
      </c>
      <c r="K1157" t="s">
        <v>45</v>
      </c>
      <c r="L1157" t="s">
        <v>166</v>
      </c>
      <c r="M1157" t="s">
        <v>167</v>
      </c>
      <c r="N1157" t="s">
        <v>302</v>
      </c>
      <c r="P1157">
        <f t="shared" si="111"/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f t="shared" si="114"/>
        <v>0</v>
      </c>
      <c r="AC1157">
        <f t="shared" si="115"/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f t="shared" si="112"/>
        <v>1</v>
      </c>
      <c r="AN1157">
        <v>0</v>
      </c>
      <c r="AO1157">
        <v>0</v>
      </c>
      <c r="AP1157">
        <v>1</v>
      </c>
      <c r="AQ1157">
        <v>0</v>
      </c>
    </row>
    <row r="1158" spans="1:43" x14ac:dyDescent="0.45">
      <c r="A1158">
        <v>3</v>
      </c>
      <c r="B1158" t="s">
        <v>282</v>
      </c>
      <c r="C1158" t="s">
        <v>298</v>
      </c>
      <c r="D1158" t="s">
        <v>61</v>
      </c>
      <c r="E1158" s="4">
        <v>44280</v>
      </c>
      <c r="F1158" s="1">
        <f t="shared" si="110"/>
        <v>39</v>
      </c>
      <c r="G1158" s="1">
        <f t="shared" si="113"/>
        <v>84</v>
      </c>
      <c r="H1158" t="s">
        <v>42</v>
      </c>
      <c r="I1158" t="s">
        <v>289</v>
      </c>
      <c r="J1158" t="s">
        <v>44</v>
      </c>
      <c r="K1158" t="s">
        <v>45</v>
      </c>
      <c r="L1158" t="s">
        <v>166</v>
      </c>
      <c r="M1158" t="s">
        <v>167</v>
      </c>
      <c r="N1158" t="s">
        <v>302</v>
      </c>
      <c r="P1158">
        <f t="shared" si="111"/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f t="shared" si="114"/>
        <v>0</v>
      </c>
      <c r="AC1158">
        <f t="shared" si="115"/>
        <v>1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f t="shared" si="112"/>
        <v>1</v>
      </c>
      <c r="AN1158">
        <v>0</v>
      </c>
      <c r="AO1158">
        <v>0</v>
      </c>
      <c r="AP1158">
        <v>1</v>
      </c>
      <c r="AQ1158">
        <v>0</v>
      </c>
    </row>
    <row r="1159" spans="1:43" x14ac:dyDescent="0.45">
      <c r="A1159">
        <v>3</v>
      </c>
      <c r="B1159" t="s">
        <v>282</v>
      </c>
      <c r="C1159" t="s">
        <v>298</v>
      </c>
      <c r="D1159" t="s">
        <v>61</v>
      </c>
      <c r="E1159" s="4">
        <v>44280</v>
      </c>
      <c r="F1159" s="1">
        <f t="shared" si="110"/>
        <v>39</v>
      </c>
      <c r="G1159" s="1">
        <f t="shared" si="113"/>
        <v>84</v>
      </c>
      <c r="H1159" t="s">
        <v>42</v>
      </c>
      <c r="I1159" t="s">
        <v>289</v>
      </c>
      <c r="J1159" t="s">
        <v>44</v>
      </c>
      <c r="K1159" t="s">
        <v>45</v>
      </c>
      <c r="L1159" t="s">
        <v>321</v>
      </c>
      <c r="M1159" t="s">
        <v>321</v>
      </c>
      <c r="N1159" t="s">
        <v>302</v>
      </c>
      <c r="P1159">
        <f t="shared" si="111"/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f t="shared" si="114"/>
        <v>0</v>
      </c>
      <c r="AC1159">
        <f t="shared" si="115"/>
        <v>1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f t="shared" si="112"/>
        <v>1</v>
      </c>
      <c r="AN1159">
        <v>0</v>
      </c>
      <c r="AO1159">
        <v>0</v>
      </c>
      <c r="AP1159">
        <v>1</v>
      </c>
      <c r="AQ1159">
        <v>0</v>
      </c>
    </row>
    <row r="1160" spans="1:43" x14ac:dyDescent="0.45">
      <c r="A1160">
        <v>3</v>
      </c>
      <c r="B1160" t="s">
        <v>282</v>
      </c>
      <c r="C1160" t="s">
        <v>298</v>
      </c>
      <c r="D1160" t="s">
        <v>61</v>
      </c>
      <c r="E1160" s="4">
        <v>44280</v>
      </c>
      <c r="F1160" s="1">
        <f t="shared" si="110"/>
        <v>39</v>
      </c>
      <c r="G1160" s="1">
        <f t="shared" si="113"/>
        <v>84</v>
      </c>
      <c r="H1160" t="s">
        <v>42</v>
      </c>
      <c r="I1160" t="s">
        <v>290</v>
      </c>
      <c r="J1160" t="s">
        <v>44</v>
      </c>
      <c r="P1160">
        <f t="shared" si="111"/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f t="shared" si="114"/>
        <v>0</v>
      </c>
      <c r="AC1160">
        <f t="shared" si="115"/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f t="shared" si="112"/>
        <v>0</v>
      </c>
      <c r="AN1160">
        <v>0</v>
      </c>
      <c r="AO1160">
        <v>0</v>
      </c>
      <c r="AP1160">
        <v>0</v>
      </c>
      <c r="AQ1160">
        <v>0</v>
      </c>
    </row>
    <row r="1161" spans="1:43" x14ac:dyDescent="0.45">
      <c r="A1161">
        <v>3</v>
      </c>
      <c r="B1161" t="s">
        <v>282</v>
      </c>
      <c r="C1161" t="s">
        <v>298</v>
      </c>
      <c r="D1161" t="s">
        <v>61</v>
      </c>
      <c r="E1161" s="4">
        <v>44280</v>
      </c>
      <c r="F1161" s="1">
        <f t="shared" si="110"/>
        <v>39</v>
      </c>
      <c r="G1161" s="1">
        <f t="shared" si="113"/>
        <v>84</v>
      </c>
      <c r="H1161" t="s">
        <v>42</v>
      </c>
      <c r="I1161" t="s">
        <v>291</v>
      </c>
      <c r="J1161" t="s">
        <v>44</v>
      </c>
      <c r="P1161">
        <f t="shared" si="111"/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f t="shared" si="114"/>
        <v>0</v>
      </c>
      <c r="AC1161">
        <f t="shared" si="115"/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f t="shared" si="112"/>
        <v>0</v>
      </c>
      <c r="AN1161">
        <v>0</v>
      </c>
      <c r="AO1161">
        <v>0</v>
      </c>
      <c r="AP1161">
        <v>0</v>
      </c>
      <c r="AQ1161">
        <v>0</v>
      </c>
    </row>
    <row r="1162" spans="1:43" x14ac:dyDescent="0.45">
      <c r="A1162">
        <v>3</v>
      </c>
      <c r="B1162" t="s">
        <v>282</v>
      </c>
      <c r="C1162" t="s">
        <v>298</v>
      </c>
      <c r="D1162" t="s">
        <v>61</v>
      </c>
      <c r="E1162" s="4">
        <v>44280</v>
      </c>
      <c r="F1162" s="1">
        <f t="shared" si="110"/>
        <v>39</v>
      </c>
      <c r="G1162" s="1">
        <f t="shared" si="113"/>
        <v>84</v>
      </c>
      <c r="H1162" t="s">
        <v>42</v>
      </c>
      <c r="I1162" t="s">
        <v>287</v>
      </c>
      <c r="J1162" t="s">
        <v>56</v>
      </c>
      <c r="P1162">
        <f t="shared" si="111"/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f t="shared" si="114"/>
        <v>0</v>
      </c>
      <c r="AC1162">
        <f t="shared" si="115"/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f t="shared" si="112"/>
        <v>0</v>
      </c>
      <c r="AN1162">
        <v>0</v>
      </c>
      <c r="AO1162">
        <v>0</v>
      </c>
      <c r="AP1162">
        <v>0</v>
      </c>
      <c r="AQ1162">
        <v>0</v>
      </c>
    </row>
    <row r="1163" spans="1:43" x14ac:dyDescent="0.45">
      <c r="A1163">
        <v>3</v>
      </c>
      <c r="B1163" t="s">
        <v>282</v>
      </c>
      <c r="C1163" t="s">
        <v>298</v>
      </c>
      <c r="D1163" t="s">
        <v>61</v>
      </c>
      <c r="E1163" s="4">
        <v>44280</v>
      </c>
      <c r="F1163" s="1">
        <f t="shared" si="110"/>
        <v>39</v>
      </c>
      <c r="G1163" s="1">
        <f t="shared" si="113"/>
        <v>84</v>
      </c>
      <c r="H1163" t="s">
        <v>42</v>
      </c>
      <c r="I1163" t="s">
        <v>288</v>
      </c>
      <c r="J1163" t="s">
        <v>56</v>
      </c>
      <c r="P1163">
        <f t="shared" si="111"/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f t="shared" si="114"/>
        <v>0</v>
      </c>
      <c r="AC1163">
        <f t="shared" si="115"/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f t="shared" si="112"/>
        <v>0</v>
      </c>
      <c r="AN1163">
        <v>0</v>
      </c>
      <c r="AO1163">
        <v>0</v>
      </c>
      <c r="AP1163">
        <v>0</v>
      </c>
      <c r="AQ1163">
        <v>0</v>
      </c>
    </row>
    <row r="1164" spans="1:43" x14ac:dyDescent="0.45">
      <c r="A1164">
        <v>3</v>
      </c>
      <c r="B1164" t="s">
        <v>282</v>
      </c>
      <c r="C1164" t="s">
        <v>298</v>
      </c>
      <c r="D1164" t="s">
        <v>61</v>
      </c>
      <c r="E1164" s="4">
        <v>44280</v>
      </c>
      <c r="F1164" s="1">
        <f t="shared" si="110"/>
        <v>39</v>
      </c>
      <c r="G1164" s="1">
        <f t="shared" si="113"/>
        <v>84</v>
      </c>
      <c r="H1164" t="s">
        <v>42</v>
      </c>
      <c r="I1164" t="s">
        <v>289</v>
      </c>
      <c r="J1164" t="s">
        <v>56</v>
      </c>
      <c r="P1164">
        <f t="shared" si="111"/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f t="shared" si="114"/>
        <v>0</v>
      </c>
      <c r="AC1164">
        <f t="shared" si="115"/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f t="shared" si="112"/>
        <v>0</v>
      </c>
      <c r="AN1164">
        <v>0</v>
      </c>
      <c r="AO1164">
        <v>0</v>
      </c>
      <c r="AP1164">
        <v>0</v>
      </c>
      <c r="AQ1164">
        <v>0</v>
      </c>
    </row>
    <row r="1165" spans="1:43" x14ac:dyDescent="0.45">
      <c r="A1165">
        <v>3</v>
      </c>
      <c r="B1165" t="s">
        <v>282</v>
      </c>
      <c r="C1165" t="s">
        <v>298</v>
      </c>
      <c r="D1165" t="s">
        <v>61</v>
      </c>
      <c r="E1165" s="4">
        <v>44280</v>
      </c>
      <c r="F1165" s="1">
        <f t="shared" si="110"/>
        <v>39</v>
      </c>
      <c r="G1165" s="1">
        <f t="shared" si="113"/>
        <v>84</v>
      </c>
      <c r="H1165" t="s">
        <v>42</v>
      </c>
      <c r="I1165" t="s">
        <v>290</v>
      </c>
      <c r="J1165" t="s">
        <v>56</v>
      </c>
      <c r="P1165">
        <f t="shared" si="111"/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f t="shared" si="114"/>
        <v>0</v>
      </c>
      <c r="AC1165">
        <f t="shared" si="115"/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f t="shared" si="112"/>
        <v>0</v>
      </c>
      <c r="AN1165">
        <v>0</v>
      </c>
      <c r="AO1165">
        <v>0</v>
      </c>
      <c r="AP1165">
        <v>0</v>
      </c>
      <c r="AQ1165">
        <v>0</v>
      </c>
    </row>
    <row r="1166" spans="1:43" x14ac:dyDescent="0.45">
      <c r="A1166">
        <v>3</v>
      </c>
      <c r="B1166" t="s">
        <v>282</v>
      </c>
      <c r="C1166" t="s">
        <v>298</v>
      </c>
      <c r="D1166" t="s">
        <v>61</v>
      </c>
      <c r="E1166" s="4">
        <v>44280</v>
      </c>
      <c r="F1166" s="1">
        <f t="shared" si="110"/>
        <v>39</v>
      </c>
      <c r="G1166" s="1">
        <f t="shared" si="113"/>
        <v>84</v>
      </c>
      <c r="H1166" t="s">
        <v>42</v>
      </c>
      <c r="I1166" t="s">
        <v>291</v>
      </c>
      <c r="J1166" t="s">
        <v>56</v>
      </c>
      <c r="P1166">
        <f t="shared" si="111"/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f t="shared" si="114"/>
        <v>0</v>
      </c>
      <c r="AC1166">
        <f t="shared" si="115"/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f t="shared" si="112"/>
        <v>0</v>
      </c>
      <c r="AN1166">
        <v>0</v>
      </c>
      <c r="AO1166">
        <v>0</v>
      </c>
      <c r="AP1166">
        <v>0</v>
      </c>
      <c r="AQ1166">
        <v>0</v>
      </c>
    </row>
    <row r="1167" spans="1:43" x14ac:dyDescent="0.45">
      <c r="A1167">
        <v>3</v>
      </c>
      <c r="B1167" t="s">
        <v>282</v>
      </c>
      <c r="C1167" t="s">
        <v>299</v>
      </c>
      <c r="D1167" t="s">
        <v>129</v>
      </c>
      <c r="E1167" s="4">
        <v>44280</v>
      </c>
      <c r="F1167" s="1">
        <f t="shared" si="110"/>
        <v>39</v>
      </c>
      <c r="G1167" s="1">
        <f t="shared" si="113"/>
        <v>84</v>
      </c>
      <c r="H1167" t="s">
        <v>75</v>
      </c>
      <c r="I1167" t="s">
        <v>287</v>
      </c>
      <c r="J1167" t="s">
        <v>44</v>
      </c>
      <c r="K1167" t="s">
        <v>45</v>
      </c>
      <c r="L1167" t="s">
        <v>106</v>
      </c>
      <c r="M1167" t="s">
        <v>133</v>
      </c>
      <c r="N1167" t="s">
        <v>302</v>
      </c>
      <c r="P1167">
        <f t="shared" si="111"/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f t="shared" si="114"/>
        <v>0</v>
      </c>
      <c r="AC1167">
        <f t="shared" si="115"/>
        <v>1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f t="shared" si="112"/>
        <v>1</v>
      </c>
      <c r="AN1167">
        <v>0</v>
      </c>
      <c r="AO1167">
        <v>0</v>
      </c>
      <c r="AP1167">
        <v>1</v>
      </c>
      <c r="AQ1167">
        <v>0</v>
      </c>
    </row>
    <row r="1168" spans="1:43" x14ac:dyDescent="0.45">
      <c r="A1168">
        <v>3</v>
      </c>
      <c r="B1168" t="s">
        <v>282</v>
      </c>
      <c r="C1168" t="s">
        <v>299</v>
      </c>
      <c r="D1168" t="s">
        <v>129</v>
      </c>
      <c r="E1168" s="4">
        <v>44280</v>
      </c>
      <c r="F1168" s="1">
        <f t="shared" si="110"/>
        <v>39</v>
      </c>
      <c r="G1168" s="1">
        <f t="shared" si="113"/>
        <v>84</v>
      </c>
      <c r="H1168" t="s">
        <v>75</v>
      </c>
      <c r="I1168" t="s">
        <v>287</v>
      </c>
      <c r="J1168" t="s">
        <v>44</v>
      </c>
      <c r="K1168" t="s">
        <v>45</v>
      </c>
      <c r="L1168" t="s">
        <v>106</v>
      </c>
      <c r="M1168" t="s">
        <v>133</v>
      </c>
      <c r="N1168" t="s">
        <v>302</v>
      </c>
      <c r="P1168">
        <f t="shared" si="111"/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f t="shared" si="114"/>
        <v>0</v>
      </c>
      <c r="AC1168">
        <f t="shared" ref="AC1168:AC1196" si="116">SUM(Y1168:AA1168)</f>
        <v>1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f t="shared" si="112"/>
        <v>1</v>
      </c>
      <c r="AN1168">
        <v>0</v>
      </c>
      <c r="AO1168">
        <v>0</v>
      </c>
      <c r="AP1168">
        <v>1</v>
      </c>
      <c r="AQ1168">
        <v>0</v>
      </c>
    </row>
    <row r="1169" spans="1:44" x14ac:dyDescent="0.45">
      <c r="A1169">
        <v>3</v>
      </c>
      <c r="B1169" t="s">
        <v>282</v>
      </c>
      <c r="C1169" t="s">
        <v>299</v>
      </c>
      <c r="D1169" t="s">
        <v>129</v>
      </c>
      <c r="E1169" s="4">
        <v>44280</v>
      </c>
      <c r="F1169" s="1">
        <f t="shared" si="110"/>
        <v>39</v>
      </c>
      <c r="G1169" s="1">
        <f t="shared" si="113"/>
        <v>84</v>
      </c>
      <c r="H1169" t="s">
        <v>75</v>
      </c>
      <c r="I1169" t="s">
        <v>287</v>
      </c>
      <c r="J1169" t="s">
        <v>44</v>
      </c>
      <c r="K1169" t="s">
        <v>45</v>
      </c>
      <c r="L1169" t="s">
        <v>106</v>
      </c>
      <c r="M1169" t="s">
        <v>133</v>
      </c>
      <c r="N1169" t="s">
        <v>302</v>
      </c>
      <c r="P1169">
        <f t="shared" si="111"/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f t="shared" si="114"/>
        <v>0</v>
      </c>
      <c r="AC1169">
        <f t="shared" si="116"/>
        <v>1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f t="shared" si="112"/>
        <v>1</v>
      </c>
      <c r="AN1169">
        <v>0</v>
      </c>
      <c r="AO1169">
        <v>0</v>
      </c>
      <c r="AP1169">
        <v>1</v>
      </c>
      <c r="AQ1169">
        <v>0</v>
      </c>
    </row>
    <row r="1170" spans="1:44" x14ac:dyDescent="0.45">
      <c r="A1170">
        <v>3</v>
      </c>
      <c r="B1170" t="s">
        <v>282</v>
      </c>
      <c r="C1170" t="s">
        <v>299</v>
      </c>
      <c r="D1170" t="s">
        <v>129</v>
      </c>
      <c r="E1170" s="4">
        <v>44280</v>
      </c>
      <c r="F1170" s="1">
        <f t="shared" si="110"/>
        <v>39</v>
      </c>
      <c r="G1170" s="1">
        <f t="shared" si="113"/>
        <v>84</v>
      </c>
      <c r="H1170" t="s">
        <v>75</v>
      </c>
      <c r="I1170" t="s">
        <v>287</v>
      </c>
      <c r="J1170" t="s">
        <v>44</v>
      </c>
      <c r="K1170" t="s">
        <v>45</v>
      </c>
      <c r="L1170" t="s">
        <v>106</v>
      </c>
      <c r="M1170" t="s">
        <v>133</v>
      </c>
      <c r="N1170" t="s">
        <v>302</v>
      </c>
      <c r="P1170">
        <f t="shared" si="111"/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f t="shared" si="114"/>
        <v>0</v>
      </c>
      <c r="AC1170">
        <f t="shared" si="116"/>
        <v>1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f t="shared" si="112"/>
        <v>1</v>
      </c>
      <c r="AN1170">
        <v>0</v>
      </c>
      <c r="AO1170">
        <v>0</v>
      </c>
      <c r="AP1170">
        <v>1</v>
      </c>
      <c r="AQ1170">
        <v>0</v>
      </c>
    </row>
    <row r="1171" spans="1:44" x14ac:dyDescent="0.45">
      <c r="A1171">
        <v>3</v>
      </c>
      <c r="B1171" t="s">
        <v>282</v>
      </c>
      <c r="C1171" t="s">
        <v>299</v>
      </c>
      <c r="D1171" t="s">
        <v>129</v>
      </c>
      <c r="E1171" s="4">
        <v>44280</v>
      </c>
      <c r="F1171" s="1">
        <f t="shared" si="110"/>
        <v>39</v>
      </c>
      <c r="G1171" s="1">
        <f t="shared" si="113"/>
        <v>84</v>
      </c>
      <c r="H1171" t="s">
        <v>75</v>
      </c>
      <c r="I1171" t="s">
        <v>287</v>
      </c>
      <c r="J1171" t="s">
        <v>44</v>
      </c>
      <c r="K1171" t="s">
        <v>45</v>
      </c>
      <c r="L1171" t="s">
        <v>106</v>
      </c>
      <c r="M1171" t="s">
        <v>133</v>
      </c>
      <c r="N1171" t="s">
        <v>302</v>
      </c>
      <c r="P1171">
        <f t="shared" si="111"/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f t="shared" si="114"/>
        <v>0</v>
      </c>
      <c r="AC1171">
        <f t="shared" si="116"/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f t="shared" si="112"/>
        <v>1</v>
      </c>
      <c r="AN1171">
        <v>0</v>
      </c>
      <c r="AO1171">
        <v>0</v>
      </c>
      <c r="AP1171">
        <v>1</v>
      </c>
      <c r="AQ1171">
        <v>0</v>
      </c>
    </row>
    <row r="1172" spans="1:44" x14ac:dyDescent="0.45">
      <c r="A1172">
        <v>3</v>
      </c>
      <c r="B1172" t="s">
        <v>282</v>
      </c>
      <c r="C1172" t="s">
        <v>299</v>
      </c>
      <c r="D1172" t="s">
        <v>129</v>
      </c>
      <c r="E1172" s="4">
        <v>44280</v>
      </c>
      <c r="F1172" s="1">
        <f t="shared" si="110"/>
        <v>39</v>
      </c>
      <c r="G1172" s="1">
        <f t="shared" si="113"/>
        <v>84</v>
      </c>
      <c r="H1172" t="s">
        <v>75</v>
      </c>
      <c r="I1172" t="s">
        <v>287</v>
      </c>
      <c r="J1172" t="s">
        <v>44</v>
      </c>
      <c r="K1172" t="s">
        <v>45</v>
      </c>
      <c r="L1172" t="s">
        <v>106</v>
      </c>
      <c r="M1172" t="s">
        <v>133</v>
      </c>
      <c r="N1172" t="s">
        <v>302</v>
      </c>
      <c r="P1172">
        <f t="shared" si="111"/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f t="shared" si="114"/>
        <v>0</v>
      </c>
      <c r="AC1172">
        <f t="shared" si="116"/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f t="shared" si="112"/>
        <v>1</v>
      </c>
      <c r="AN1172">
        <v>0</v>
      </c>
      <c r="AO1172">
        <v>0</v>
      </c>
      <c r="AP1172">
        <v>1</v>
      </c>
      <c r="AQ1172">
        <v>0</v>
      </c>
    </row>
    <row r="1173" spans="1:44" x14ac:dyDescent="0.45">
      <c r="A1173">
        <v>3</v>
      </c>
      <c r="B1173" t="s">
        <v>282</v>
      </c>
      <c r="C1173" t="s">
        <v>299</v>
      </c>
      <c r="D1173" t="s">
        <v>129</v>
      </c>
      <c r="E1173" s="4">
        <v>44280</v>
      </c>
      <c r="F1173" s="1">
        <f t="shared" si="110"/>
        <v>39</v>
      </c>
      <c r="G1173" s="1">
        <f t="shared" si="113"/>
        <v>84</v>
      </c>
      <c r="H1173" t="s">
        <v>75</v>
      </c>
      <c r="I1173" t="s">
        <v>287</v>
      </c>
      <c r="J1173" t="s">
        <v>44</v>
      </c>
      <c r="K1173" t="s">
        <v>45</v>
      </c>
      <c r="L1173" t="s">
        <v>106</v>
      </c>
      <c r="M1173" t="s">
        <v>133</v>
      </c>
      <c r="N1173" t="s">
        <v>302</v>
      </c>
      <c r="P1173">
        <f t="shared" si="111"/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f t="shared" si="114"/>
        <v>0</v>
      </c>
      <c r="AC1173">
        <f t="shared" si="116"/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f t="shared" si="112"/>
        <v>1</v>
      </c>
      <c r="AN1173">
        <v>0</v>
      </c>
      <c r="AO1173">
        <v>0</v>
      </c>
      <c r="AP1173">
        <v>1</v>
      </c>
      <c r="AQ1173">
        <v>0</v>
      </c>
    </row>
    <row r="1174" spans="1:44" x14ac:dyDescent="0.45">
      <c r="A1174">
        <v>3</v>
      </c>
      <c r="B1174" t="s">
        <v>282</v>
      </c>
      <c r="C1174" t="s">
        <v>299</v>
      </c>
      <c r="D1174" t="s">
        <v>129</v>
      </c>
      <c r="E1174" s="4">
        <v>44280</v>
      </c>
      <c r="F1174" s="1">
        <f t="shared" si="110"/>
        <v>39</v>
      </c>
      <c r="G1174" s="1">
        <f t="shared" si="113"/>
        <v>84</v>
      </c>
      <c r="H1174" t="s">
        <v>75</v>
      </c>
      <c r="I1174" t="s">
        <v>288</v>
      </c>
      <c r="J1174" t="s">
        <v>44</v>
      </c>
      <c r="K1174" t="s">
        <v>45</v>
      </c>
      <c r="L1174" t="s">
        <v>106</v>
      </c>
      <c r="M1174" t="s">
        <v>133</v>
      </c>
      <c r="N1174" t="s">
        <v>302</v>
      </c>
      <c r="P1174">
        <f t="shared" si="111"/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f t="shared" si="114"/>
        <v>0</v>
      </c>
      <c r="AC1174">
        <f t="shared" si="116"/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f t="shared" si="112"/>
        <v>1</v>
      </c>
      <c r="AN1174">
        <v>0</v>
      </c>
      <c r="AO1174">
        <v>0</v>
      </c>
      <c r="AP1174">
        <v>1</v>
      </c>
      <c r="AQ1174">
        <v>0</v>
      </c>
    </row>
    <row r="1175" spans="1:44" s="17" customFormat="1" x14ac:dyDescent="0.45">
      <c r="A1175" s="17">
        <v>3</v>
      </c>
      <c r="B1175" s="17" t="s">
        <v>282</v>
      </c>
      <c r="C1175" t="s">
        <v>299</v>
      </c>
      <c r="D1175" s="17" t="s">
        <v>129</v>
      </c>
      <c r="E1175" s="18">
        <v>44280</v>
      </c>
      <c r="F1175" s="19">
        <f t="shared" si="110"/>
        <v>39</v>
      </c>
      <c r="G1175" s="1">
        <f t="shared" si="113"/>
        <v>84</v>
      </c>
      <c r="H1175" s="17" t="s">
        <v>75</v>
      </c>
      <c r="I1175" s="17" t="s">
        <v>289</v>
      </c>
      <c r="J1175" s="17" t="s">
        <v>44</v>
      </c>
      <c r="K1175" s="17" t="s">
        <v>45</v>
      </c>
      <c r="L1175" s="17" t="s">
        <v>321</v>
      </c>
      <c r="M1175" s="17" t="s">
        <v>321</v>
      </c>
      <c r="N1175" s="17" t="s">
        <v>302</v>
      </c>
      <c r="P1175" s="17">
        <f t="shared" si="111"/>
        <v>1</v>
      </c>
      <c r="Q1175" s="17">
        <v>1</v>
      </c>
      <c r="R1175" s="17">
        <v>0</v>
      </c>
      <c r="S1175" s="17">
        <v>0</v>
      </c>
      <c r="T1175" s="17">
        <v>0</v>
      </c>
      <c r="U1175" s="17">
        <v>0</v>
      </c>
      <c r="V1175" s="17">
        <v>0</v>
      </c>
      <c r="W1175" s="17">
        <v>0</v>
      </c>
      <c r="X1175" s="17">
        <v>0</v>
      </c>
      <c r="Y1175" s="17">
        <v>1</v>
      </c>
      <c r="Z1175" s="17">
        <v>0</v>
      </c>
      <c r="AA1175" s="17">
        <v>0</v>
      </c>
      <c r="AB1175">
        <f t="shared" si="114"/>
        <v>0</v>
      </c>
      <c r="AC1175">
        <f t="shared" si="116"/>
        <v>1</v>
      </c>
      <c r="AD1175" s="17">
        <v>3</v>
      </c>
      <c r="AE1175" s="17">
        <v>0</v>
      </c>
      <c r="AF1175" s="17">
        <v>0</v>
      </c>
      <c r="AG1175" s="17">
        <v>0</v>
      </c>
      <c r="AH1175" s="17">
        <v>0</v>
      </c>
      <c r="AI1175" s="17">
        <v>0</v>
      </c>
      <c r="AJ1175" s="17">
        <v>0</v>
      </c>
      <c r="AK1175" s="17">
        <v>0</v>
      </c>
      <c r="AL1175" s="17">
        <v>0</v>
      </c>
      <c r="AM1175" s="17">
        <f t="shared" si="112"/>
        <v>3</v>
      </c>
      <c r="AN1175" s="17">
        <v>0</v>
      </c>
      <c r="AO1175" s="17">
        <v>0</v>
      </c>
      <c r="AP1175" s="17">
        <v>3</v>
      </c>
      <c r="AQ1175" s="17">
        <v>0</v>
      </c>
      <c r="AR1175" s="17" t="s">
        <v>170</v>
      </c>
    </row>
    <row r="1176" spans="1:44" x14ac:dyDescent="0.45">
      <c r="A1176">
        <v>3</v>
      </c>
      <c r="B1176" t="s">
        <v>282</v>
      </c>
      <c r="C1176" t="s">
        <v>299</v>
      </c>
      <c r="D1176" t="s">
        <v>129</v>
      </c>
      <c r="E1176" s="4">
        <v>44280</v>
      </c>
      <c r="F1176" s="1">
        <f t="shared" si="110"/>
        <v>39</v>
      </c>
      <c r="G1176" s="1">
        <f t="shared" si="113"/>
        <v>84</v>
      </c>
      <c r="H1176" t="s">
        <v>75</v>
      </c>
      <c r="I1176" t="s">
        <v>289</v>
      </c>
      <c r="J1176" t="s">
        <v>44</v>
      </c>
      <c r="K1176" t="s">
        <v>45</v>
      </c>
      <c r="L1176" t="s">
        <v>321</v>
      </c>
      <c r="M1176" t="s">
        <v>321</v>
      </c>
      <c r="N1176" t="s">
        <v>66</v>
      </c>
      <c r="P1176">
        <f t="shared" si="111"/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f t="shared" si="114"/>
        <v>0</v>
      </c>
      <c r="AC1176">
        <f t="shared" si="116"/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f t="shared" si="112"/>
        <v>1</v>
      </c>
      <c r="AN1176">
        <v>0</v>
      </c>
      <c r="AO1176">
        <v>0</v>
      </c>
      <c r="AP1176">
        <v>1</v>
      </c>
      <c r="AQ1176">
        <v>0</v>
      </c>
      <c r="AR1176" t="s">
        <v>170</v>
      </c>
    </row>
    <row r="1177" spans="1:44" x14ac:dyDescent="0.45">
      <c r="A1177">
        <v>3</v>
      </c>
      <c r="B1177" t="s">
        <v>282</v>
      </c>
      <c r="C1177" t="s">
        <v>299</v>
      </c>
      <c r="D1177" t="s">
        <v>129</v>
      </c>
      <c r="E1177" s="4">
        <v>44280</v>
      </c>
      <c r="F1177" s="1">
        <f t="shared" si="110"/>
        <v>39</v>
      </c>
      <c r="G1177" s="1">
        <f t="shared" si="113"/>
        <v>84</v>
      </c>
      <c r="H1177" t="s">
        <v>75</v>
      </c>
      <c r="I1177" t="s">
        <v>289</v>
      </c>
      <c r="J1177" t="s">
        <v>44</v>
      </c>
      <c r="K1177" t="s">
        <v>45</v>
      </c>
      <c r="L1177" t="s">
        <v>106</v>
      </c>
      <c r="M1177" t="s">
        <v>133</v>
      </c>
      <c r="N1177" t="s">
        <v>66</v>
      </c>
      <c r="P1177">
        <f t="shared" si="111"/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f t="shared" si="114"/>
        <v>0</v>
      </c>
      <c r="AC1177">
        <f t="shared" si="116"/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f t="shared" si="112"/>
        <v>1</v>
      </c>
      <c r="AN1177">
        <v>0</v>
      </c>
      <c r="AO1177">
        <v>0</v>
      </c>
      <c r="AP1177">
        <v>1</v>
      </c>
      <c r="AQ1177">
        <v>0</v>
      </c>
    </row>
    <row r="1178" spans="1:44" x14ac:dyDescent="0.45">
      <c r="A1178">
        <v>3</v>
      </c>
      <c r="B1178" t="s">
        <v>282</v>
      </c>
      <c r="C1178" t="s">
        <v>299</v>
      </c>
      <c r="D1178" t="s">
        <v>129</v>
      </c>
      <c r="E1178" s="4">
        <v>44280</v>
      </c>
      <c r="F1178" s="1">
        <f t="shared" si="110"/>
        <v>39</v>
      </c>
      <c r="G1178" s="1">
        <f t="shared" si="113"/>
        <v>84</v>
      </c>
      <c r="H1178" t="s">
        <v>75</v>
      </c>
      <c r="I1178" t="s">
        <v>289</v>
      </c>
      <c r="J1178" t="s">
        <v>44</v>
      </c>
      <c r="K1178" t="s">
        <v>45</v>
      </c>
      <c r="L1178" t="s">
        <v>321</v>
      </c>
      <c r="M1178" t="s">
        <v>321</v>
      </c>
      <c r="N1178" t="s">
        <v>302</v>
      </c>
      <c r="P1178">
        <f t="shared" si="111"/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f t="shared" si="114"/>
        <v>0</v>
      </c>
      <c r="AC1178">
        <f t="shared" si="116"/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f t="shared" si="112"/>
        <v>1</v>
      </c>
      <c r="AN1178">
        <v>0</v>
      </c>
      <c r="AO1178">
        <v>0</v>
      </c>
      <c r="AP1178">
        <v>1</v>
      </c>
      <c r="AQ1178">
        <v>0</v>
      </c>
    </row>
    <row r="1179" spans="1:44" x14ac:dyDescent="0.45">
      <c r="A1179">
        <v>3</v>
      </c>
      <c r="B1179" t="s">
        <v>282</v>
      </c>
      <c r="C1179" t="s">
        <v>299</v>
      </c>
      <c r="D1179" t="s">
        <v>129</v>
      </c>
      <c r="E1179" s="4">
        <v>44280</v>
      </c>
      <c r="F1179" s="1">
        <f t="shared" si="110"/>
        <v>39</v>
      </c>
      <c r="G1179" s="1">
        <f t="shared" si="113"/>
        <v>84</v>
      </c>
      <c r="H1179" t="s">
        <v>75</v>
      </c>
      <c r="I1179" t="s">
        <v>289</v>
      </c>
      <c r="J1179" t="s">
        <v>44</v>
      </c>
      <c r="K1179" t="s">
        <v>45</v>
      </c>
      <c r="L1179" t="s">
        <v>321</v>
      </c>
      <c r="M1179" t="s">
        <v>321</v>
      </c>
      <c r="N1179" t="s">
        <v>302</v>
      </c>
      <c r="P1179">
        <f t="shared" si="111"/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f t="shared" si="114"/>
        <v>0</v>
      </c>
      <c r="AC1179">
        <f t="shared" si="116"/>
        <v>1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f t="shared" si="112"/>
        <v>1</v>
      </c>
      <c r="AN1179">
        <v>0</v>
      </c>
      <c r="AO1179">
        <v>0</v>
      </c>
      <c r="AP1179">
        <v>1</v>
      </c>
      <c r="AQ1179">
        <v>0</v>
      </c>
    </row>
    <row r="1180" spans="1:44" x14ac:dyDescent="0.45">
      <c r="A1180">
        <v>3</v>
      </c>
      <c r="B1180" t="s">
        <v>282</v>
      </c>
      <c r="C1180" t="s">
        <v>299</v>
      </c>
      <c r="D1180" t="s">
        <v>129</v>
      </c>
      <c r="E1180" s="4">
        <v>44280</v>
      </c>
      <c r="F1180" s="1">
        <f t="shared" si="110"/>
        <v>39</v>
      </c>
      <c r="G1180" s="1">
        <f t="shared" si="113"/>
        <v>84</v>
      </c>
      <c r="H1180" t="s">
        <v>75</v>
      </c>
      <c r="I1180" t="s">
        <v>290</v>
      </c>
      <c r="J1180" t="s">
        <v>44</v>
      </c>
      <c r="K1180" t="s">
        <v>45</v>
      </c>
      <c r="L1180" t="s">
        <v>321</v>
      </c>
      <c r="M1180" t="s">
        <v>321</v>
      </c>
      <c r="N1180" t="s">
        <v>302</v>
      </c>
      <c r="P1180">
        <f t="shared" si="111"/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f t="shared" si="114"/>
        <v>0</v>
      </c>
      <c r="AC1180">
        <f t="shared" si="116"/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f t="shared" si="112"/>
        <v>1</v>
      </c>
      <c r="AN1180">
        <v>0</v>
      </c>
      <c r="AO1180">
        <v>1</v>
      </c>
      <c r="AP1180">
        <v>0</v>
      </c>
      <c r="AQ1180">
        <v>0</v>
      </c>
    </row>
    <row r="1181" spans="1:44" x14ac:dyDescent="0.45">
      <c r="A1181">
        <v>3</v>
      </c>
      <c r="B1181" t="s">
        <v>282</v>
      </c>
      <c r="C1181" t="s">
        <v>299</v>
      </c>
      <c r="D1181" t="s">
        <v>129</v>
      </c>
      <c r="E1181" s="4">
        <v>44280</v>
      </c>
      <c r="F1181" s="1">
        <f t="shared" si="110"/>
        <v>39</v>
      </c>
      <c r="G1181" s="1">
        <f t="shared" si="113"/>
        <v>84</v>
      </c>
      <c r="H1181" t="s">
        <v>75</v>
      </c>
      <c r="I1181" t="s">
        <v>290</v>
      </c>
      <c r="J1181" t="s">
        <v>44</v>
      </c>
      <c r="K1181" t="s">
        <v>45</v>
      </c>
      <c r="L1181" t="s">
        <v>321</v>
      </c>
      <c r="M1181" t="s">
        <v>321</v>
      </c>
      <c r="N1181" t="s">
        <v>302</v>
      </c>
      <c r="P1181">
        <f t="shared" si="111"/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f t="shared" si="114"/>
        <v>0</v>
      </c>
      <c r="AC1181">
        <f t="shared" si="116"/>
        <v>1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f t="shared" si="112"/>
        <v>1</v>
      </c>
      <c r="AN1181">
        <v>0</v>
      </c>
      <c r="AO1181">
        <v>0</v>
      </c>
      <c r="AP1181">
        <v>1</v>
      </c>
      <c r="AQ1181">
        <v>0</v>
      </c>
    </row>
    <row r="1182" spans="1:44" x14ac:dyDescent="0.45">
      <c r="A1182">
        <v>3</v>
      </c>
      <c r="B1182" t="s">
        <v>282</v>
      </c>
      <c r="C1182" t="s">
        <v>299</v>
      </c>
      <c r="D1182" t="s">
        <v>129</v>
      </c>
      <c r="E1182" s="4">
        <v>44280</v>
      </c>
      <c r="F1182" s="1">
        <f t="shared" si="110"/>
        <v>39</v>
      </c>
      <c r="G1182" s="1">
        <f t="shared" si="113"/>
        <v>84</v>
      </c>
      <c r="H1182" t="s">
        <v>75</v>
      </c>
      <c r="I1182" t="s">
        <v>290</v>
      </c>
      <c r="J1182" t="s">
        <v>44</v>
      </c>
      <c r="K1182" t="s">
        <v>45</v>
      </c>
      <c r="L1182" t="s">
        <v>321</v>
      </c>
      <c r="M1182" t="s">
        <v>321</v>
      </c>
      <c r="N1182" t="s">
        <v>302</v>
      </c>
      <c r="P1182">
        <f t="shared" si="111"/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f t="shared" si="114"/>
        <v>0</v>
      </c>
      <c r="AC1182">
        <f t="shared" si="116"/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f t="shared" si="112"/>
        <v>1</v>
      </c>
      <c r="AN1182">
        <v>0</v>
      </c>
      <c r="AO1182">
        <v>1</v>
      </c>
      <c r="AP1182">
        <v>0</v>
      </c>
      <c r="AQ1182">
        <v>0</v>
      </c>
    </row>
    <row r="1183" spans="1:44" x14ac:dyDescent="0.45">
      <c r="A1183">
        <v>3</v>
      </c>
      <c r="B1183" t="s">
        <v>282</v>
      </c>
      <c r="C1183" t="s">
        <v>299</v>
      </c>
      <c r="D1183" t="s">
        <v>129</v>
      </c>
      <c r="E1183" s="4">
        <v>44280</v>
      </c>
      <c r="F1183" s="1">
        <f t="shared" si="110"/>
        <v>39</v>
      </c>
      <c r="G1183" s="1">
        <f t="shared" si="113"/>
        <v>84</v>
      </c>
      <c r="H1183" t="s">
        <v>75</v>
      </c>
      <c r="I1183" t="s">
        <v>290</v>
      </c>
      <c r="J1183" t="s">
        <v>44</v>
      </c>
      <c r="K1183" t="s">
        <v>45</v>
      </c>
      <c r="L1183" t="s">
        <v>321</v>
      </c>
      <c r="M1183" t="s">
        <v>321</v>
      </c>
      <c r="N1183" t="s">
        <v>302</v>
      </c>
      <c r="P1183">
        <f t="shared" si="111"/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f t="shared" si="114"/>
        <v>0</v>
      </c>
      <c r="AC1183">
        <f t="shared" si="116"/>
        <v>1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f t="shared" si="112"/>
        <v>1</v>
      </c>
      <c r="AN1183">
        <v>0</v>
      </c>
      <c r="AO1183">
        <v>1</v>
      </c>
      <c r="AP1183">
        <v>0</v>
      </c>
      <c r="AQ1183">
        <v>0</v>
      </c>
    </row>
    <row r="1184" spans="1:44" x14ac:dyDescent="0.45">
      <c r="A1184">
        <v>3</v>
      </c>
      <c r="B1184" t="s">
        <v>282</v>
      </c>
      <c r="C1184" t="s">
        <v>299</v>
      </c>
      <c r="D1184" t="s">
        <v>129</v>
      </c>
      <c r="E1184" s="4">
        <v>44280</v>
      </c>
      <c r="F1184" s="1">
        <f t="shared" si="110"/>
        <v>39</v>
      </c>
      <c r="G1184" s="1">
        <f t="shared" si="113"/>
        <v>84</v>
      </c>
      <c r="H1184" t="s">
        <v>75</v>
      </c>
      <c r="I1184" t="s">
        <v>291</v>
      </c>
      <c r="J1184" t="s">
        <v>44</v>
      </c>
      <c r="K1184" t="s">
        <v>45</v>
      </c>
      <c r="L1184" t="s">
        <v>321</v>
      </c>
      <c r="M1184" t="s">
        <v>321</v>
      </c>
      <c r="N1184" t="s">
        <v>302</v>
      </c>
      <c r="P1184">
        <f t="shared" si="111"/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f t="shared" si="114"/>
        <v>0</v>
      </c>
      <c r="AC1184">
        <f t="shared" si="116"/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f t="shared" si="112"/>
        <v>1</v>
      </c>
      <c r="AN1184">
        <v>0</v>
      </c>
      <c r="AO1184">
        <v>0</v>
      </c>
      <c r="AP1184">
        <v>1</v>
      </c>
      <c r="AQ1184">
        <v>0</v>
      </c>
    </row>
    <row r="1185" spans="1:43" x14ac:dyDescent="0.45">
      <c r="A1185">
        <v>3</v>
      </c>
      <c r="B1185" t="s">
        <v>282</v>
      </c>
      <c r="C1185" t="s">
        <v>299</v>
      </c>
      <c r="D1185" t="s">
        <v>129</v>
      </c>
      <c r="E1185" s="4">
        <v>44280</v>
      </c>
      <c r="F1185" s="1">
        <f t="shared" si="110"/>
        <v>39</v>
      </c>
      <c r="G1185" s="1">
        <f t="shared" si="113"/>
        <v>84</v>
      </c>
      <c r="H1185" t="s">
        <v>75</v>
      </c>
      <c r="I1185" t="s">
        <v>291</v>
      </c>
      <c r="J1185" t="s">
        <v>44</v>
      </c>
      <c r="K1185" t="s">
        <v>45</v>
      </c>
      <c r="L1185" t="s">
        <v>321</v>
      </c>
      <c r="M1185" t="s">
        <v>321</v>
      </c>
      <c r="N1185" t="s">
        <v>302</v>
      </c>
      <c r="P1185">
        <f t="shared" si="111"/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f t="shared" si="114"/>
        <v>0</v>
      </c>
      <c r="AC1185">
        <f t="shared" si="116"/>
        <v>1</v>
      </c>
      <c r="AD1185">
        <v>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f t="shared" si="112"/>
        <v>2</v>
      </c>
      <c r="AN1185">
        <v>0</v>
      </c>
      <c r="AO1185">
        <v>0</v>
      </c>
      <c r="AP1185">
        <v>2</v>
      </c>
      <c r="AQ1185">
        <v>0</v>
      </c>
    </row>
    <row r="1186" spans="1:43" x14ac:dyDescent="0.45">
      <c r="A1186">
        <v>3</v>
      </c>
      <c r="B1186" t="s">
        <v>282</v>
      </c>
      <c r="C1186" t="s">
        <v>299</v>
      </c>
      <c r="D1186" t="s">
        <v>129</v>
      </c>
      <c r="E1186" s="4">
        <v>44280</v>
      </c>
      <c r="F1186" s="1">
        <f t="shared" si="110"/>
        <v>39</v>
      </c>
      <c r="G1186" s="1">
        <f t="shared" si="113"/>
        <v>84</v>
      </c>
      <c r="H1186" t="s">
        <v>75</v>
      </c>
      <c r="I1186" t="s">
        <v>291</v>
      </c>
      <c r="J1186" t="s">
        <v>44</v>
      </c>
      <c r="K1186" t="s">
        <v>45</v>
      </c>
      <c r="L1186" t="s">
        <v>321</v>
      </c>
      <c r="M1186" t="s">
        <v>321</v>
      </c>
      <c r="N1186" t="s">
        <v>302</v>
      </c>
      <c r="P1186">
        <f t="shared" si="111"/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f t="shared" si="114"/>
        <v>0</v>
      </c>
      <c r="AC1186">
        <f t="shared" si="116"/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f t="shared" si="112"/>
        <v>1</v>
      </c>
      <c r="AN1186">
        <v>0</v>
      </c>
      <c r="AO1186">
        <v>0</v>
      </c>
      <c r="AP1186">
        <v>1</v>
      </c>
      <c r="AQ1186">
        <v>0</v>
      </c>
    </row>
    <row r="1187" spans="1:43" x14ac:dyDescent="0.45">
      <c r="A1187">
        <v>3</v>
      </c>
      <c r="B1187" t="s">
        <v>282</v>
      </c>
      <c r="C1187" t="s">
        <v>299</v>
      </c>
      <c r="D1187" t="s">
        <v>129</v>
      </c>
      <c r="E1187" s="4">
        <v>44280</v>
      </c>
      <c r="F1187" s="1">
        <f t="shared" si="110"/>
        <v>39</v>
      </c>
      <c r="G1187" s="1">
        <f t="shared" si="113"/>
        <v>84</v>
      </c>
      <c r="H1187" t="s">
        <v>75</v>
      </c>
      <c r="I1187" t="s">
        <v>291</v>
      </c>
      <c r="J1187" t="s">
        <v>44</v>
      </c>
      <c r="K1187" t="s">
        <v>45</v>
      </c>
      <c r="L1187" t="s">
        <v>321</v>
      </c>
      <c r="M1187" t="s">
        <v>321</v>
      </c>
      <c r="N1187" t="s">
        <v>302</v>
      </c>
      <c r="P1187">
        <f t="shared" si="111"/>
        <v>2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>
        <v>0</v>
      </c>
      <c r="AB1187">
        <f t="shared" si="114"/>
        <v>0</v>
      </c>
      <c r="AC1187">
        <f t="shared" si="116"/>
        <v>2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f t="shared" si="112"/>
        <v>2</v>
      </c>
      <c r="AN1187">
        <v>0</v>
      </c>
      <c r="AO1187">
        <v>0</v>
      </c>
      <c r="AP1187">
        <v>2</v>
      </c>
      <c r="AQ1187">
        <v>0</v>
      </c>
    </row>
    <row r="1188" spans="1:43" x14ac:dyDescent="0.45">
      <c r="A1188">
        <v>3</v>
      </c>
      <c r="B1188" t="s">
        <v>282</v>
      </c>
      <c r="C1188" t="s">
        <v>299</v>
      </c>
      <c r="D1188" t="s">
        <v>129</v>
      </c>
      <c r="E1188" s="4">
        <v>44280</v>
      </c>
      <c r="F1188" s="1">
        <f t="shared" si="110"/>
        <v>39</v>
      </c>
      <c r="G1188" s="1">
        <f t="shared" si="113"/>
        <v>84</v>
      </c>
      <c r="H1188" t="s">
        <v>75</v>
      </c>
      <c r="I1188" t="s">
        <v>291</v>
      </c>
      <c r="J1188" t="s">
        <v>44</v>
      </c>
      <c r="K1188" t="s">
        <v>45</v>
      </c>
      <c r="L1188" t="s">
        <v>321</v>
      </c>
      <c r="M1188" t="s">
        <v>321</v>
      </c>
      <c r="N1188" t="s">
        <v>302</v>
      </c>
      <c r="P1188">
        <f t="shared" si="111"/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f t="shared" si="114"/>
        <v>0</v>
      </c>
      <c r="AC1188">
        <f t="shared" si="116"/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f t="shared" si="112"/>
        <v>1</v>
      </c>
      <c r="AN1188">
        <v>0</v>
      </c>
      <c r="AO1188">
        <v>0</v>
      </c>
      <c r="AP1188">
        <v>1</v>
      </c>
      <c r="AQ1188">
        <v>0</v>
      </c>
    </row>
    <row r="1189" spans="1:43" x14ac:dyDescent="0.45">
      <c r="A1189">
        <v>3</v>
      </c>
      <c r="B1189" t="s">
        <v>282</v>
      </c>
      <c r="C1189" t="s">
        <v>299</v>
      </c>
      <c r="D1189" t="s">
        <v>129</v>
      </c>
      <c r="E1189" s="4">
        <v>44280</v>
      </c>
      <c r="F1189" s="1">
        <f t="shared" si="110"/>
        <v>39</v>
      </c>
      <c r="G1189" s="1">
        <f t="shared" si="113"/>
        <v>84</v>
      </c>
      <c r="H1189" t="s">
        <v>75</v>
      </c>
      <c r="I1189" t="s">
        <v>291</v>
      </c>
      <c r="J1189" t="s">
        <v>44</v>
      </c>
      <c r="K1189" t="s">
        <v>45</v>
      </c>
      <c r="L1189" t="s">
        <v>321</v>
      </c>
      <c r="M1189" t="s">
        <v>321</v>
      </c>
      <c r="N1189" t="s">
        <v>302</v>
      </c>
      <c r="P1189">
        <f t="shared" si="111"/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f t="shared" si="114"/>
        <v>0</v>
      </c>
      <c r="AC1189">
        <f t="shared" si="116"/>
        <v>1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f t="shared" si="112"/>
        <v>1</v>
      </c>
      <c r="AN1189">
        <v>0</v>
      </c>
      <c r="AO1189">
        <v>0</v>
      </c>
      <c r="AP1189">
        <v>1</v>
      </c>
      <c r="AQ1189">
        <v>0</v>
      </c>
    </row>
    <row r="1190" spans="1:43" x14ac:dyDescent="0.45">
      <c r="A1190">
        <v>3</v>
      </c>
      <c r="B1190" t="s">
        <v>282</v>
      </c>
      <c r="C1190" t="s">
        <v>299</v>
      </c>
      <c r="D1190" t="s">
        <v>129</v>
      </c>
      <c r="E1190" s="4">
        <v>44280</v>
      </c>
      <c r="F1190" s="1">
        <f t="shared" si="110"/>
        <v>39</v>
      </c>
      <c r="G1190" s="1">
        <f t="shared" si="113"/>
        <v>84</v>
      </c>
      <c r="H1190" t="s">
        <v>75</v>
      </c>
      <c r="I1190" t="s">
        <v>291</v>
      </c>
      <c r="J1190" t="s">
        <v>44</v>
      </c>
      <c r="K1190" t="s">
        <v>45</v>
      </c>
      <c r="L1190" t="s">
        <v>321</v>
      </c>
      <c r="M1190" t="s">
        <v>321</v>
      </c>
      <c r="N1190" t="s">
        <v>302</v>
      </c>
      <c r="P1190">
        <f t="shared" si="111"/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f t="shared" si="114"/>
        <v>0</v>
      </c>
      <c r="AC1190">
        <f t="shared" si="116"/>
        <v>1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f t="shared" si="112"/>
        <v>1</v>
      </c>
      <c r="AN1190">
        <v>0</v>
      </c>
      <c r="AO1190">
        <v>0</v>
      </c>
      <c r="AP1190">
        <v>1</v>
      </c>
      <c r="AQ1190">
        <v>0</v>
      </c>
    </row>
    <row r="1191" spans="1:43" x14ac:dyDescent="0.45">
      <c r="A1191">
        <v>3</v>
      </c>
      <c r="B1191" t="s">
        <v>282</v>
      </c>
      <c r="C1191" t="s">
        <v>299</v>
      </c>
      <c r="D1191" t="s">
        <v>129</v>
      </c>
      <c r="E1191" s="4">
        <v>44280</v>
      </c>
      <c r="F1191" s="1">
        <f t="shared" si="110"/>
        <v>39</v>
      </c>
      <c r="G1191" s="1">
        <f t="shared" si="113"/>
        <v>84</v>
      </c>
      <c r="H1191" t="s">
        <v>75</v>
      </c>
      <c r="I1191" t="s">
        <v>287</v>
      </c>
      <c r="J1191" t="s">
        <v>56</v>
      </c>
      <c r="P1191">
        <f t="shared" si="111"/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f t="shared" si="114"/>
        <v>0</v>
      </c>
      <c r="AC1191">
        <f t="shared" si="116"/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f t="shared" si="112"/>
        <v>0</v>
      </c>
      <c r="AN1191">
        <v>0</v>
      </c>
      <c r="AO1191">
        <v>0</v>
      </c>
      <c r="AP1191">
        <v>0</v>
      </c>
      <c r="AQ1191">
        <v>0</v>
      </c>
    </row>
    <row r="1192" spans="1:43" x14ac:dyDescent="0.45">
      <c r="A1192">
        <v>3</v>
      </c>
      <c r="B1192" t="s">
        <v>282</v>
      </c>
      <c r="C1192" t="s">
        <v>299</v>
      </c>
      <c r="D1192" t="s">
        <v>129</v>
      </c>
      <c r="E1192" s="4">
        <v>44280</v>
      </c>
      <c r="F1192" s="1">
        <f t="shared" si="110"/>
        <v>39</v>
      </c>
      <c r="G1192" s="1">
        <f t="shared" si="113"/>
        <v>84</v>
      </c>
      <c r="H1192" t="s">
        <v>75</v>
      </c>
      <c r="I1192" t="s">
        <v>288</v>
      </c>
      <c r="J1192" t="s">
        <v>56</v>
      </c>
      <c r="P1192">
        <f t="shared" si="111"/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f t="shared" si="114"/>
        <v>0</v>
      </c>
      <c r="AC1192">
        <f t="shared" si="116"/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f t="shared" si="112"/>
        <v>0</v>
      </c>
      <c r="AN1192">
        <v>0</v>
      </c>
      <c r="AO1192">
        <v>0</v>
      </c>
      <c r="AP1192">
        <v>0</v>
      </c>
      <c r="AQ1192">
        <v>0</v>
      </c>
    </row>
    <row r="1193" spans="1:43" x14ac:dyDescent="0.45">
      <c r="A1193">
        <v>3</v>
      </c>
      <c r="B1193" t="s">
        <v>282</v>
      </c>
      <c r="C1193" t="s">
        <v>299</v>
      </c>
      <c r="D1193" t="s">
        <v>129</v>
      </c>
      <c r="E1193" s="4">
        <v>44280</v>
      </c>
      <c r="F1193" s="1">
        <f t="shared" si="110"/>
        <v>39</v>
      </c>
      <c r="G1193" s="1">
        <f t="shared" si="113"/>
        <v>84</v>
      </c>
      <c r="H1193" t="s">
        <v>75</v>
      </c>
      <c r="I1193" t="s">
        <v>289</v>
      </c>
      <c r="J1193" t="s">
        <v>56</v>
      </c>
      <c r="P1193">
        <f t="shared" si="111"/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f t="shared" si="114"/>
        <v>0</v>
      </c>
      <c r="AC1193">
        <f t="shared" si="116"/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f t="shared" si="112"/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45">
      <c r="A1194">
        <v>3</v>
      </c>
      <c r="B1194" t="s">
        <v>282</v>
      </c>
      <c r="C1194" t="s">
        <v>299</v>
      </c>
      <c r="D1194" t="s">
        <v>129</v>
      </c>
      <c r="E1194" s="4">
        <v>44280</v>
      </c>
      <c r="F1194" s="1">
        <f t="shared" si="110"/>
        <v>39</v>
      </c>
      <c r="G1194" s="1">
        <f t="shared" si="113"/>
        <v>84</v>
      </c>
      <c r="H1194" t="s">
        <v>75</v>
      </c>
      <c r="I1194" t="s">
        <v>290</v>
      </c>
      <c r="J1194" t="s">
        <v>56</v>
      </c>
      <c r="P1194">
        <f t="shared" si="111"/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f t="shared" si="114"/>
        <v>0</v>
      </c>
      <c r="AC1194">
        <f t="shared" si="116"/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f t="shared" si="112"/>
        <v>0</v>
      </c>
      <c r="AN1194">
        <v>0</v>
      </c>
      <c r="AO1194">
        <v>0</v>
      </c>
      <c r="AP1194">
        <v>0</v>
      </c>
      <c r="AQ1194">
        <v>0</v>
      </c>
    </row>
    <row r="1195" spans="1:43" x14ac:dyDescent="0.45">
      <c r="A1195">
        <v>3</v>
      </c>
      <c r="B1195" t="s">
        <v>282</v>
      </c>
      <c r="C1195" t="s">
        <v>299</v>
      </c>
      <c r="D1195" t="s">
        <v>129</v>
      </c>
      <c r="E1195" s="4">
        <v>44280</v>
      </c>
      <c r="F1195" s="1">
        <f t="shared" si="110"/>
        <v>39</v>
      </c>
      <c r="G1195" s="1">
        <f t="shared" si="113"/>
        <v>84</v>
      </c>
      <c r="H1195" t="s">
        <v>75</v>
      </c>
      <c r="I1195" t="s">
        <v>291</v>
      </c>
      <c r="J1195" t="s">
        <v>56</v>
      </c>
      <c r="P1195">
        <f t="shared" si="111"/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f t="shared" si="114"/>
        <v>0</v>
      </c>
      <c r="AC1195">
        <f t="shared" si="116"/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f t="shared" si="112"/>
        <v>0</v>
      </c>
      <c r="AN1195">
        <v>0</v>
      </c>
      <c r="AO1195">
        <v>0</v>
      </c>
      <c r="AP1195">
        <v>0</v>
      </c>
      <c r="AQ1195">
        <v>0</v>
      </c>
    </row>
    <row r="1196" spans="1:43" x14ac:dyDescent="0.45">
      <c r="A1196">
        <v>3</v>
      </c>
      <c r="B1196" t="s">
        <v>282</v>
      </c>
      <c r="C1196" t="s">
        <v>297</v>
      </c>
      <c r="D1196" t="s">
        <v>41</v>
      </c>
      <c r="E1196" s="4">
        <v>44285</v>
      </c>
      <c r="F1196" s="1">
        <f t="shared" ref="F1196:F1259" si="117">DAYS360($E$555,E1196)</f>
        <v>44</v>
      </c>
      <c r="G1196" s="1">
        <f t="shared" si="113"/>
        <v>89</v>
      </c>
      <c r="H1196" t="s">
        <v>42</v>
      </c>
      <c r="I1196" t="s">
        <v>287</v>
      </c>
      <c r="J1196" t="s">
        <v>44</v>
      </c>
      <c r="K1196" t="s">
        <v>45</v>
      </c>
      <c r="L1196" t="s">
        <v>171</v>
      </c>
      <c r="M1196" t="s">
        <v>172</v>
      </c>
      <c r="N1196" t="s">
        <v>302</v>
      </c>
      <c r="P1196">
        <f t="shared" si="111"/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f t="shared" si="114"/>
        <v>0</v>
      </c>
      <c r="AC1196">
        <f t="shared" si="116"/>
        <v>1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f t="shared" si="112"/>
        <v>1</v>
      </c>
      <c r="AN1196">
        <v>0</v>
      </c>
      <c r="AO1196">
        <v>0</v>
      </c>
      <c r="AP1196">
        <v>1</v>
      </c>
      <c r="AQ1196">
        <v>0</v>
      </c>
    </row>
    <row r="1197" spans="1:43" x14ac:dyDescent="0.45">
      <c r="A1197">
        <v>3</v>
      </c>
      <c r="B1197" t="s">
        <v>282</v>
      </c>
      <c r="C1197" t="s">
        <v>297</v>
      </c>
      <c r="D1197" t="s">
        <v>41</v>
      </c>
      <c r="E1197" s="4">
        <v>44285</v>
      </c>
      <c r="F1197" s="1">
        <f t="shared" si="117"/>
        <v>44</v>
      </c>
      <c r="G1197" s="1">
        <f t="shared" si="113"/>
        <v>89</v>
      </c>
      <c r="H1197" t="s">
        <v>42</v>
      </c>
      <c r="I1197" t="s">
        <v>287</v>
      </c>
      <c r="J1197" t="s">
        <v>44</v>
      </c>
      <c r="K1197" t="s">
        <v>45</v>
      </c>
      <c r="L1197" t="s">
        <v>106</v>
      </c>
      <c r="M1197" t="s">
        <v>133</v>
      </c>
      <c r="N1197" t="s">
        <v>302</v>
      </c>
      <c r="P1197">
        <f t="shared" si="111"/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f t="shared" si="114"/>
        <v>0</v>
      </c>
      <c r="AC1197">
        <f t="shared" ref="AC1197:AC1208" si="118">SUM(Y1197:AA1197)</f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f t="shared" si="112"/>
        <v>1</v>
      </c>
      <c r="AN1197">
        <v>0</v>
      </c>
      <c r="AO1197">
        <v>0</v>
      </c>
      <c r="AP1197">
        <v>1</v>
      </c>
      <c r="AQ1197">
        <v>0</v>
      </c>
    </row>
    <row r="1198" spans="1:43" x14ac:dyDescent="0.45">
      <c r="A1198">
        <v>3</v>
      </c>
      <c r="B1198" t="s">
        <v>282</v>
      </c>
      <c r="C1198" t="s">
        <v>297</v>
      </c>
      <c r="D1198" t="s">
        <v>41</v>
      </c>
      <c r="E1198" s="4">
        <v>44285</v>
      </c>
      <c r="F1198" s="1">
        <f t="shared" si="117"/>
        <v>44</v>
      </c>
      <c r="G1198" s="1">
        <f t="shared" si="113"/>
        <v>89</v>
      </c>
      <c r="H1198" t="s">
        <v>42</v>
      </c>
      <c r="I1198" t="s">
        <v>288</v>
      </c>
      <c r="J1198" t="s">
        <v>44</v>
      </c>
      <c r="K1198" t="s">
        <v>45</v>
      </c>
      <c r="L1198" t="s">
        <v>90</v>
      </c>
      <c r="M1198" t="s">
        <v>91</v>
      </c>
      <c r="N1198" t="s">
        <v>302</v>
      </c>
      <c r="P1198">
        <f t="shared" si="111"/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f t="shared" si="114"/>
        <v>0</v>
      </c>
      <c r="AC1198">
        <f t="shared" si="118"/>
        <v>1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f t="shared" si="112"/>
        <v>1</v>
      </c>
      <c r="AN1198">
        <v>0</v>
      </c>
      <c r="AO1198">
        <v>0</v>
      </c>
      <c r="AP1198">
        <v>1</v>
      </c>
      <c r="AQ1198">
        <v>0</v>
      </c>
    </row>
    <row r="1199" spans="1:43" x14ac:dyDescent="0.45">
      <c r="A1199">
        <v>3</v>
      </c>
      <c r="B1199" t="s">
        <v>282</v>
      </c>
      <c r="C1199" t="s">
        <v>297</v>
      </c>
      <c r="D1199" t="s">
        <v>41</v>
      </c>
      <c r="E1199" s="4">
        <v>44285</v>
      </c>
      <c r="F1199" s="1">
        <f t="shared" si="117"/>
        <v>44</v>
      </c>
      <c r="G1199" s="1">
        <f t="shared" si="113"/>
        <v>89</v>
      </c>
      <c r="H1199" t="s">
        <v>42</v>
      </c>
      <c r="I1199" t="s">
        <v>288</v>
      </c>
      <c r="J1199" t="s">
        <v>44</v>
      </c>
      <c r="K1199" t="s">
        <v>45</v>
      </c>
      <c r="L1199" t="s">
        <v>90</v>
      </c>
      <c r="M1199" t="s">
        <v>91</v>
      </c>
      <c r="N1199" t="s">
        <v>302</v>
      </c>
      <c r="P1199">
        <f t="shared" si="111"/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f t="shared" si="114"/>
        <v>0</v>
      </c>
      <c r="AC1199">
        <f t="shared" si="118"/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f t="shared" si="112"/>
        <v>1</v>
      </c>
      <c r="AN1199">
        <v>0</v>
      </c>
      <c r="AO1199">
        <v>0</v>
      </c>
      <c r="AP1199">
        <v>1</v>
      </c>
      <c r="AQ1199">
        <v>0</v>
      </c>
    </row>
    <row r="1200" spans="1:43" x14ac:dyDescent="0.45">
      <c r="A1200">
        <v>3</v>
      </c>
      <c r="B1200" t="s">
        <v>282</v>
      </c>
      <c r="C1200" t="s">
        <v>297</v>
      </c>
      <c r="D1200" t="s">
        <v>41</v>
      </c>
      <c r="E1200" s="4">
        <v>44285</v>
      </c>
      <c r="F1200" s="1">
        <f t="shared" si="117"/>
        <v>44</v>
      </c>
      <c r="G1200" s="1">
        <f t="shared" si="113"/>
        <v>89</v>
      </c>
      <c r="H1200" t="s">
        <v>42</v>
      </c>
      <c r="I1200" t="s">
        <v>288</v>
      </c>
      <c r="J1200" t="s">
        <v>44</v>
      </c>
      <c r="K1200" t="s">
        <v>45</v>
      </c>
      <c r="L1200" t="s">
        <v>90</v>
      </c>
      <c r="M1200" t="s">
        <v>91</v>
      </c>
      <c r="N1200" t="s">
        <v>302</v>
      </c>
      <c r="P1200">
        <f t="shared" si="111"/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f t="shared" si="114"/>
        <v>0</v>
      </c>
      <c r="AC1200">
        <f t="shared" si="118"/>
        <v>1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f t="shared" si="112"/>
        <v>1</v>
      </c>
      <c r="AN1200">
        <v>0</v>
      </c>
      <c r="AO1200">
        <v>0</v>
      </c>
      <c r="AP1200">
        <v>1</v>
      </c>
      <c r="AQ1200">
        <v>0</v>
      </c>
    </row>
    <row r="1201" spans="1:43" x14ac:dyDescent="0.45">
      <c r="A1201">
        <v>3</v>
      </c>
      <c r="B1201" t="s">
        <v>282</v>
      </c>
      <c r="C1201" t="s">
        <v>297</v>
      </c>
      <c r="D1201" t="s">
        <v>41</v>
      </c>
      <c r="E1201" s="4">
        <v>44285</v>
      </c>
      <c r="F1201" s="1">
        <f t="shared" si="117"/>
        <v>44</v>
      </c>
      <c r="G1201" s="1">
        <f t="shared" si="113"/>
        <v>89</v>
      </c>
      <c r="H1201" t="s">
        <v>42</v>
      </c>
      <c r="I1201" t="s">
        <v>288</v>
      </c>
      <c r="J1201" t="s">
        <v>44</v>
      </c>
      <c r="K1201" t="s">
        <v>45</v>
      </c>
      <c r="L1201" t="s">
        <v>90</v>
      </c>
      <c r="M1201" t="s">
        <v>91</v>
      </c>
      <c r="N1201" t="s">
        <v>302</v>
      </c>
      <c r="P1201">
        <f t="shared" si="111"/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f t="shared" si="114"/>
        <v>0</v>
      </c>
      <c r="AC1201">
        <f t="shared" si="118"/>
        <v>1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f t="shared" si="112"/>
        <v>1</v>
      </c>
      <c r="AN1201">
        <v>0</v>
      </c>
      <c r="AO1201">
        <v>0</v>
      </c>
      <c r="AP1201">
        <v>1</v>
      </c>
      <c r="AQ1201">
        <v>0</v>
      </c>
    </row>
    <row r="1202" spans="1:43" x14ac:dyDescent="0.45">
      <c r="A1202">
        <v>3</v>
      </c>
      <c r="B1202" t="s">
        <v>282</v>
      </c>
      <c r="C1202" t="s">
        <v>297</v>
      </c>
      <c r="D1202" t="s">
        <v>41</v>
      </c>
      <c r="E1202" s="4">
        <v>44285</v>
      </c>
      <c r="F1202" s="1">
        <f t="shared" si="117"/>
        <v>44</v>
      </c>
      <c r="G1202" s="1">
        <f t="shared" si="113"/>
        <v>89</v>
      </c>
      <c r="H1202" t="s">
        <v>42</v>
      </c>
      <c r="I1202" t="s">
        <v>288</v>
      </c>
      <c r="J1202" t="s">
        <v>44</v>
      </c>
      <c r="K1202" t="s">
        <v>45</v>
      </c>
      <c r="L1202" t="s">
        <v>90</v>
      </c>
      <c r="M1202" t="s">
        <v>91</v>
      </c>
      <c r="N1202" t="s">
        <v>302</v>
      </c>
      <c r="P1202">
        <f t="shared" si="111"/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f t="shared" si="114"/>
        <v>0</v>
      </c>
      <c r="AC1202">
        <f t="shared" si="118"/>
        <v>1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f t="shared" si="112"/>
        <v>1</v>
      </c>
      <c r="AN1202">
        <v>0</v>
      </c>
      <c r="AO1202">
        <v>0</v>
      </c>
      <c r="AP1202">
        <v>1</v>
      </c>
      <c r="AQ1202">
        <v>0</v>
      </c>
    </row>
    <row r="1203" spans="1:43" x14ac:dyDescent="0.45">
      <c r="A1203">
        <v>3</v>
      </c>
      <c r="B1203" t="s">
        <v>282</v>
      </c>
      <c r="C1203" t="s">
        <v>297</v>
      </c>
      <c r="D1203" t="s">
        <v>41</v>
      </c>
      <c r="E1203" s="4">
        <v>44285</v>
      </c>
      <c r="F1203" s="1">
        <f t="shared" si="117"/>
        <v>44</v>
      </c>
      <c r="G1203" s="1">
        <f t="shared" si="113"/>
        <v>89</v>
      </c>
      <c r="H1203" t="s">
        <v>42</v>
      </c>
      <c r="I1203" t="s">
        <v>288</v>
      </c>
      <c r="J1203" t="s">
        <v>44</v>
      </c>
      <c r="K1203" t="s">
        <v>45</v>
      </c>
      <c r="L1203" t="s">
        <v>90</v>
      </c>
      <c r="M1203" t="s">
        <v>91</v>
      </c>
      <c r="N1203" t="s">
        <v>302</v>
      </c>
      <c r="P1203">
        <f t="shared" si="111"/>
        <v>5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2</v>
      </c>
      <c r="Z1203">
        <v>3</v>
      </c>
      <c r="AA1203">
        <v>0</v>
      </c>
      <c r="AB1203">
        <f t="shared" si="114"/>
        <v>0</v>
      </c>
      <c r="AC1203">
        <f t="shared" si="118"/>
        <v>5</v>
      </c>
      <c r="AD1203">
        <v>6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f t="shared" si="112"/>
        <v>10</v>
      </c>
      <c r="AN1203">
        <v>0</v>
      </c>
      <c r="AO1203">
        <v>0</v>
      </c>
      <c r="AP1203">
        <v>10</v>
      </c>
      <c r="AQ1203">
        <v>0</v>
      </c>
    </row>
    <row r="1204" spans="1:43" x14ac:dyDescent="0.45">
      <c r="A1204">
        <v>3</v>
      </c>
      <c r="B1204" t="s">
        <v>282</v>
      </c>
      <c r="C1204" t="s">
        <v>297</v>
      </c>
      <c r="D1204" t="s">
        <v>41</v>
      </c>
      <c r="E1204" s="4">
        <v>44285</v>
      </c>
      <c r="F1204" s="1">
        <f t="shared" si="117"/>
        <v>44</v>
      </c>
      <c r="G1204" s="1">
        <f t="shared" si="113"/>
        <v>89</v>
      </c>
      <c r="H1204" t="s">
        <v>42</v>
      </c>
      <c r="I1204" t="s">
        <v>288</v>
      </c>
      <c r="J1204" t="s">
        <v>44</v>
      </c>
      <c r="K1204" t="s">
        <v>45</v>
      </c>
      <c r="L1204" t="s">
        <v>171</v>
      </c>
      <c r="M1204" t="s">
        <v>172</v>
      </c>
      <c r="N1204" t="s">
        <v>302</v>
      </c>
      <c r="P1204">
        <f t="shared" si="111"/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f t="shared" si="114"/>
        <v>0</v>
      </c>
      <c r="AC1204">
        <f t="shared" si="118"/>
        <v>1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f t="shared" si="112"/>
        <v>1</v>
      </c>
      <c r="AN1204">
        <v>0</v>
      </c>
      <c r="AO1204">
        <v>0</v>
      </c>
      <c r="AP1204">
        <v>1</v>
      </c>
      <c r="AQ1204">
        <v>0</v>
      </c>
    </row>
    <row r="1205" spans="1:43" x14ac:dyDescent="0.45">
      <c r="A1205">
        <v>3</v>
      </c>
      <c r="B1205" t="s">
        <v>282</v>
      </c>
      <c r="C1205" t="s">
        <v>297</v>
      </c>
      <c r="D1205" t="s">
        <v>41</v>
      </c>
      <c r="E1205" s="4">
        <v>44285</v>
      </c>
      <c r="F1205" s="1">
        <f t="shared" si="117"/>
        <v>44</v>
      </c>
      <c r="G1205" s="1">
        <f t="shared" si="113"/>
        <v>89</v>
      </c>
      <c r="H1205" t="s">
        <v>42</v>
      </c>
      <c r="I1205" t="s">
        <v>288</v>
      </c>
      <c r="J1205" t="s">
        <v>44</v>
      </c>
      <c r="K1205" t="s">
        <v>45</v>
      </c>
      <c r="L1205" t="s">
        <v>88</v>
      </c>
      <c r="M1205" t="s">
        <v>89</v>
      </c>
      <c r="N1205" t="s">
        <v>302</v>
      </c>
      <c r="P1205">
        <f t="shared" si="111"/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f t="shared" si="114"/>
        <v>0</v>
      </c>
      <c r="AC1205">
        <f t="shared" si="118"/>
        <v>1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f t="shared" si="112"/>
        <v>1</v>
      </c>
      <c r="AN1205">
        <v>0</v>
      </c>
      <c r="AO1205">
        <v>0</v>
      </c>
      <c r="AP1205">
        <v>1</v>
      </c>
      <c r="AQ1205">
        <v>0</v>
      </c>
    </row>
    <row r="1206" spans="1:43" x14ac:dyDescent="0.45">
      <c r="A1206">
        <v>3</v>
      </c>
      <c r="B1206" t="s">
        <v>282</v>
      </c>
      <c r="C1206" t="s">
        <v>297</v>
      </c>
      <c r="D1206" t="s">
        <v>41</v>
      </c>
      <c r="E1206" s="4">
        <v>44285</v>
      </c>
      <c r="F1206" s="1">
        <f t="shared" si="117"/>
        <v>44</v>
      </c>
      <c r="G1206" s="1">
        <f t="shared" si="113"/>
        <v>89</v>
      </c>
      <c r="H1206" t="s">
        <v>42</v>
      </c>
      <c r="I1206" t="s">
        <v>288</v>
      </c>
      <c r="J1206" t="s">
        <v>44</v>
      </c>
      <c r="K1206" t="s">
        <v>45</v>
      </c>
      <c r="L1206" t="s">
        <v>88</v>
      </c>
      <c r="M1206" t="s">
        <v>89</v>
      </c>
      <c r="N1206" t="s">
        <v>302</v>
      </c>
      <c r="P1206">
        <f t="shared" si="111"/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f t="shared" si="114"/>
        <v>0</v>
      </c>
      <c r="AC1206">
        <f t="shared" si="118"/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f t="shared" si="112"/>
        <v>1</v>
      </c>
      <c r="AN1206">
        <v>0</v>
      </c>
      <c r="AO1206">
        <v>0</v>
      </c>
      <c r="AP1206">
        <v>1</v>
      </c>
      <c r="AQ1206">
        <v>0</v>
      </c>
    </row>
    <row r="1207" spans="1:43" x14ac:dyDescent="0.45">
      <c r="A1207">
        <v>3</v>
      </c>
      <c r="B1207" t="s">
        <v>282</v>
      </c>
      <c r="C1207" t="s">
        <v>297</v>
      </c>
      <c r="D1207" t="s">
        <v>41</v>
      </c>
      <c r="E1207" s="4">
        <v>44285</v>
      </c>
      <c r="F1207" s="1">
        <f t="shared" si="117"/>
        <v>44</v>
      </c>
      <c r="G1207" s="1">
        <f t="shared" si="113"/>
        <v>89</v>
      </c>
      <c r="H1207" t="s">
        <v>42</v>
      </c>
      <c r="I1207" t="s">
        <v>289</v>
      </c>
      <c r="J1207" t="s">
        <v>44</v>
      </c>
      <c r="K1207" t="s">
        <v>45</v>
      </c>
      <c r="L1207" t="s">
        <v>90</v>
      </c>
      <c r="M1207" t="s">
        <v>91</v>
      </c>
      <c r="N1207" t="s">
        <v>302</v>
      </c>
      <c r="P1207">
        <f t="shared" si="111"/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f t="shared" si="114"/>
        <v>0</v>
      </c>
      <c r="AC1207">
        <f t="shared" si="118"/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f t="shared" si="112"/>
        <v>1</v>
      </c>
      <c r="AN1207">
        <v>0</v>
      </c>
      <c r="AO1207">
        <v>0</v>
      </c>
      <c r="AP1207">
        <v>1</v>
      </c>
      <c r="AQ1207">
        <v>0</v>
      </c>
    </row>
    <row r="1208" spans="1:43" x14ac:dyDescent="0.45">
      <c r="A1208">
        <v>3</v>
      </c>
      <c r="B1208" t="s">
        <v>282</v>
      </c>
      <c r="C1208" t="s">
        <v>297</v>
      </c>
      <c r="D1208" t="s">
        <v>41</v>
      </c>
      <c r="E1208" s="4">
        <v>44285</v>
      </c>
      <c r="F1208" s="1">
        <f t="shared" si="117"/>
        <v>44</v>
      </c>
      <c r="G1208" s="1">
        <f t="shared" si="113"/>
        <v>89</v>
      </c>
      <c r="H1208" t="s">
        <v>42</v>
      </c>
      <c r="I1208" t="s">
        <v>290</v>
      </c>
      <c r="J1208" t="s">
        <v>44</v>
      </c>
      <c r="P1208">
        <f t="shared" si="111"/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f t="shared" si="114"/>
        <v>0</v>
      </c>
      <c r="AC1208">
        <f t="shared" si="118"/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f t="shared" si="112"/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45">
      <c r="A1209">
        <v>3</v>
      </c>
      <c r="B1209" t="s">
        <v>282</v>
      </c>
      <c r="C1209" t="s">
        <v>297</v>
      </c>
      <c r="D1209" t="s">
        <v>41</v>
      </c>
      <c r="E1209" s="4">
        <v>44285</v>
      </c>
      <c r="F1209" s="1">
        <f t="shared" si="117"/>
        <v>44</v>
      </c>
      <c r="G1209" s="1">
        <f t="shared" si="113"/>
        <v>89</v>
      </c>
      <c r="H1209" t="s">
        <v>42</v>
      </c>
      <c r="I1209" t="s">
        <v>291</v>
      </c>
      <c r="J1209" t="s">
        <v>44</v>
      </c>
      <c r="K1209" t="s">
        <v>50</v>
      </c>
      <c r="L1209" t="s">
        <v>324</v>
      </c>
      <c r="M1209" t="s">
        <v>324</v>
      </c>
      <c r="N1209" t="s">
        <v>52</v>
      </c>
      <c r="P1209">
        <f t="shared" si="111"/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f t="shared" si="114"/>
        <v>0</v>
      </c>
      <c r="AC1209">
        <f t="shared" ref="AC1209:AC1272" si="119">SUM(Y1209:AA1209)</f>
        <v>1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f t="shared" si="112"/>
        <v>1</v>
      </c>
      <c r="AN1209">
        <v>0</v>
      </c>
      <c r="AO1209">
        <v>0</v>
      </c>
      <c r="AP1209">
        <v>1</v>
      </c>
      <c r="AQ1209">
        <v>0</v>
      </c>
    </row>
    <row r="1210" spans="1:43" x14ac:dyDescent="0.45">
      <c r="A1210">
        <v>3</v>
      </c>
      <c r="B1210" t="s">
        <v>282</v>
      </c>
      <c r="C1210" t="s">
        <v>297</v>
      </c>
      <c r="D1210" t="s">
        <v>41</v>
      </c>
      <c r="E1210" s="4">
        <v>44285</v>
      </c>
      <c r="F1210" s="1">
        <f t="shared" si="117"/>
        <v>44</v>
      </c>
      <c r="G1210" s="1">
        <f t="shared" si="113"/>
        <v>89</v>
      </c>
      <c r="H1210" t="s">
        <v>42</v>
      </c>
      <c r="I1210" t="s">
        <v>291</v>
      </c>
      <c r="J1210" t="s">
        <v>44</v>
      </c>
      <c r="K1210" t="s">
        <v>45</v>
      </c>
      <c r="L1210" t="s">
        <v>171</v>
      </c>
      <c r="M1210" t="s">
        <v>172</v>
      </c>
      <c r="N1210" t="s">
        <v>302</v>
      </c>
      <c r="P1210">
        <f t="shared" si="111"/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f t="shared" si="114"/>
        <v>0</v>
      </c>
      <c r="AC1210">
        <f t="shared" si="119"/>
        <v>1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f t="shared" si="112"/>
        <v>3</v>
      </c>
      <c r="AN1210">
        <v>0</v>
      </c>
      <c r="AO1210">
        <v>0</v>
      </c>
      <c r="AP1210">
        <v>3</v>
      </c>
      <c r="AQ1210">
        <v>0</v>
      </c>
    </row>
    <row r="1211" spans="1:43" x14ac:dyDescent="0.45">
      <c r="A1211" s="7">
        <v>3</v>
      </c>
      <c r="B1211" t="s">
        <v>282</v>
      </c>
      <c r="C1211" t="s">
        <v>297</v>
      </c>
      <c r="D1211" s="7" t="s">
        <v>41</v>
      </c>
      <c r="E1211" s="8">
        <v>44285</v>
      </c>
      <c r="F1211" s="1">
        <f t="shared" si="117"/>
        <v>44</v>
      </c>
      <c r="G1211" s="1">
        <f t="shared" si="113"/>
        <v>89</v>
      </c>
      <c r="H1211" s="7" t="s">
        <v>42</v>
      </c>
      <c r="I1211" s="7" t="s">
        <v>291</v>
      </c>
      <c r="J1211" s="7" t="s">
        <v>44</v>
      </c>
      <c r="K1211" s="7" t="s">
        <v>45</v>
      </c>
      <c r="L1211" s="7" t="s">
        <v>106</v>
      </c>
      <c r="M1211" s="7" t="s">
        <v>133</v>
      </c>
      <c r="N1211" s="7" t="s">
        <v>302</v>
      </c>
      <c r="O1211" s="7"/>
      <c r="P1211" s="7">
        <f t="shared" si="111"/>
        <v>4</v>
      </c>
      <c r="Q1211" s="7">
        <v>1</v>
      </c>
      <c r="R1211" s="7">
        <v>1</v>
      </c>
      <c r="S1211" s="7">
        <v>1</v>
      </c>
      <c r="T1211" s="7">
        <v>1</v>
      </c>
      <c r="U1211" s="7">
        <v>0</v>
      </c>
      <c r="V1211" s="7">
        <v>0</v>
      </c>
      <c r="W1211" s="7">
        <v>0</v>
      </c>
      <c r="X1211" s="7">
        <v>0</v>
      </c>
      <c r="Y1211" s="7">
        <v>4</v>
      </c>
      <c r="Z1211" s="7">
        <v>0</v>
      </c>
      <c r="AA1211" s="7">
        <v>0</v>
      </c>
      <c r="AB1211">
        <f t="shared" si="114"/>
        <v>0</v>
      </c>
      <c r="AC1211">
        <f t="shared" si="119"/>
        <v>4</v>
      </c>
      <c r="AD1211" s="7">
        <v>1</v>
      </c>
      <c r="AE1211" s="7">
        <v>1</v>
      </c>
      <c r="AF1211" s="7">
        <v>1</v>
      </c>
      <c r="AG1211" s="7">
        <v>1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f t="shared" si="112"/>
        <v>4</v>
      </c>
      <c r="AN1211" s="7">
        <v>0</v>
      </c>
      <c r="AO1211" s="7">
        <v>0</v>
      </c>
      <c r="AP1211" s="7">
        <v>4</v>
      </c>
      <c r="AQ1211" s="7">
        <v>3</v>
      </c>
    </row>
    <row r="1212" spans="1:43" x14ac:dyDescent="0.45">
      <c r="A1212">
        <v>3</v>
      </c>
      <c r="B1212" t="s">
        <v>282</v>
      </c>
      <c r="C1212" t="s">
        <v>297</v>
      </c>
      <c r="D1212" t="s">
        <v>41</v>
      </c>
      <c r="E1212" s="4">
        <v>44285</v>
      </c>
      <c r="F1212" s="1">
        <f t="shared" si="117"/>
        <v>44</v>
      </c>
      <c r="G1212" s="1">
        <f t="shared" si="113"/>
        <v>89</v>
      </c>
      <c r="H1212" t="s">
        <v>42</v>
      </c>
      <c r="I1212" t="s">
        <v>287</v>
      </c>
      <c r="J1212" t="s">
        <v>56</v>
      </c>
      <c r="P1212">
        <f t="shared" si="111"/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f t="shared" si="114"/>
        <v>0</v>
      </c>
      <c r="AC1212">
        <f t="shared" si="119"/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f t="shared" si="112"/>
        <v>0</v>
      </c>
      <c r="AN1212">
        <v>0</v>
      </c>
      <c r="AO1212">
        <v>0</v>
      </c>
      <c r="AP1212">
        <v>0</v>
      </c>
      <c r="AQ1212">
        <v>0</v>
      </c>
    </row>
    <row r="1213" spans="1:43" x14ac:dyDescent="0.45">
      <c r="A1213">
        <v>3</v>
      </c>
      <c r="B1213" t="s">
        <v>282</v>
      </c>
      <c r="C1213" t="s">
        <v>297</v>
      </c>
      <c r="D1213" t="s">
        <v>41</v>
      </c>
      <c r="E1213" s="4">
        <v>44285</v>
      </c>
      <c r="F1213" s="1">
        <f t="shared" si="117"/>
        <v>44</v>
      </c>
      <c r="G1213" s="1">
        <f t="shared" si="113"/>
        <v>89</v>
      </c>
      <c r="H1213" t="s">
        <v>42</v>
      </c>
      <c r="I1213" t="s">
        <v>288</v>
      </c>
      <c r="J1213" t="s">
        <v>56</v>
      </c>
      <c r="P1213">
        <f t="shared" si="111"/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f t="shared" si="114"/>
        <v>0</v>
      </c>
      <c r="AC1213">
        <f t="shared" si="119"/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f t="shared" si="112"/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45">
      <c r="A1214">
        <v>3</v>
      </c>
      <c r="B1214" t="s">
        <v>282</v>
      </c>
      <c r="C1214" t="s">
        <v>297</v>
      </c>
      <c r="D1214" t="s">
        <v>41</v>
      </c>
      <c r="E1214" s="4">
        <v>44285</v>
      </c>
      <c r="F1214" s="1">
        <f t="shared" si="117"/>
        <v>44</v>
      </c>
      <c r="G1214" s="1">
        <f t="shared" si="113"/>
        <v>89</v>
      </c>
      <c r="H1214" t="s">
        <v>42</v>
      </c>
      <c r="I1214" t="s">
        <v>289</v>
      </c>
      <c r="J1214" t="s">
        <v>56</v>
      </c>
      <c r="P1214">
        <f t="shared" si="111"/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f t="shared" si="114"/>
        <v>0</v>
      </c>
      <c r="AC1214">
        <f t="shared" si="119"/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f t="shared" si="112"/>
        <v>0</v>
      </c>
      <c r="AN1214">
        <v>0</v>
      </c>
      <c r="AO1214">
        <v>0</v>
      </c>
      <c r="AP1214">
        <v>0</v>
      </c>
      <c r="AQ1214">
        <v>0</v>
      </c>
    </row>
    <row r="1215" spans="1:43" x14ac:dyDescent="0.45">
      <c r="A1215">
        <v>3</v>
      </c>
      <c r="B1215" t="s">
        <v>282</v>
      </c>
      <c r="C1215" t="s">
        <v>297</v>
      </c>
      <c r="D1215" t="s">
        <v>41</v>
      </c>
      <c r="E1215" s="4">
        <v>44285</v>
      </c>
      <c r="F1215" s="1">
        <f t="shared" si="117"/>
        <v>44</v>
      </c>
      <c r="G1215" s="1">
        <f t="shared" si="113"/>
        <v>89</v>
      </c>
      <c r="H1215" t="s">
        <v>42</v>
      </c>
      <c r="I1215" t="s">
        <v>290</v>
      </c>
      <c r="J1215" t="s">
        <v>56</v>
      </c>
      <c r="P1215">
        <f t="shared" si="111"/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f t="shared" si="114"/>
        <v>0</v>
      </c>
      <c r="AC1215">
        <f t="shared" si="119"/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f t="shared" si="112"/>
        <v>0</v>
      </c>
      <c r="AN1215">
        <v>0</v>
      </c>
      <c r="AO1215">
        <v>0</v>
      </c>
      <c r="AP1215">
        <v>0</v>
      </c>
      <c r="AQ1215">
        <v>0</v>
      </c>
    </row>
    <row r="1216" spans="1:43" x14ac:dyDescent="0.45">
      <c r="A1216">
        <v>3</v>
      </c>
      <c r="B1216" t="s">
        <v>282</v>
      </c>
      <c r="C1216" t="s">
        <v>297</v>
      </c>
      <c r="D1216" t="s">
        <v>41</v>
      </c>
      <c r="E1216" s="4">
        <v>44285</v>
      </c>
      <c r="F1216" s="1">
        <f t="shared" si="117"/>
        <v>44</v>
      </c>
      <c r="G1216" s="1">
        <f t="shared" si="113"/>
        <v>89</v>
      </c>
      <c r="H1216" t="s">
        <v>42</v>
      </c>
      <c r="I1216" t="s">
        <v>291</v>
      </c>
      <c r="J1216" t="s">
        <v>56</v>
      </c>
      <c r="P1216">
        <f t="shared" si="111"/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f t="shared" si="114"/>
        <v>0</v>
      </c>
      <c r="AC1216">
        <f t="shared" si="119"/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f t="shared" si="112"/>
        <v>0</v>
      </c>
      <c r="AN1216">
        <v>0</v>
      </c>
      <c r="AO1216">
        <v>0</v>
      </c>
      <c r="AP1216">
        <v>0</v>
      </c>
      <c r="AQ1216">
        <v>0</v>
      </c>
    </row>
    <row r="1217" spans="1:43" x14ac:dyDescent="0.45">
      <c r="A1217">
        <v>3</v>
      </c>
      <c r="B1217" t="s">
        <v>282</v>
      </c>
      <c r="C1217" t="s">
        <v>300</v>
      </c>
      <c r="D1217" t="s">
        <v>140</v>
      </c>
      <c r="E1217" s="4">
        <v>44286</v>
      </c>
      <c r="F1217" s="1">
        <f t="shared" si="117"/>
        <v>45</v>
      </c>
      <c r="G1217" s="1">
        <f t="shared" si="113"/>
        <v>90</v>
      </c>
      <c r="H1217" t="s">
        <v>72</v>
      </c>
      <c r="I1217" t="s">
        <v>287</v>
      </c>
      <c r="J1217" t="s">
        <v>56</v>
      </c>
      <c r="K1217" t="s">
        <v>45</v>
      </c>
      <c r="L1217" t="s">
        <v>321</v>
      </c>
      <c r="M1217" t="s">
        <v>321</v>
      </c>
      <c r="N1217" t="s">
        <v>302</v>
      </c>
      <c r="P1217">
        <f t="shared" si="111"/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f t="shared" si="114"/>
        <v>0</v>
      </c>
      <c r="AC1217">
        <f t="shared" si="119"/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f t="shared" si="112"/>
        <v>1</v>
      </c>
      <c r="AN1217">
        <v>0</v>
      </c>
      <c r="AO1217">
        <v>0</v>
      </c>
      <c r="AP1217">
        <v>1</v>
      </c>
      <c r="AQ1217">
        <v>0</v>
      </c>
    </row>
    <row r="1218" spans="1:43" x14ac:dyDescent="0.45">
      <c r="A1218">
        <v>3</v>
      </c>
      <c r="B1218" t="s">
        <v>282</v>
      </c>
      <c r="C1218" t="s">
        <v>300</v>
      </c>
      <c r="D1218" t="s">
        <v>140</v>
      </c>
      <c r="E1218" s="4">
        <v>44286</v>
      </c>
      <c r="F1218" s="1">
        <f t="shared" si="117"/>
        <v>45</v>
      </c>
      <c r="G1218" s="1">
        <f t="shared" si="113"/>
        <v>90</v>
      </c>
      <c r="H1218" t="s">
        <v>72</v>
      </c>
      <c r="I1218" t="s">
        <v>287</v>
      </c>
      <c r="J1218" t="s">
        <v>56</v>
      </c>
      <c r="K1218" t="s">
        <v>45</v>
      </c>
      <c r="L1218" t="s">
        <v>321</v>
      </c>
      <c r="M1218" t="s">
        <v>321</v>
      </c>
      <c r="N1218" t="s">
        <v>302</v>
      </c>
      <c r="P1218">
        <f t="shared" ref="P1218:P1281" si="120">SUM(Q1218:X1218)</f>
        <v>2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f t="shared" si="114"/>
        <v>0</v>
      </c>
      <c r="AC1218">
        <f t="shared" si="119"/>
        <v>2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f t="shared" ref="AM1218:AM1281" si="121">SUM(AD1218:AL1218)</f>
        <v>2</v>
      </c>
      <c r="AN1218">
        <v>0</v>
      </c>
      <c r="AO1218">
        <v>0</v>
      </c>
      <c r="AP1218">
        <v>2</v>
      </c>
      <c r="AQ1218">
        <v>0</v>
      </c>
    </row>
    <row r="1219" spans="1:43" x14ac:dyDescent="0.45">
      <c r="A1219">
        <v>3</v>
      </c>
      <c r="B1219" t="s">
        <v>282</v>
      </c>
      <c r="C1219" t="s">
        <v>300</v>
      </c>
      <c r="D1219" t="s">
        <v>140</v>
      </c>
      <c r="E1219" s="4">
        <v>44286</v>
      </c>
      <c r="F1219" s="1">
        <f t="shared" si="117"/>
        <v>45</v>
      </c>
      <c r="G1219" s="1">
        <f t="shared" ref="G1219:G1282" si="122">E1219-DATE(YEAR(E1219),1,0)</f>
        <v>90</v>
      </c>
      <c r="H1219" t="s">
        <v>72</v>
      </c>
      <c r="I1219" t="s">
        <v>287</v>
      </c>
      <c r="J1219" t="s">
        <v>56</v>
      </c>
      <c r="K1219" t="s">
        <v>45</v>
      </c>
      <c r="L1219" t="s">
        <v>321</v>
      </c>
      <c r="M1219" t="s">
        <v>321</v>
      </c>
      <c r="N1219" t="s">
        <v>302</v>
      </c>
      <c r="P1219">
        <f t="shared" si="120"/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f t="shared" ref="AB1219:AB1282" si="123">AL1219</f>
        <v>0</v>
      </c>
      <c r="AC1219">
        <f t="shared" si="119"/>
        <v>1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f t="shared" si="121"/>
        <v>1</v>
      </c>
      <c r="AN1219">
        <v>0</v>
      </c>
      <c r="AO1219">
        <v>0</v>
      </c>
      <c r="AP1219">
        <v>1</v>
      </c>
      <c r="AQ1219">
        <v>0</v>
      </c>
    </row>
    <row r="1220" spans="1:43" x14ac:dyDescent="0.45">
      <c r="A1220">
        <v>3</v>
      </c>
      <c r="B1220" t="s">
        <v>282</v>
      </c>
      <c r="C1220" t="s">
        <v>300</v>
      </c>
      <c r="D1220" t="s">
        <v>140</v>
      </c>
      <c r="E1220" s="4">
        <v>44286</v>
      </c>
      <c r="F1220" s="1">
        <f t="shared" si="117"/>
        <v>45</v>
      </c>
      <c r="G1220" s="1">
        <f t="shared" si="122"/>
        <v>90</v>
      </c>
      <c r="H1220" t="s">
        <v>72</v>
      </c>
      <c r="I1220" t="s">
        <v>287</v>
      </c>
      <c r="J1220" t="s">
        <v>56</v>
      </c>
      <c r="K1220" t="s">
        <v>45</v>
      </c>
      <c r="L1220" t="s">
        <v>321</v>
      </c>
      <c r="M1220" t="s">
        <v>321</v>
      </c>
      <c r="N1220" t="s">
        <v>302</v>
      </c>
      <c r="P1220">
        <f t="shared" si="120"/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f t="shared" si="123"/>
        <v>0</v>
      </c>
      <c r="AC1220">
        <f t="shared" si="119"/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f t="shared" si="121"/>
        <v>1</v>
      </c>
      <c r="AN1220">
        <v>0</v>
      </c>
      <c r="AO1220">
        <v>1</v>
      </c>
      <c r="AP1220">
        <v>0</v>
      </c>
      <c r="AQ1220">
        <v>0</v>
      </c>
    </row>
    <row r="1221" spans="1:43" x14ac:dyDescent="0.45">
      <c r="A1221">
        <v>3</v>
      </c>
      <c r="B1221" t="s">
        <v>282</v>
      </c>
      <c r="C1221" t="s">
        <v>300</v>
      </c>
      <c r="D1221" t="s">
        <v>140</v>
      </c>
      <c r="E1221" s="4">
        <v>44286</v>
      </c>
      <c r="F1221" s="1">
        <f t="shared" si="117"/>
        <v>45</v>
      </c>
      <c r="G1221" s="1">
        <f t="shared" si="122"/>
        <v>90</v>
      </c>
      <c r="H1221" t="s">
        <v>72</v>
      </c>
      <c r="I1221" t="s">
        <v>287</v>
      </c>
      <c r="J1221" t="s">
        <v>56</v>
      </c>
      <c r="K1221" t="s">
        <v>45</v>
      </c>
      <c r="L1221" t="s">
        <v>321</v>
      </c>
      <c r="M1221" t="s">
        <v>321</v>
      </c>
      <c r="N1221" t="s">
        <v>302</v>
      </c>
      <c r="P1221">
        <f t="shared" si="120"/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f t="shared" si="123"/>
        <v>0</v>
      </c>
      <c r="AC1221">
        <f t="shared" si="119"/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f t="shared" si="121"/>
        <v>1</v>
      </c>
      <c r="AN1221">
        <v>0</v>
      </c>
      <c r="AO1221">
        <v>1</v>
      </c>
      <c r="AP1221">
        <v>0</v>
      </c>
      <c r="AQ1221">
        <v>0</v>
      </c>
    </row>
    <row r="1222" spans="1:43" x14ac:dyDescent="0.45">
      <c r="A1222" s="7">
        <v>3</v>
      </c>
      <c r="B1222" t="s">
        <v>282</v>
      </c>
      <c r="C1222" t="s">
        <v>300</v>
      </c>
      <c r="D1222" s="7" t="s">
        <v>140</v>
      </c>
      <c r="E1222" s="8">
        <v>44286</v>
      </c>
      <c r="F1222" s="1">
        <f t="shared" si="117"/>
        <v>45</v>
      </c>
      <c r="G1222" s="1">
        <f t="shared" si="122"/>
        <v>90</v>
      </c>
      <c r="H1222" s="7" t="s">
        <v>72</v>
      </c>
      <c r="I1222" s="7" t="s">
        <v>288</v>
      </c>
      <c r="J1222" s="7" t="s">
        <v>56</v>
      </c>
      <c r="K1222" s="7" t="s">
        <v>45</v>
      </c>
      <c r="L1222" s="7" t="s">
        <v>321</v>
      </c>
      <c r="M1222" s="7" t="s">
        <v>321</v>
      </c>
      <c r="N1222" s="7" t="s">
        <v>302</v>
      </c>
      <c r="O1222" s="7"/>
      <c r="P1222" s="7">
        <f t="shared" si="120"/>
        <v>1</v>
      </c>
      <c r="Q1222" s="7">
        <v>1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1</v>
      </c>
      <c r="AA1222" s="7">
        <v>0</v>
      </c>
      <c r="AB1222">
        <f t="shared" si="123"/>
        <v>0</v>
      </c>
      <c r="AC1222">
        <f t="shared" si="119"/>
        <v>1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f t="shared" si="121"/>
        <v>0</v>
      </c>
      <c r="AN1222" s="7">
        <v>0</v>
      </c>
      <c r="AO1222" s="7">
        <v>0</v>
      </c>
      <c r="AP1222" s="7">
        <v>0</v>
      </c>
      <c r="AQ1222" s="7">
        <v>1</v>
      </c>
    </row>
    <row r="1223" spans="1:43" x14ac:dyDescent="0.45">
      <c r="A1223">
        <v>3</v>
      </c>
      <c r="B1223" t="s">
        <v>282</v>
      </c>
      <c r="C1223" t="s">
        <v>300</v>
      </c>
      <c r="D1223" t="s">
        <v>140</v>
      </c>
      <c r="E1223" s="4">
        <v>44286</v>
      </c>
      <c r="F1223" s="1">
        <f t="shared" si="117"/>
        <v>45</v>
      </c>
      <c r="G1223" s="1">
        <f t="shared" si="122"/>
        <v>90</v>
      </c>
      <c r="H1223" t="s">
        <v>72</v>
      </c>
      <c r="I1223" t="s">
        <v>289</v>
      </c>
      <c r="J1223" t="s">
        <v>56</v>
      </c>
      <c r="K1223" t="s">
        <v>45</v>
      </c>
      <c r="L1223" t="s">
        <v>144</v>
      </c>
      <c r="M1223" t="s">
        <v>145</v>
      </c>
      <c r="N1223" t="s">
        <v>302</v>
      </c>
      <c r="P1223">
        <f t="shared" si="120"/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f t="shared" si="123"/>
        <v>0</v>
      </c>
      <c r="AC1223">
        <f t="shared" si="119"/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f t="shared" si="121"/>
        <v>1</v>
      </c>
      <c r="AN1223">
        <v>0</v>
      </c>
      <c r="AO1223">
        <v>0</v>
      </c>
      <c r="AP1223">
        <v>1</v>
      </c>
      <c r="AQ1223">
        <v>0</v>
      </c>
    </row>
    <row r="1224" spans="1:43" x14ac:dyDescent="0.45">
      <c r="A1224">
        <v>3</v>
      </c>
      <c r="B1224" t="s">
        <v>282</v>
      </c>
      <c r="C1224" t="s">
        <v>300</v>
      </c>
      <c r="D1224" t="s">
        <v>140</v>
      </c>
      <c r="E1224" s="4">
        <v>44286</v>
      </c>
      <c r="F1224" s="1">
        <f t="shared" si="117"/>
        <v>45</v>
      </c>
      <c r="G1224" s="1">
        <f t="shared" si="122"/>
        <v>90</v>
      </c>
      <c r="H1224" t="s">
        <v>72</v>
      </c>
      <c r="I1224" t="s">
        <v>289</v>
      </c>
      <c r="J1224" t="s">
        <v>56</v>
      </c>
      <c r="K1224" t="s">
        <v>45</v>
      </c>
      <c r="L1224" t="s">
        <v>88</v>
      </c>
      <c r="M1224" t="s">
        <v>89</v>
      </c>
      <c r="N1224" t="s">
        <v>302</v>
      </c>
      <c r="P1224">
        <f t="shared" si="120"/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f t="shared" si="123"/>
        <v>0</v>
      </c>
      <c r="AC1224">
        <f t="shared" si="119"/>
        <v>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f t="shared" si="121"/>
        <v>1</v>
      </c>
      <c r="AN1224">
        <v>0</v>
      </c>
      <c r="AO1224">
        <v>0</v>
      </c>
      <c r="AP1224">
        <v>1</v>
      </c>
      <c r="AQ1224">
        <v>0</v>
      </c>
    </row>
    <row r="1225" spans="1:43" x14ac:dyDescent="0.45">
      <c r="A1225">
        <v>3</v>
      </c>
      <c r="B1225" t="s">
        <v>282</v>
      </c>
      <c r="C1225" t="s">
        <v>300</v>
      </c>
      <c r="D1225" t="s">
        <v>140</v>
      </c>
      <c r="E1225" s="4">
        <v>44286</v>
      </c>
      <c r="F1225" s="1">
        <f t="shared" si="117"/>
        <v>45</v>
      </c>
      <c r="G1225" s="1">
        <f t="shared" si="122"/>
        <v>90</v>
      </c>
      <c r="H1225" t="s">
        <v>72</v>
      </c>
      <c r="I1225" t="s">
        <v>289</v>
      </c>
      <c r="J1225" t="s">
        <v>56</v>
      </c>
      <c r="K1225" t="s">
        <v>45</v>
      </c>
      <c r="L1225" t="s">
        <v>144</v>
      </c>
      <c r="M1225" t="s">
        <v>145</v>
      </c>
      <c r="N1225" t="s">
        <v>302</v>
      </c>
      <c r="P1225">
        <f t="shared" si="120"/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f t="shared" si="123"/>
        <v>0</v>
      </c>
      <c r="AC1225">
        <f t="shared" si="119"/>
        <v>1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f t="shared" si="121"/>
        <v>1</v>
      </c>
      <c r="AN1225">
        <v>0</v>
      </c>
      <c r="AO1225">
        <v>0</v>
      </c>
      <c r="AP1225">
        <v>1</v>
      </c>
      <c r="AQ1225">
        <v>0</v>
      </c>
    </row>
    <row r="1226" spans="1:43" x14ac:dyDescent="0.45">
      <c r="A1226">
        <v>3</v>
      </c>
      <c r="B1226" t="s">
        <v>282</v>
      </c>
      <c r="C1226" t="s">
        <v>300</v>
      </c>
      <c r="D1226" t="s">
        <v>140</v>
      </c>
      <c r="E1226" s="4">
        <v>44286</v>
      </c>
      <c r="F1226" s="1">
        <f t="shared" si="117"/>
        <v>45</v>
      </c>
      <c r="G1226" s="1">
        <f t="shared" si="122"/>
        <v>90</v>
      </c>
      <c r="H1226" t="s">
        <v>72</v>
      </c>
      <c r="I1226" t="s">
        <v>289</v>
      </c>
      <c r="J1226" t="s">
        <v>56</v>
      </c>
      <c r="K1226" t="s">
        <v>45</v>
      </c>
      <c r="L1226" t="s">
        <v>321</v>
      </c>
      <c r="M1226" t="s">
        <v>321</v>
      </c>
      <c r="N1226" t="s">
        <v>302</v>
      </c>
      <c r="P1226">
        <f t="shared" si="120"/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f t="shared" si="123"/>
        <v>0</v>
      </c>
      <c r="AC1226">
        <f t="shared" si="119"/>
        <v>1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f t="shared" si="121"/>
        <v>1</v>
      </c>
      <c r="AN1226">
        <v>1</v>
      </c>
      <c r="AO1226">
        <v>0</v>
      </c>
      <c r="AP1226">
        <v>0</v>
      </c>
      <c r="AQ1226">
        <v>0</v>
      </c>
    </row>
    <row r="1227" spans="1:43" x14ac:dyDescent="0.45">
      <c r="A1227">
        <v>3</v>
      </c>
      <c r="B1227" t="s">
        <v>282</v>
      </c>
      <c r="C1227" t="s">
        <v>300</v>
      </c>
      <c r="D1227" t="s">
        <v>140</v>
      </c>
      <c r="E1227" s="4">
        <v>44286</v>
      </c>
      <c r="F1227" s="1">
        <f t="shared" si="117"/>
        <v>45</v>
      </c>
      <c r="G1227" s="1">
        <f t="shared" si="122"/>
        <v>90</v>
      </c>
      <c r="H1227" t="s">
        <v>72</v>
      </c>
      <c r="I1227" t="s">
        <v>289</v>
      </c>
      <c r="J1227" t="s">
        <v>56</v>
      </c>
      <c r="K1227" t="s">
        <v>45</v>
      </c>
      <c r="L1227" t="s">
        <v>321</v>
      </c>
      <c r="M1227" t="s">
        <v>321</v>
      </c>
      <c r="N1227" t="s">
        <v>302</v>
      </c>
      <c r="P1227">
        <f t="shared" si="120"/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f t="shared" si="123"/>
        <v>0</v>
      </c>
      <c r="AC1227">
        <f t="shared" si="119"/>
        <v>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f t="shared" si="121"/>
        <v>1</v>
      </c>
      <c r="AN1227">
        <v>1</v>
      </c>
      <c r="AO1227">
        <v>0</v>
      </c>
      <c r="AP1227">
        <v>0</v>
      </c>
      <c r="AQ1227">
        <v>0</v>
      </c>
    </row>
    <row r="1228" spans="1:43" x14ac:dyDescent="0.45">
      <c r="A1228">
        <v>3</v>
      </c>
      <c r="B1228" t="s">
        <v>282</v>
      </c>
      <c r="C1228" t="s">
        <v>300</v>
      </c>
      <c r="D1228" t="s">
        <v>140</v>
      </c>
      <c r="E1228" s="4">
        <v>44286</v>
      </c>
      <c r="F1228" s="1">
        <f t="shared" si="117"/>
        <v>45</v>
      </c>
      <c r="G1228" s="1">
        <f t="shared" si="122"/>
        <v>90</v>
      </c>
      <c r="H1228" t="s">
        <v>72</v>
      </c>
      <c r="I1228" t="s">
        <v>289</v>
      </c>
      <c r="J1228" t="s">
        <v>56</v>
      </c>
      <c r="K1228" t="s">
        <v>45</v>
      </c>
      <c r="L1228" t="s">
        <v>88</v>
      </c>
      <c r="M1228" t="s">
        <v>89</v>
      </c>
      <c r="N1228" t="s">
        <v>302</v>
      </c>
      <c r="P1228">
        <f t="shared" si="120"/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f t="shared" si="123"/>
        <v>0</v>
      </c>
      <c r="AC1228">
        <f t="shared" si="119"/>
        <v>1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f t="shared" si="121"/>
        <v>1</v>
      </c>
      <c r="AN1228">
        <v>0</v>
      </c>
      <c r="AO1228">
        <v>0</v>
      </c>
      <c r="AP1228">
        <v>1</v>
      </c>
      <c r="AQ1228">
        <v>0</v>
      </c>
    </row>
    <row r="1229" spans="1:43" x14ac:dyDescent="0.45">
      <c r="A1229">
        <v>3</v>
      </c>
      <c r="B1229" t="s">
        <v>282</v>
      </c>
      <c r="C1229" t="s">
        <v>300</v>
      </c>
      <c r="D1229" t="s">
        <v>140</v>
      </c>
      <c r="E1229" s="4">
        <v>44286</v>
      </c>
      <c r="F1229" s="1">
        <f t="shared" si="117"/>
        <v>45</v>
      </c>
      <c r="G1229" s="1">
        <f t="shared" si="122"/>
        <v>90</v>
      </c>
      <c r="H1229" t="s">
        <v>72</v>
      </c>
      <c r="I1229" t="s">
        <v>289</v>
      </c>
      <c r="J1229" t="s">
        <v>56</v>
      </c>
      <c r="K1229" t="s">
        <v>45</v>
      </c>
      <c r="L1229" t="s">
        <v>321</v>
      </c>
      <c r="M1229" t="s">
        <v>321</v>
      </c>
      <c r="N1229" t="s">
        <v>302</v>
      </c>
      <c r="P1229">
        <f t="shared" si="120"/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f t="shared" si="123"/>
        <v>0</v>
      </c>
      <c r="AC1229">
        <f t="shared" si="119"/>
        <v>1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f t="shared" si="121"/>
        <v>1</v>
      </c>
      <c r="AN1229">
        <v>0</v>
      </c>
      <c r="AO1229">
        <v>0</v>
      </c>
      <c r="AP1229">
        <v>1</v>
      </c>
      <c r="AQ1229">
        <v>0</v>
      </c>
    </row>
    <row r="1230" spans="1:43" x14ac:dyDescent="0.45">
      <c r="A1230">
        <v>3</v>
      </c>
      <c r="B1230" t="s">
        <v>282</v>
      </c>
      <c r="C1230" t="s">
        <v>300</v>
      </c>
      <c r="D1230" t="s">
        <v>140</v>
      </c>
      <c r="E1230" s="4">
        <v>44286</v>
      </c>
      <c r="F1230" s="1">
        <f t="shared" si="117"/>
        <v>45</v>
      </c>
      <c r="G1230" s="1">
        <f t="shared" si="122"/>
        <v>90</v>
      </c>
      <c r="H1230" t="s">
        <v>72</v>
      </c>
      <c r="I1230" t="s">
        <v>290</v>
      </c>
      <c r="J1230" t="s">
        <v>56</v>
      </c>
      <c r="K1230" t="s">
        <v>45</v>
      </c>
      <c r="L1230" t="s">
        <v>321</v>
      </c>
      <c r="M1230" t="s">
        <v>321</v>
      </c>
      <c r="N1230" t="s">
        <v>302</v>
      </c>
      <c r="P1230">
        <f t="shared" si="120"/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f t="shared" si="123"/>
        <v>0</v>
      </c>
      <c r="AC1230">
        <f t="shared" si="119"/>
        <v>1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f t="shared" si="121"/>
        <v>1</v>
      </c>
      <c r="AN1230">
        <v>0</v>
      </c>
      <c r="AO1230">
        <v>0</v>
      </c>
      <c r="AP1230">
        <v>1</v>
      </c>
      <c r="AQ1230">
        <v>0</v>
      </c>
    </row>
    <row r="1231" spans="1:43" x14ac:dyDescent="0.45">
      <c r="A1231">
        <v>3</v>
      </c>
      <c r="B1231" t="s">
        <v>282</v>
      </c>
      <c r="C1231" t="s">
        <v>300</v>
      </c>
      <c r="D1231" t="s">
        <v>140</v>
      </c>
      <c r="E1231" s="4">
        <v>44286</v>
      </c>
      <c r="F1231" s="1">
        <f t="shared" si="117"/>
        <v>45</v>
      </c>
      <c r="G1231" s="1">
        <f t="shared" si="122"/>
        <v>90</v>
      </c>
      <c r="H1231" t="s">
        <v>72</v>
      </c>
      <c r="I1231" t="s">
        <v>290</v>
      </c>
      <c r="J1231" t="s">
        <v>56</v>
      </c>
      <c r="K1231" t="s">
        <v>45</v>
      </c>
      <c r="L1231" t="s">
        <v>321</v>
      </c>
      <c r="M1231" t="s">
        <v>321</v>
      </c>
      <c r="N1231" t="s">
        <v>302</v>
      </c>
      <c r="P1231">
        <f t="shared" si="120"/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f t="shared" si="123"/>
        <v>0</v>
      </c>
      <c r="AC1231">
        <f t="shared" si="119"/>
        <v>1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f t="shared" si="121"/>
        <v>1</v>
      </c>
      <c r="AN1231">
        <v>0</v>
      </c>
      <c r="AO1231">
        <v>0</v>
      </c>
      <c r="AP1231">
        <v>1</v>
      </c>
      <c r="AQ1231">
        <v>0</v>
      </c>
    </row>
    <row r="1232" spans="1:43" x14ac:dyDescent="0.45">
      <c r="A1232">
        <v>3</v>
      </c>
      <c r="B1232" t="s">
        <v>282</v>
      </c>
      <c r="C1232" t="s">
        <v>300</v>
      </c>
      <c r="D1232" t="s">
        <v>140</v>
      </c>
      <c r="E1232" s="4">
        <v>44286</v>
      </c>
      <c r="F1232" s="1">
        <f t="shared" si="117"/>
        <v>45</v>
      </c>
      <c r="G1232" s="1">
        <f t="shared" si="122"/>
        <v>90</v>
      </c>
      <c r="H1232" t="s">
        <v>72</v>
      </c>
      <c r="I1232" t="s">
        <v>290</v>
      </c>
      <c r="J1232" t="s">
        <v>56</v>
      </c>
      <c r="K1232" t="s">
        <v>45</v>
      </c>
      <c r="L1232" t="s">
        <v>142</v>
      </c>
      <c r="M1232" t="s">
        <v>143</v>
      </c>
      <c r="N1232" t="s">
        <v>302</v>
      </c>
      <c r="P1232">
        <f t="shared" si="120"/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f t="shared" si="123"/>
        <v>0</v>
      </c>
      <c r="AC1232">
        <f t="shared" si="119"/>
        <v>1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f t="shared" si="121"/>
        <v>1</v>
      </c>
      <c r="AN1232">
        <v>0</v>
      </c>
      <c r="AO1232">
        <v>0</v>
      </c>
      <c r="AP1232">
        <v>1</v>
      </c>
      <c r="AQ1232">
        <v>0</v>
      </c>
    </row>
    <row r="1233" spans="1:43" x14ac:dyDescent="0.45">
      <c r="A1233">
        <v>3</v>
      </c>
      <c r="B1233" t="s">
        <v>282</v>
      </c>
      <c r="C1233" t="s">
        <v>300</v>
      </c>
      <c r="D1233" t="s">
        <v>140</v>
      </c>
      <c r="E1233" s="4">
        <v>44286</v>
      </c>
      <c r="F1233" s="1">
        <f t="shared" si="117"/>
        <v>45</v>
      </c>
      <c r="G1233" s="1">
        <f t="shared" si="122"/>
        <v>90</v>
      </c>
      <c r="H1233" t="s">
        <v>72</v>
      </c>
      <c r="I1233" t="s">
        <v>291</v>
      </c>
      <c r="J1233" t="s">
        <v>56</v>
      </c>
      <c r="K1233" t="s">
        <v>45</v>
      </c>
      <c r="L1233" t="s">
        <v>321</v>
      </c>
      <c r="M1233" t="s">
        <v>321</v>
      </c>
      <c r="N1233" t="s">
        <v>302</v>
      </c>
      <c r="P1233">
        <f t="shared" si="120"/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f t="shared" si="123"/>
        <v>0</v>
      </c>
      <c r="AC1233">
        <f t="shared" si="119"/>
        <v>1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f t="shared" si="121"/>
        <v>1</v>
      </c>
      <c r="AN1233">
        <v>0</v>
      </c>
      <c r="AO1233">
        <v>1</v>
      </c>
      <c r="AP1233">
        <v>0</v>
      </c>
      <c r="AQ1233">
        <v>0</v>
      </c>
    </row>
    <row r="1234" spans="1:43" x14ac:dyDescent="0.45">
      <c r="A1234">
        <v>3</v>
      </c>
      <c r="B1234" t="s">
        <v>282</v>
      </c>
      <c r="C1234" t="s">
        <v>300</v>
      </c>
      <c r="D1234" t="s">
        <v>140</v>
      </c>
      <c r="E1234" s="4">
        <v>44286</v>
      </c>
      <c r="F1234" s="1">
        <f t="shared" si="117"/>
        <v>45</v>
      </c>
      <c r="G1234" s="1">
        <f t="shared" si="122"/>
        <v>90</v>
      </c>
      <c r="H1234" t="s">
        <v>72</v>
      </c>
      <c r="I1234" t="s">
        <v>291</v>
      </c>
      <c r="J1234" t="s">
        <v>56</v>
      </c>
      <c r="K1234" t="s">
        <v>45</v>
      </c>
      <c r="L1234" t="s">
        <v>321</v>
      </c>
      <c r="M1234" t="s">
        <v>321</v>
      </c>
      <c r="N1234" t="s">
        <v>302</v>
      </c>
      <c r="P1234">
        <f t="shared" si="120"/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f t="shared" si="123"/>
        <v>0</v>
      </c>
      <c r="AC1234">
        <f t="shared" si="119"/>
        <v>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f t="shared" si="121"/>
        <v>1</v>
      </c>
      <c r="AN1234">
        <v>0</v>
      </c>
      <c r="AO1234">
        <v>0</v>
      </c>
      <c r="AP1234">
        <v>1</v>
      </c>
      <c r="AQ1234">
        <v>0</v>
      </c>
    </row>
    <row r="1235" spans="1:43" x14ac:dyDescent="0.45">
      <c r="A1235">
        <v>3</v>
      </c>
      <c r="B1235" t="s">
        <v>282</v>
      </c>
      <c r="C1235" t="s">
        <v>300</v>
      </c>
      <c r="D1235" t="s">
        <v>140</v>
      </c>
      <c r="E1235" s="4">
        <v>44286</v>
      </c>
      <c r="F1235" s="1">
        <f t="shared" si="117"/>
        <v>45</v>
      </c>
      <c r="G1235" s="1">
        <f t="shared" si="122"/>
        <v>90</v>
      </c>
      <c r="H1235" t="s">
        <v>72</v>
      </c>
      <c r="I1235" t="s">
        <v>291</v>
      </c>
      <c r="J1235" t="s">
        <v>56</v>
      </c>
      <c r="K1235" t="s">
        <v>45</v>
      </c>
      <c r="L1235" t="s">
        <v>321</v>
      </c>
      <c r="M1235" t="s">
        <v>321</v>
      </c>
      <c r="N1235" t="s">
        <v>302</v>
      </c>
      <c r="P1235">
        <f t="shared" si="120"/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f t="shared" si="123"/>
        <v>0</v>
      </c>
      <c r="AC1235">
        <f t="shared" si="119"/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f t="shared" si="121"/>
        <v>1</v>
      </c>
      <c r="AN1235">
        <v>0</v>
      </c>
      <c r="AO1235">
        <v>0</v>
      </c>
      <c r="AP1235">
        <v>1</v>
      </c>
      <c r="AQ1235">
        <v>0</v>
      </c>
    </row>
    <row r="1236" spans="1:43" x14ac:dyDescent="0.45">
      <c r="A1236">
        <v>3</v>
      </c>
      <c r="B1236" t="s">
        <v>282</v>
      </c>
      <c r="C1236" t="s">
        <v>300</v>
      </c>
      <c r="D1236" t="s">
        <v>140</v>
      </c>
      <c r="E1236" s="4">
        <v>44286</v>
      </c>
      <c r="F1236" s="1">
        <f t="shared" si="117"/>
        <v>45</v>
      </c>
      <c r="G1236" s="1">
        <f t="shared" si="122"/>
        <v>90</v>
      </c>
      <c r="H1236" t="s">
        <v>72</v>
      </c>
      <c r="I1236" t="s">
        <v>287</v>
      </c>
      <c r="J1236" t="s">
        <v>44</v>
      </c>
      <c r="K1236" t="s">
        <v>45</v>
      </c>
      <c r="L1236" t="s">
        <v>321</v>
      </c>
      <c r="M1236" t="s">
        <v>321</v>
      </c>
      <c r="N1236" t="s">
        <v>302</v>
      </c>
      <c r="P1236">
        <f t="shared" si="120"/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f t="shared" si="123"/>
        <v>0</v>
      </c>
      <c r="AC1236">
        <f t="shared" si="119"/>
        <v>1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f t="shared" si="121"/>
        <v>1</v>
      </c>
      <c r="AN1236">
        <v>0</v>
      </c>
      <c r="AO1236">
        <v>0</v>
      </c>
      <c r="AP1236">
        <v>1</v>
      </c>
      <c r="AQ1236">
        <v>0</v>
      </c>
    </row>
    <row r="1237" spans="1:43" x14ac:dyDescent="0.45">
      <c r="A1237">
        <v>3</v>
      </c>
      <c r="B1237" t="s">
        <v>282</v>
      </c>
      <c r="C1237" t="s">
        <v>300</v>
      </c>
      <c r="D1237" t="s">
        <v>140</v>
      </c>
      <c r="E1237" s="4">
        <v>44286</v>
      </c>
      <c r="F1237" s="1">
        <f t="shared" si="117"/>
        <v>45</v>
      </c>
      <c r="G1237" s="1">
        <f t="shared" si="122"/>
        <v>90</v>
      </c>
      <c r="H1237" t="s">
        <v>72</v>
      </c>
      <c r="I1237" t="s">
        <v>287</v>
      </c>
      <c r="J1237" t="s">
        <v>44</v>
      </c>
      <c r="K1237" t="s">
        <v>45</v>
      </c>
      <c r="L1237" t="s">
        <v>321</v>
      </c>
      <c r="M1237" t="s">
        <v>321</v>
      </c>
      <c r="N1237" t="s">
        <v>302</v>
      </c>
      <c r="P1237">
        <f t="shared" si="120"/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f t="shared" si="123"/>
        <v>0</v>
      </c>
      <c r="AC1237">
        <f t="shared" si="119"/>
        <v>1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f t="shared" si="121"/>
        <v>1</v>
      </c>
      <c r="AN1237">
        <v>0</v>
      </c>
      <c r="AO1237">
        <v>0</v>
      </c>
      <c r="AP1237">
        <v>1</v>
      </c>
      <c r="AQ1237">
        <v>0</v>
      </c>
    </row>
    <row r="1238" spans="1:43" x14ac:dyDescent="0.45">
      <c r="A1238">
        <v>3</v>
      </c>
      <c r="B1238" t="s">
        <v>282</v>
      </c>
      <c r="C1238" t="s">
        <v>300</v>
      </c>
      <c r="D1238" t="s">
        <v>140</v>
      </c>
      <c r="E1238" s="4">
        <v>44286</v>
      </c>
      <c r="F1238" s="1">
        <f t="shared" si="117"/>
        <v>45</v>
      </c>
      <c r="G1238" s="1">
        <f t="shared" si="122"/>
        <v>90</v>
      </c>
      <c r="H1238" t="s">
        <v>72</v>
      </c>
      <c r="I1238" t="s">
        <v>287</v>
      </c>
      <c r="J1238" t="s">
        <v>44</v>
      </c>
      <c r="K1238" t="s">
        <v>45</v>
      </c>
      <c r="L1238" t="s">
        <v>88</v>
      </c>
      <c r="M1238" t="s">
        <v>89</v>
      </c>
      <c r="N1238" t="s">
        <v>302</v>
      </c>
      <c r="P1238">
        <f t="shared" si="120"/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f t="shared" si="123"/>
        <v>0</v>
      </c>
      <c r="AC1238">
        <f t="shared" si="119"/>
        <v>1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f t="shared" si="121"/>
        <v>1</v>
      </c>
      <c r="AN1238">
        <v>0</v>
      </c>
      <c r="AO1238">
        <v>0</v>
      </c>
      <c r="AP1238">
        <v>1</v>
      </c>
      <c r="AQ1238">
        <v>0</v>
      </c>
    </row>
    <row r="1239" spans="1:43" x14ac:dyDescent="0.45">
      <c r="A1239">
        <v>3</v>
      </c>
      <c r="B1239" t="s">
        <v>282</v>
      </c>
      <c r="C1239" t="s">
        <v>300</v>
      </c>
      <c r="D1239" t="s">
        <v>140</v>
      </c>
      <c r="E1239" s="4">
        <v>44286</v>
      </c>
      <c r="F1239" s="1">
        <f t="shared" si="117"/>
        <v>45</v>
      </c>
      <c r="G1239" s="1">
        <f t="shared" si="122"/>
        <v>90</v>
      </c>
      <c r="H1239" t="s">
        <v>72</v>
      </c>
      <c r="I1239" t="s">
        <v>288</v>
      </c>
      <c r="J1239" t="s">
        <v>44</v>
      </c>
      <c r="K1239" t="s">
        <v>45</v>
      </c>
      <c r="L1239" t="s">
        <v>106</v>
      </c>
      <c r="M1239" t="s">
        <v>141</v>
      </c>
      <c r="N1239" t="s">
        <v>302</v>
      </c>
      <c r="P1239">
        <f t="shared" si="120"/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f t="shared" si="123"/>
        <v>0</v>
      </c>
      <c r="AC1239">
        <f t="shared" si="119"/>
        <v>1</v>
      </c>
      <c r="AD1239">
        <v>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f t="shared" si="121"/>
        <v>2</v>
      </c>
      <c r="AN1239">
        <v>0</v>
      </c>
      <c r="AO1239">
        <v>0</v>
      </c>
      <c r="AP1239">
        <v>2</v>
      </c>
      <c r="AQ1239">
        <v>0</v>
      </c>
    </row>
    <row r="1240" spans="1:43" x14ac:dyDescent="0.45">
      <c r="A1240">
        <v>3</v>
      </c>
      <c r="B1240" t="s">
        <v>282</v>
      </c>
      <c r="C1240" t="s">
        <v>300</v>
      </c>
      <c r="D1240" t="s">
        <v>140</v>
      </c>
      <c r="E1240" s="4">
        <v>44286</v>
      </c>
      <c r="F1240" s="1">
        <f t="shared" si="117"/>
        <v>45</v>
      </c>
      <c r="G1240" s="1">
        <f t="shared" si="122"/>
        <v>90</v>
      </c>
      <c r="H1240" t="s">
        <v>72</v>
      </c>
      <c r="I1240" t="s">
        <v>288</v>
      </c>
      <c r="J1240" t="s">
        <v>44</v>
      </c>
      <c r="K1240" t="s">
        <v>45</v>
      </c>
      <c r="L1240" t="s">
        <v>106</v>
      </c>
      <c r="M1240" t="s">
        <v>141</v>
      </c>
      <c r="N1240" t="s">
        <v>302</v>
      </c>
      <c r="P1240">
        <f t="shared" si="120"/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f t="shared" si="123"/>
        <v>0</v>
      </c>
      <c r="AC1240">
        <f t="shared" si="119"/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f t="shared" si="121"/>
        <v>1</v>
      </c>
      <c r="AN1240">
        <v>0</v>
      </c>
      <c r="AO1240">
        <v>0</v>
      </c>
      <c r="AP1240">
        <v>1</v>
      </c>
      <c r="AQ1240">
        <v>0</v>
      </c>
    </row>
    <row r="1241" spans="1:43" x14ac:dyDescent="0.45">
      <c r="A1241">
        <v>3</v>
      </c>
      <c r="B1241" t="s">
        <v>282</v>
      </c>
      <c r="C1241" t="s">
        <v>300</v>
      </c>
      <c r="D1241" t="s">
        <v>140</v>
      </c>
      <c r="E1241" s="4">
        <v>44286</v>
      </c>
      <c r="F1241" s="1">
        <f t="shared" si="117"/>
        <v>45</v>
      </c>
      <c r="G1241" s="1">
        <f t="shared" si="122"/>
        <v>90</v>
      </c>
      <c r="H1241" t="s">
        <v>72</v>
      </c>
      <c r="I1241" t="s">
        <v>288</v>
      </c>
      <c r="J1241" t="s">
        <v>44</v>
      </c>
      <c r="K1241" t="s">
        <v>45</v>
      </c>
      <c r="L1241" t="s">
        <v>106</v>
      </c>
      <c r="M1241" t="s">
        <v>141</v>
      </c>
      <c r="N1241" t="s">
        <v>302</v>
      </c>
      <c r="P1241">
        <f t="shared" si="120"/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f t="shared" si="123"/>
        <v>0</v>
      </c>
      <c r="AC1241">
        <f t="shared" si="119"/>
        <v>1</v>
      </c>
      <c r="AD1241">
        <v>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f t="shared" si="121"/>
        <v>2</v>
      </c>
      <c r="AN1241">
        <v>0</v>
      </c>
      <c r="AO1241">
        <v>2</v>
      </c>
      <c r="AP1241">
        <v>0</v>
      </c>
      <c r="AQ1241">
        <v>0</v>
      </c>
    </row>
    <row r="1242" spans="1:43" x14ac:dyDescent="0.45">
      <c r="A1242">
        <v>3</v>
      </c>
      <c r="B1242" t="s">
        <v>282</v>
      </c>
      <c r="C1242" t="s">
        <v>300</v>
      </c>
      <c r="D1242" t="s">
        <v>140</v>
      </c>
      <c r="E1242" s="4">
        <v>44286</v>
      </c>
      <c r="F1242" s="1">
        <f t="shared" si="117"/>
        <v>45</v>
      </c>
      <c r="G1242" s="1">
        <f t="shared" si="122"/>
        <v>90</v>
      </c>
      <c r="H1242" t="s">
        <v>72</v>
      </c>
      <c r="I1242" t="s">
        <v>288</v>
      </c>
      <c r="J1242" t="s">
        <v>44</v>
      </c>
      <c r="K1242" t="s">
        <v>45</v>
      </c>
      <c r="L1242" t="s">
        <v>106</v>
      </c>
      <c r="M1242" t="s">
        <v>141</v>
      </c>
      <c r="N1242" t="s">
        <v>302</v>
      </c>
      <c r="P1242">
        <f t="shared" si="120"/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f t="shared" si="123"/>
        <v>0</v>
      </c>
      <c r="AC1242">
        <f t="shared" si="119"/>
        <v>1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f t="shared" si="121"/>
        <v>1</v>
      </c>
      <c r="AN1242">
        <v>0</v>
      </c>
      <c r="AO1242">
        <v>1</v>
      </c>
      <c r="AP1242">
        <v>0</v>
      </c>
      <c r="AQ1242">
        <v>0</v>
      </c>
    </row>
    <row r="1243" spans="1:43" x14ac:dyDescent="0.45">
      <c r="A1243">
        <v>3</v>
      </c>
      <c r="B1243" t="s">
        <v>282</v>
      </c>
      <c r="C1243" t="s">
        <v>300</v>
      </c>
      <c r="D1243" t="s">
        <v>140</v>
      </c>
      <c r="E1243" s="4">
        <v>44286</v>
      </c>
      <c r="F1243" s="1">
        <f t="shared" si="117"/>
        <v>45</v>
      </c>
      <c r="G1243" s="1">
        <f t="shared" si="122"/>
        <v>90</v>
      </c>
      <c r="H1243" t="s">
        <v>72</v>
      </c>
      <c r="I1243" t="s">
        <v>288</v>
      </c>
      <c r="J1243" t="s">
        <v>44</v>
      </c>
      <c r="K1243" t="s">
        <v>45</v>
      </c>
      <c r="L1243" t="s">
        <v>106</v>
      </c>
      <c r="M1243" t="s">
        <v>141</v>
      </c>
      <c r="N1243" t="s">
        <v>52</v>
      </c>
      <c r="P1243">
        <f t="shared" si="120"/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f t="shared" si="123"/>
        <v>0</v>
      </c>
      <c r="AC1243">
        <f t="shared" si="119"/>
        <v>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f t="shared" si="121"/>
        <v>1</v>
      </c>
      <c r="AN1243">
        <v>0</v>
      </c>
      <c r="AO1243">
        <v>1</v>
      </c>
      <c r="AP1243">
        <v>0</v>
      </c>
      <c r="AQ1243">
        <v>0</v>
      </c>
    </row>
    <row r="1244" spans="1:43" x14ac:dyDescent="0.45">
      <c r="A1244">
        <v>3</v>
      </c>
      <c r="B1244" t="s">
        <v>282</v>
      </c>
      <c r="C1244" t="s">
        <v>300</v>
      </c>
      <c r="D1244" t="s">
        <v>140</v>
      </c>
      <c r="E1244" s="4">
        <v>44286</v>
      </c>
      <c r="F1244" s="1">
        <f t="shared" si="117"/>
        <v>45</v>
      </c>
      <c r="G1244" s="1">
        <f t="shared" si="122"/>
        <v>90</v>
      </c>
      <c r="H1244" t="s">
        <v>72</v>
      </c>
      <c r="I1244" t="s">
        <v>288</v>
      </c>
      <c r="J1244" t="s">
        <v>44</v>
      </c>
      <c r="K1244" t="s">
        <v>45</v>
      </c>
      <c r="L1244" t="s">
        <v>106</v>
      </c>
      <c r="M1244" t="s">
        <v>141</v>
      </c>
      <c r="N1244" t="s">
        <v>302</v>
      </c>
      <c r="P1244">
        <f t="shared" si="120"/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f t="shared" si="123"/>
        <v>0</v>
      </c>
      <c r="AC1244">
        <f t="shared" si="119"/>
        <v>1</v>
      </c>
      <c r="AD1244">
        <v>3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f t="shared" si="121"/>
        <v>3</v>
      </c>
      <c r="AN1244">
        <v>0</v>
      </c>
      <c r="AO1244">
        <v>3</v>
      </c>
      <c r="AP1244">
        <v>0</v>
      </c>
      <c r="AQ1244">
        <v>0</v>
      </c>
    </row>
    <row r="1245" spans="1:43" x14ac:dyDescent="0.45">
      <c r="A1245">
        <v>3</v>
      </c>
      <c r="B1245" t="s">
        <v>282</v>
      </c>
      <c r="C1245" t="s">
        <v>300</v>
      </c>
      <c r="D1245" t="s">
        <v>140</v>
      </c>
      <c r="E1245" s="4">
        <v>44286</v>
      </c>
      <c r="F1245" s="1">
        <f t="shared" si="117"/>
        <v>45</v>
      </c>
      <c r="G1245" s="1">
        <f t="shared" si="122"/>
        <v>90</v>
      </c>
      <c r="H1245" t="s">
        <v>72</v>
      </c>
      <c r="I1245" t="s">
        <v>288</v>
      </c>
      <c r="J1245" t="s">
        <v>44</v>
      </c>
      <c r="K1245" t="s">
        <v>45</v>
      </c>
      <c r="L1245" t="s">
        <v>321</v>
      </c>
      <c r="M1245" t="s">
        <v>321</v>
      </c>
      <c r="N1245" t="s">
        <v>302</v>
      </c>
      <c r="P1245">
        <f t="shared" si="120"/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f t="shared" si="123"/>
        <v>0</v>
      </c>
      <c r="AC1245">
        <f t="shared" si="119"/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f t="shared" si="121"/>
        <v>1</v>
      </c>
      <c r="AN1245">
        <v>0</v>
      </c>
      <c r="AO1245">
        <v>0</v>
      </c>
      <c r="AP1245">
        <v>1</v>
      </c>
      <c r="AQ1245">
        <v>0</v>
      </c>
    </row>
    <row r="1246" spans="1:43" x14ac:dyDescent="0.45">
      <c r="A1246">
        <v>3</v>
      </c>
      <c r="B1246" t="s">
        <v>282</v>
      </c>
      <c r="C1246" t="s">
        <v>300</v>
      </c>
      <c r="D1246" t="s">
        <v>140</v>
      </c>
      <c r="E1246" s="4">
        <v>44286</v>
      </c>
      <c r="F1246" s="1">
        <f t="shared" si="117"/>
        <v>45</v>
      </c>
      <c r="G1246" s="1">
        <f t="shared" si="122"/>
        <v>90</v>
      </c>
      <c r="H1246" t="s">
        <v>72</v>
      </c>
      <c r="I1246" t="s">
        <v>288</v>
      </c>
      <c r="J1246" t="s">
        <v>44</v>
      </c>
      <c r="K1246" t="s">
        <v>45</v>
      </c>
      <c r="L1246" t="s">
        <v>106</v>
      </c>
      <c r="M1246" t="s">
        <v>141</v>
      </c>
      <c r="N1246" t="s">
        <v>302</v>
      </c>
      <c r="P1246">
        <f t="shared" si="120"/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f t="shared" si="123"/>
        <v>0</v>
      </c>
      <c r="AC1246">
        <f t="shared" si="119"/>
        <v>1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f t="shared" si="121"/>
        <v>1</v>
      </c>
      <c r="AN1246">
        <v>0</v>
      </c>
      <c r="AO1246">
        <v>0</v>
      </c>
      <c r="AP1246">
        <v>1</v>
      </c>
      <c r="AQ1246">
        <v>0</v>
      </c>
    </row>
    <row r="1247" spans="1:43" x14ac:dyDescent="0.45">
      <c r="A1247">
        <v>3</v>
      </c>
      <c r="B1247" t="s">
        <v>282</v>
      </c>
      <c r="C1247" t="s">
        <v>300</v>
      </c>
      <c r="D1247" t="s">
        <v>140</v>
      </c>
      <c r="E1247" s="4">
        <v>44286</v>
      </c>
      <c r="F1247" s="1">
        <f t="shared" si="117"/>
        <v>45</v>
      </c>
      <c r="G1247" s="1">
        <f t="shared" si="122"/>
        <v>90</v>
      </c>
      <c r="H1247" t="s">
        <v>72</v>
      </c>
      <c r="I1247" t="s">
        <v>289</v>
      </c>
      <c r="J1247" t="s">
        <v>44</v>
      </c>
      <c r="K1247" t="s">
        <v>45</v>
      </c>
      <c r="L1247" t="s">
        <v>321</v>
      </c>
      <c r="M1247" t="s">
        <v>321</v>
      </c>
      <c r="N1247" t="s">
        <v>302</v>
      </c>
      <c r="P1247">
        <f t="shared" si="120"/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f t="shared" si="123"/>
        <v>0</v>
      </c>
      <c r="AC1247">
        <f t="shared" si="119"/>
        <v>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f t="shared" si="121"/>
        <v>1</v>
      </c>
      <c r="AN1247">
        <v>0</v>
      </c>
      <c r="AO1247">
        <v>0</v>
      </c>
      <c r="AP1247">
        <v>1</v>
      </c>
      <c r="AQ1247">
        <v>0</v>
      </c>
    </row>
    <row r="1248" spans="1:43" x14ac:dyDescent="0.45">
      <c r="A1248">
        <v>3</v>
      </c>
      <c r="B1248" t="s">
        <v>282</v>
      </c>
      <c r="C1248" t="s">
        <v>300</v>
      </c>
      <c r="D1248" t="s">
        <v>140</v>
      </c>
      <c r="E1248" s="4">
        <v>44286</v>
      </c>
      <c r="F1248" s="1">
        <f t="shared" si="117"/>
        <v>45</v>
      </c>
      <c r="G1248" s="1">
        <f t="shared" si="122"/>
        <v>90</v>
      </c>
      <c r="H1248" t="s">
        <v>72</v>
      </c>
      <c r="I1248" t="s">
        <v>289</v>
      </c>
      <c r="J1248" t="s">
        <v>44</v>
      </c>
      <c r="K1248" t="s">
        <v>45</v>
      </c>
      <c r="L1248" t="s">
        <v>321</v>
      </c>
      <c r="M1248" t="s">
        <v>321</v>
      </c>
      <c r="N1248" t="s">
        <v>302</v>
      </c>
      <c r="P1248">
        <f t="shared" si="120"/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f t="shared" si="123"/>
        <v>0</v>
      </c>
      <c r="AC1248">
        <f t="shared" si="119"/>
        <v>1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f t="shared" si="121"/>
        <v>1</v>
      </c>
      <c r="AN1248">
        <v>0</v>
      </c>
      <c r="AO1248">
        <v>0</v>
      </c>
      <c r="AP1248">
        <v>1</v>
      </c>
      <c r="AQ1248">
        <v>0</v>
      </c>
    </row>
    <row r="1249" spans="1:43" x14ac:dyDescent="0.45">
      <c r="A1249">
        <v>3</v>
      </c>
      <c r="B1249" t="s">
        <v>282</v>
      </c>
      <c r="C1249" t="s">
        <v>300</v>
      </c>
      <c r="D1249" t="s">
        <v>140</v>
      </c>
      <c r="E1249" s="4">
        <v>44286</v>
      </c>
      <c r="F1249" s="1">
        <f t="shared" si="117"/>
        <v>45</v>
      </c>
      <c r="G1249" s="1">
        <f t="shared" si="122"/>
        <v>90</v>
      </c>
      <c r="H1249" t="s">
        <v>72</v>
      </c>
      <c r="I1249" t="s">
        <v>289</v>
      </c>
      <c r="J1249" t="s">
        <v>44</v>
      </c>
      <c r="K1249" t="s">
        <v>45</v>
      </c>
      <c r="L1249" t="s">
        <v>321</v>
      </c>
      <c r="M1249" t="s">
        <v>321</v>
      </c>
      <c r="N1249" t="s">
        <v>302</v>
      </c>
      <c r="P1249">
        <f t="shared" si="120"/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f t="shared" si="123"/>
        <v>0</v>
      </c>
      <c r="AC1249">
        <f t="shared" si="119"/>
        <v>1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f t="shared" si="121"/>
        <v>1</v>
      </c>
      <c r="AN1249">
        <v>0</v>
      </c>
      <c r="AO1249">
        <v>0</v>
      </c>
      <c r="AP1249">
        <v>1</v>
      </c>
      <c r="AQ1249">
        <v>0</v>
      </c>
    </row>
    <row r="1250" spans="1:43" x14ac:dyDescent="0.45">
      <c r="A1250">
        <v>3</v>
      </c>
      <c r="B1250" t="s">
        <v>282</v>
      </c>
      <c r="C1250" t="s">
        <v>300</v>
      </c>
      <c r="D1250" t="s">
        <v>140</v>
      </c>
      <c r="E1250" s="4">
        <v>44286</v>
      </c>
      <c r="F1250" s="1">
        <f t="shared" si="117"/>
        <v>45</v>
      </c>
      <c r="G1250" s="1">
        <f t="shared" si="122"/>
        <v>90</v>
      </c>
      <c r="H1250" t="s">
        <v>72</v>
      </c>
      <c r="I1250" t="s">
        <v>290</v>
      </c>
      <c r="J1250" t="s">
        <v>44</v>
      </c>
      <c r="K1250" t="s">
        <v>45</v>
      </c>
      <c r="L1250" t="s">
        <v>142</v>
      </c>
      <c r="M1250" t="s">
        <v>143</v>
      </c>
      <c r="N1250" t="s">
        <v>302</v>
      </c>
      <c r="P1250">
        <f t="shared" si="120"/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f t="shared" si="123"/>
        <v>0</v>
      </c>
      <c r="AC1250">
        <f t="shared" si="119"/>
        <v>1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f t="shared" si="121"/>
        <v>1</v>
      </c>
      <c r="AN1250">
        <v>0</v>
      </c>
      <c r="AO1250">
        <v>1</v>
      </c>
      <c r="AP1250">
        <v>0</v>
      </c>
      <c r="AQ1250">
        <v>0</v>
      </c>
    </row>
    <row r="1251" spans="1:43" x14ac:dyDescent="0.45">
      <c r="A1251">
        <v>3</v>
      </c>
      <c r="B1251" t="s">
        <v>282</v>
      </c>
      <c r="C1251" t="s">
        <v>300</v>
      </c>
      <c r="D1251" t="s">
        <v>140</v>
      </c>
      <c r="E1251" s="4">
        <v>44286</v>
      </c>
      <c r="F1251" s="1">
        <f t="shared" si="117"/>
        <v>45</v>
      </c>
      <c r="G1251" s="1">
        <f t="shared" si="122"/>
        <v>90</v>
      </c>
      <c r="H1251" t="s">
        <v>72</v>
      </c>
      <c r="I1251" t="s">
        <v>290</v>
      </c>
      <c r="J1251" t="s">
        <v>44</v>
      </c>
      <c r="K1251" t="s">
        <v>45</v>
      </c>
      <c r="L1251" t="s">
        <v>106</v>
      </c>
      <c r="M1251" t="s">
        <v>141</v>
      </c>
      <c r="N1251" t="s">
        <v>302</v>
      </c>
      <c r="P1251">
        <f t="shared" si="120"/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f t="shared" si="123"/>
        <v>0</v>
      </c>
      <c r="AC1251">
        <f t="shared" si="119"/>
        <v>1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f t="shared" si="121"/>
        <v>1</v>
      </c>
      <c r="AN1251">
        <v>0</v>
      </c>
      <c r="AO1251">
        <v>0</v>
      </c>
      <c r="AP1251">
        <v>1</v>
      </c>
      <c r="AQ1251">
        <v>0</v>
      </c>
    </row>
    <row r="1252" spans="1:43" x14ac:dyDescent="0.45">
      <c r="A1252" s="7">
        <v>3</v>
      </c>
      <c r="B1252" t="s">
        <v>282</v>
      </c>
      <c r="C1252" t="s">
        <v>300</v>
      </c>
      <c r="D1252" s="7" t="s">
        <v>140</v>
      </c>
      <c r="E1252" s="8">
        <v>44286</v>
      </c>
      <c r="F1252" s="1">
        <f t="shared" si="117"/>
        <v>45</v>
      </c>
      <c r="G1252" s="1">
        <f t="shared" si="122"/>
        <v>90</v>
      </c>
      <c r="H1252" s="7" t="s">
        <v>72</v>
      </c>
      <c r="I1252" s="7" t="s">
        <v>290</v>
      </c>
      <c r="J1252" s="7" t="s">
        <v>44</v>
      </c>
      <c r="K1252" s="7" t="s">
        <v>45</v>
      </c>
      <c r="L1252" s="7" t="s">
        <v>106</v>
      </c>
      <c r="M1252" s="7" t="s">
        <v>141</v>
      </c>
      <c r="N1252" s="7" t="s">
        <v>302</v>
      </c>
      <c r="O1252" s="7"/>
      <c r="P1252" s="7">
        <f t="shared" si="120"/>
        <v>1</v>
      </c>
      <c r="Q1252" s="7">
        <v>1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1</v>
      </c>
      <c r="AA1252" s="7">
        <v>0</v>
      </c>
      <c r="AB1252">
        <f t="shared" si="123"/>
        <v>0</v>
      </c>
      <c r="AC1252">
        <f t="shared" si="119"/>
        <v>1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f t="shared" si="121"/>
        <v>0</v>
      </c>
      <c r="AN1252" s="7">
        <v>0</v>
      </c>
      <c r="AO1252" s="7">
        <v>0</v>
      </c>
      <c r="AP1252" s="7">
        <v>0</v>
      </c>
      <c r="AQ1252" s="7">
        <v>1</v>
      </c>
    </row>
    <row r="1253" spans="1:43" x14ac:dyDescent="0.45">
      <c r="A1253" s="7">
        <v>3</v>
      </c>
      <c r="B1253" t="s">
        <v>282</v>
      </c>
      <c r="C1253" t="s">
        <v>300</v>
      </c>
      <c r="D1253" s="7" t="s">
        <v>140</v>
      </c>
      <c r="E1253" s="8">
        <v>44286</v>
      </c>
      <c r="F1253" s="1">
        <f t="shared" si="117"/>
        <v>45</v>
      </c>
      <c r="G1253" s="1">
        <f t="shared" si="122"/>
        <v>90</v>
      </c>
      <c r="H1253" s="7" t="s">
        <v>72</v>
      </c>
      <c r="I1253" s="7" t="s">
        <v>290</v>
      </c>
      <c r="J1253" s="7" t="s">
        <v>44</v>
      </c>
      <c r="K1253" s="7" t="s">
        <v>45</v>
      </c>
      <c r="L1253" s="7" t="s">
        <v>88</v>
      </c>
      <c r="M1253" t="s">
        <v>89</v>
      </c>
      <c r="N1253" s="7" t="s">
        <v>302</v>
      </c>
      <c r="O1253" s="7"/>
      <c r="P1253" s="7">
        <f t="shared" si="120"/>
        <v>1</v>
      </c>
      <c r="Q1253" s="7">
        <v>1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1</v>
      </c>
      <c r="AA1253" s="7">
        <v>0</v>
      </c>
      <c r="AB1253">
        <f t="shared" si="123"/>
        <v>0</v>
      </c>
      <c r="AC1253">
        <f t="shared" si="119"/>
        <v>1</v>
      </c>
      <c r="AD1253" s="7">
        <v>2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f t="shared" si="121"/>
        <v>2</v>
      </c>
      <c r="AN1253" s="7">
        <v>2</v>
      </c>
      <c r="AO1253" s="7">
        <v>0</v>
      </c>
      <c r="AP1253" s="7">
        <v>0</v>
      </c>
      <c r="AQ1253" s="7">
        <v>0</v>
      </c>
    </row>
    <row r="1254" spans="1:43" x14ac:dyDescent="0.45">
      <c r="A1254">
        <v>3</v>
      </c>
      <c r="B1254" t="s">
        <v>282</v>
      </c>
      <c r="C1254" t="s">
        <v>300</v>
      </c>
      <c r="D1254" t="s">
        <v>140</v>
      </c>
      <c r="E1254" s="4">
        <v>44286</v>
      </c>
      <c r="F1254" s="1">
        <f t="shared" si="117"/>
        <v>45</v>
      </c>
      <c r="G1254" s="1">
        <f t="shared" si="122"/>
        <v>90</v>
      </c>
      <c r="H1254" t="s">
        <v>72</v>
      </c>
      <c r="I1254" t="s">
        <v>291</v>
      </c>
      <c r="J1254" t="s">
        <v>44</v>
      </c>
      <c r="K1254" t="s">
        <v>45</v>
      </c>
      <c r="L1254" t="s">
        <v>106</v>
      </c>
      <c r="M1254" t="s">
        <v>141</v>
      </c>
      <c r="N1254" t="s">
        <v>302</v>
      </c>
      <c r="P1254">
        <f t="shared" si="120"/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f t="shared" si="123"/>
        <v>0</v>
      </c>
      <c r="AC1254">
        <f t="shared" si="119"/>
        <v>1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f t="shared" si="121"/>
        <v>1</v>
      </c>
      <c r="AN1254">
        <v>0</v>
      </c>
      <c r="AO1254">
        <v>0</v>
      </c>
      <c r="AP1254">
        <v>1</v>
      </c>
      <c r="AQ1254">
        <v>0</v>
      </c>
    </row>
    <row r="1255" spans="1:43" x14ac:dyDescent="0.45">
      <c r="A1255">
        <v>3</v>
      </c>
      <c r="B1255" t="s">
        <v>282</v>
      </c>
      <c r="C1255" t="s">
        <v>300</v>
      </c>
      <c r="D1255" t="s">
        <v>140</v>
      </c>
      <c r="E1255" s="4">
        <v>44286</v>
      </c>
      <c r="F1255" s="1">
        <f t="shared" si="117"/>
        <v>45</v>
      </c>
      <c r="G1255" s="1">
        <f t="shared" si="122"/>
        <v>90</v>
      </c>
      <c r="H1255" t="s">
        <v>72</v>
      </c>
      <c r="I1255" t="s">
        <v>291</v>
      </c>
      <c r="J1255" t="s">
        <v>44</v>
      </c>
      <c r="K1255" t="s">
        <v>45</v>
      </c>
      <c r="L1255" t="s">
        <v>106</v>
      </c>
      <c r="M1255" t="s">
        <v>141</v>
      </c>
      <c r="N1255" t="s">
        <v>302</v>
      </c>
      <c r="P1255">
        <f t="shared" si="120"/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f t="shared" si="123"/>
        <v>0</v>
      </c>
      <c r="AC1255">
        <f t="shared" si="119"/>
        <v>1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f t="shared" si="121"/>
        <v>1</v>
      </c>
      <c r="AN1255">
        <v>1</v>
      </c>
      <c r="AO1255">
        <v>0</v>
      </c>
      <c r="AP1255">
        <v>0</v>
      </c>
      <c r="AQ1255">
        <v>0</v>
      </c>
    </row>
    <row r="1256" spans="1:43" x14ac:dyDescent="0.45">
      <c r="A1256">
        <v>3</v>
      </c>
      <c r="B1256" t="s">
        <v>282</v>
      </c>
      <c r="C1256" t="s">
        <v>300</v>
      </c>
      <c r="D1256" t="s">
        <v>140</v>
      </c>
      <c r="E1256" s="4">
        <v>44286</v>
      </c>
      <c r="F1256" s="1">
        <f t="shared" si="117"/>
        <v>45</v>
      </c>
      <c r="G1256" s="1">
        <f t="shared" si="122"/>
        <v>90</v>
      </c>
      <c r="H1256" t="s">
        <v>72</v>
      </c>
      <c r="I1256" t="s">
        <v>291</v>
      </c>
      <c r="J1256" t="s">
        <v>44</v>
      </c>
      <c r="K1256" t="s">
        <v>45</v>
      </c>
      <c r="L1256" t="s">
        <v>88</v>
      </c>
      <c r="M1256" t="s">
        <v>89</v>
      </c>
      <c r="N1256" t="s">
        <v>302</v>
      </c>
      <c r="P1256">
        <f t="shared" si="120"/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f t="shared" si="123"/>
        <v>0</v>
      </c>
      <c r="AC1256">
        <f t="shared" si="119"/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f t="shared" si="121"/>
        <v>1</v>
      </c>
      <c r="AN1256">
        <v>0</v>
      </c>
      <c r="AO1256">
        <v>0</v>
      </c>
      <c r="AP1256">
        <v>1</v>
      </c>
      <c r="AQ1256">
        <v>0</v>
      </c>
    </row>
    <row r="1257" spans="1:43" x14ac:dyDescent="0.45">
      <c r="A1257">
        <v>3</v>
      </c>
      <c r="B1257" t="s">
        <v>282</v>
      </c>
      <c r="C1257" t="s">
        <v>300</v>
      </c>
      <c r="D1257" t="s">
        <v>140</v>
      </c>
      <c r="E1257" s="4">
        <v>44286</v>
      </c>
      <c r="F1257" s="1">
        <f t="shared" si="117"/>
        <v>45</v>
      </c>
      <c r="G1257" s="1">
        <f t="shared" si="122"/>
        <v>90</v>
      </c>
      <c r="H1257" t="s">
        <v>72</v>
      </c>
      <c r="I1257" t="s">
        <v>291</v>
      </c>
      <c r="J1257" t="s">
        <v>44</v>
      </c>
      <c r="K1257" t="s">
        <v>45</v>
      </c>
      <c r="L1257" t="s">
        <v>88</v>
      </c>
      <c r="M1257" t="s">
        <v>89</v>
      </c>
      <c r="N1257" t="s">
        <v>302</v>
      </c>
      <c r="P1257">
        <f t="shared" si="120"/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f t="shared" si="123"/>
        <v>0</v>
      </c>
      <c r="AC1257">
        <f t="shared" si="119"/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f t="shared" si="121"/>
        <v>1</v>
      </c>
      <c r="AN1257">
        <v>0</v>
      </c>
      <c r="AO1257">
        <v>0</v>
      </c>
      <c r="AP1257">
        <v>1</v>
      </c>
      <c r="AQ1257">
        <v>0</v>
      </c>
    </row>
    <row r="1258" spans="1:43" x14ac:dyDescent="0.45">
      <c r="A1258">
        <v>3</v>
      </c>
      <c r="B1258" t="s">
        <v>282</v>
      </c>
      <c r="C1258" t="s">
        <v>300</v>
      </c>
      <c r="D1258" t="s">
        <v>140</v>
      </c>
      <c r="E1258" s="4">
        <v>44286</v>
      </c>
      <c r="F1258" s="1">
        <f t="shared" si="117"/>
        <v>45</v>
      </c>
      <c r="G1258" s="1">
        <f t="shared" si="122"/>
        <v>90</v>
      </c>
      <c r="H1258" t="s">
        <v>72</v>
      </c>
      <c r="I1258" t="s">
        <v>291</v>
      </c>
      <c r="J1258" t="s">
        <v>44</v>
      </c>
      <c r="K1258" t="s">
        <v>45</v>
      </c>
      <c r="L1258" t="s">
        <v>88</v>
      </c>
      <c r="M1258" t="s">
        <v>89</v>
      </c>
      <c r="N1258" t="s">
        <v>302</v>
      </c>
      <c r="P1258">
        <f t="shared" si="120"/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f t="shared" si="123"/>
        <v>0</v>
      </c>
      <c r="AC1258">
        <f t="shared" si="119"/>
        <v>1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f t="shared" si="121"/>
        <v>1</v>
      </c>
      <c r="AN1258">
        <v>0</v>
      </c>
      <c r="AO1258">
        <v>0</v>
      </c>
      <c r="AP1258">
        <v>1</v>
      </c>
      <c r="AQ1258">
        <v>0</v>
      </c>
    </row>
    <row r="1259" spans="1:43" x14ac:dyDescent="0.45">
      <c r="A1259">
        <v>3</v>
      </c>
      <c r="B1259" t="s">
        <v>282</v>
      </c>
      <c r="C1259" t="s">
        <v>300</v>
      </c>
      <c r="D1259" t="s">
        <v>140</v>
      </c>
      <c r="E1259" s="4">
        <v>44286</v>
      </c>
      <c r="F1259" s="1">
        <f t="shared" si="117"/>
        <v>45</v>
      </c>
      <c r="G1259" s="1">
        <f t="shared" si="122"/>
        <v>90</v>
      </c>
      <c r="H1259" t="s">
        <v>72</v>
      </c>
      <c r="I1259" t="s">
        <v>291</v>
      </c>
      <c r="J1259" t="s">
        <v>44</v>
      </c>
      <c r="K1259" t="s">
        <v>45</v>
      </c>
      <c r="L1259" t="s">
        <v>321</v>
      </c>
      <c r="M1259" t="s">
        <v>321</v>
      </c>
      <c r="N1259" t="s">
        <v>302</v>
      </c>
      <c r="P1259">
        <f t="shared" si="120"/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f t="shared" si="123"/>
        <v>0</v>
      </c>
      <c r="AC1259">
        <f t="shared" si="119"/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f t="shared" si="121"/>
        <v>1</v>
      </c>
      <c r="AN1259">
        <v>0</v>
      </c>
      <c r="AO1259">
        <v>0</v>
      </c>
      <c r="AP1259">
        <v>1</v>
      </c>
      <c r="AQ1259">
        <v>0</v>
      </c>
    </row>
    <row r="1260" spans="1:43" x14ac:dyDescent="0.45">
      <c r="A1260">
        <v>3</v>
      </c>
      <c r="B1260" t="s">
        <v>282</v>
      </c>
      <c r="C1260" t="s">
        <v>300</v>
      </c>
      <c r="D1260" t="s">
        <v>140</v>
      </c>
      <c r="E1260" s="4">
        <v>44286</v>
      </c>
      <c r="F1260" s="1">
        <f t="shared" ref="F1260:F1323" si="124">DAYS360($E$555,E1260)</f>
        <v>45</v>
      </c>
      <c r="G1260" s="1">
        <f t="shared" si="122"/>
        <v>90</v>
      </c>
      <c r="H1260" t="s">
        <v>72</v>
      </c>
      <c r="I1260" t="s">
        <v>291</v>
      </c>
      <c r="J1260" t="s">
        <v>44</v>
      </c>
      <c r="K1260" t="s">
        <v>45</v>
      </c>
      <c r="L1260" t="s">
        <v>321</v>
      </c>
      <c r="M1260" t="s">
        <v>321</v>
      </c>
      <c r="N1260" t="s">
        <v>302</v>
      </c>
      <c r="P1260">
        <f t="shared" si="120"/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f t="shared" si="123"/>
        <v>0</v>
      </c>
      <c r="AC1260">
        <f t="shared" si="119"/>
        <v>1</v>
      </c>
      <c r="AD1260">
        <v>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f t="shared" si="121"/>
        <v>3</v>
      </c>
      <c r="AN1260">
        <v>3</v>
      </c>
      <c r="AO1260">
        <v>0</v>
      </c>
      <c r="AP1260">
        <v>0</v>
      </c>
      <c r="AQ1260">
        <v>0</v>
      </c>
    </row>
    <row r="1261" spans="1:43" x14ac:dyDescent="0.45">
      <c r="A1261">
        <v>3</v>
      </c>
      <c r="B1261" t="s">
        <v>282</v>
      </c>
      <c r="C1261" t="s">
        <v>300</v>
      </c>
      <c r="D1261" t="s">
        <v>140</v>
      </c>
      <c r="E1261" s="4">
        <v>44286</v>
      </c>
      <c r="F1261" s="1">
        <f t="shared" si="124"/>
        <v>45</v>
      </c>
      <c r="G1261" s="1">
        <f t="shared" si="122"/>
        <v>90</v>
      </c>
      <c r="H1261" t="s">
        <v>72</v>
      </c>
      <c r="I1261" t="s">
        <v>291</v>
      </c>
      <c r="J1261" t="s">
        <v>44</v>
      </c>
      <c r="K1261" t="s">
        <v>45</v>
      </c>
      <c r="L1261" t="s">
        <v>106</v>
      </c>
      <c r="M1261" t="s">
        <v>141</v>
      </c>
      <c r="N1261" t="s">
        <v>302</v>
      </c>
      <c r="P1261">
        <f t="shared" si="120"/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f t="shared" si="123"/>
        <v>0</v>
      </c>
      <c r="AC1261">
        <f t="shared" si="119"/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f t="shared" si="121"/>
        <v>1</v>
      </c>
      <c r="AN1261">
        <v>0</v>
      </c>
      <c r="AO1261">
        <v>0</v>
      </c>
      <c r="AP1261">
        <v>1</v>
      </c>
      <c r="AQ1261">
        <v>0</v>
      </c>
    </row>
    <row r="1262" spans="1:43" x14ac:dyDescent="0.45">
      <c r="A1262">
        <v>3</v>
      </c>
      <c r="B1262" t="s">
        <v>282</v>
      </c>
      <c r="C1262" t="s">
        <v>300</v>
      </c>
      <c r="D1262" t="s">
        <v>140</v>
      </c>
      <c r="E1262" s="4">
        <v>44286</v>
      </c>
      <c r="F1262" s="1">
        <f t="shared" si="124"/>
        <v>45</v>
      </c>
      <c r="G1262" s="1">
        <f t="shared" si="122"/>
        <v>90</v>
      </c>
      <c r="H1262" t="s">
        <v>72</v>
      </c>
      <c r="I1262" t="s">
        <v>291</v>
      </c>
      <c r="J1262" t="s">
        <v>44</v>
      </c>
      <c r="K1262" t="s">
        <v>45</v>
      </c>
      <c r="L1262" t="s">
        <v>106</v>
      </c>
      <c r="M1262" t="s">
        <v>141</v>
      </c>
      <c r="N1262" t="s">
        <v>302</v>
      </c>
      <c r="P1262">
        <f t="shared" si="120"/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f t="shared" si="123"/>
        <v>0</v>
      </c>
      <c r="AC1262">
        <f t="shared" si="119"/>
        <v>1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f t="shared" si="121"/>
        <v>1</v>
      </c>
      <c r="AN1262">
        <v>0</v>
      </c>
      <c r="AO1262">
        <v>0</v>
      </c>
      <c r="AP1262">
        <v>1</v>
      </c>
      <c r="AQ1262">
        <v>0</v>
      </c>
    </row>
    <row r="1263" spans="1:43" x14ac:dyDescent="0.45">
      <c r="A1263">
        <v>3</v>
      </c>
      <c r="B1263" t="s">
        <v>282</v>
      </c>
      <c r="C1263" t="s">
        <v>300</v>
      </c>
      <c r="D1263" t="s">
        <v>140</v>
      </c>
      <c r="E1263" s="4">
        <v>44286</v>
      </c>
      <c r="F1263" s="1">
        <f t="shared" si="124"/>
        <v>45</v>
      </c>
      <c r="G1263" s="1">
        <f t="shared" si="122"/>
        <v>90</v>
      </c>
      <c r="H1263" t="s">
        <v>72</v>
      </c>
      <c r="I1263" t="s">
        <v>291</v>
      </c>
      <c r="J1263" t="s">
        <v>44</v>
      </c>
      <c r="K1263" t="s">
        <v>45</v>
      </c>
      <c r="L1263" t="s">
        <v>88</v>
      </c>
      <c r="M1263" t="s">
        <v>89</v>
      </c>
      <c r="N1263" t="s">
        <v>302</v>
      </c>
      <c r="P1263">
        <f t="shared" si="120"/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f t="shared" si="123"/>
        <v>0</v>
      </c>
      <c r="AC1263">
        <f t="shared" si="119"/>
        <v>1</v>
      </c>
      <c r="AD1263">
        <v>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f t="shared" si="121"/>
        <v>2</v>
      </c>
      <c r="AN1263">
        <v>0</v>
      </c>
      <c r="AO1263">
        <v>0</v>
      </c>
      <c r="AP1263">
        <v>2</v>
      </c>
      <c r="AQ1263">
        <v>0</v>
      </c>
    </row>
    <row r="1264" spans="1:43" x14ac:dyDescent="0.45">
      <c r="A1264" s="7">
        <v>3</v>
      </c>
      <c r="B1264" t="s">
        <v>282</v>
      </c>
      <c r="C1264" t="s">
        <v>300</v>
      </c>
      <c r="D1264" s="7" t="s">
        <v>140</v>
      </c>
      <c r="E1264" s="8">
        <v>44286</v>
      </c>
      <c r="F1264" s="1">
        <f t="shared" si="124"/>
        <v>45</v>
      </c>
      <c r="G1264" s="1">
        <f t="shared" si="122"/>
        <v>90</v>
      </c>
      <c r="H1264" s="7" t="s">
        <v>72</v>
      </c>
      <c r="I1264" s="7" t="s">
        <v>291</v>
      </c>
      <c r="J1264" s="7" t="s">
        <v>44</v>
      </c>
      <c r="K1264" s="7" t="s">
        <v>45</v>
      </c>
      <c r="L1264" s="7" t="s">
        <v>88</v>
      </c>
      <c r="M1264" t="s">
        <v>89</v>
      </c>
      <c r="N1264" s="7" t="s">
        <v>302</v>
      </c>
      <c r="O1264" s="7"/>
      <c r="P1264" s="7">
        <f t="shared" si="120"/>
        <v>1</v>
      </c>
      <c r="Q1264" s="7">
        <v>1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1</v>
      </c>
      <c r="AA1264" s="7">
        <v>0</v>
      </c>
      <c r="AB1264">
        <f t="shared" si="123"/>
        <v>0</v>
      </c>
      <c r="AC1264">
        <f t="shared" si="119"/>
        <v>1</v>
      </c>
      <c r="AD1264" s="7">
        <v>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f t="shared" si="121"/>
        <v>0</v>
      </c>
      <c r="AN1264" s="7">
        <v>0</v>
      </c>
      <c r="AO1264" s="7">
        <v>0</v>
      </c>
      <c r="AP1264" s="7">
        <v>0</v>
      </c>
      <c r="AQ1264" s="7">
        <v>1</v>
      </c>
    </row>
    <row r="1265" spans="1:43" x14ac:dyDescent="0.45">
      <c r="A1265">
        <v>3</v>
      </c>
      <c r="B1265" t="s">
        <v>282</v>
      </c>
      <c r="C1265" t="s">
        <v>300</v>
      </c>
      <c r="D1265" t="s">
        <v>140</v>
      </c>
      <c r="E1265" s="4">
        <v>44286</v>
      </c>
      <c r="F1265" s="1">
        <f t="shared" si="124"/>
        <v>45</v>
      </c>
      <c r="G1265" s="1">
        <f t="shared" si="122"/>
        <v>90</v>
      </c>
      <c r="H1265" t="s">
        <v>72</v>
      </c>
      <c r="I1265" t="s">
        <v>291</v>
      </c>
      <c r="J1265" t="s">
        <v>44</v>
      </c>
      <c r="K1265" t="s">
        <v>45</v>
      </c>
      <c r="L1265" t="s">
        <v>88</v>
      </c>
      <c r="M1265" t="s">
        <v>89</v>
      </c>
      <c r="N1265" t="s">
        <v>302</v>
      </c>
      <c r="P1265">
        <f t="shared" si="120"/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f t="shared" si="123"/>
        <v>0</v>
      </c>
      <c r="AC1265">
        <f t="shared" si="119"/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f t="shared" si="121"/>
        <v>1</v>
      </c>
      <c r="AN1265">
        <v>0</v>
      </c>
      <c r="AO1265">
        <v>0</v>
      </c>
      <c r="AP1265">
        <v>1</v>
      </c>
      <c r="AQ1265">
        <v>0</v>
      </c>
    </row>
    <row r="1266" spans="1:43" x14ac:dyDescent="0.45">
      <c r="A1266">
        <v>3</v>
      </c>
      <c r="B1266" t="s">
        <v>282</v>
      </c>
      <c r="C1266" t="s">
        <v>300</v>
      </c>
      <c r="D1266" t="s">
        <v>140</v>
      </c>
      <c r="E1266" s="4">
        <v>44286</v>
      </c>
      <c r="F1266" s="1">
        <f t="shared" si="124"/>
        <v>45</v>
      </c>
      <c r="G1266" s="1">
        <f t="shared" si="122"/>
        <v>90</v>
      </c>
      <c r="H1266" t="s">
        <v>72</v>
      </c>
      <c r="I1266" t="s">
        <v>291</v>
      </c>
      <c r="J1266" t="s">
        <v>44</v>
      </c>
      <c r="K1266" t="s">
        <v>45</v>
      </c>
      <c r="L1266" t="s">
        <v>106</v>
      </c>
      <c r="M1266" t="s">
        <v>141</v>
      </c>
      <c r="N1266" t="s">
        <v>302</v>
      </c>
      <c r="P1266">
        <f t="shared" si="120"/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f t="shared" si="123"/>
        <v>0</v>
      </c>
      <c r="AC1266">
        <f t="shared" si="119"/>
        <v>1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f t="shared" si="121"/>
        <v>2</v>
      </c>
      <c r="AN1266">
        <v>0</v>
      </c>
      <c r="AO1266">
        <v>0</v>
      </c>
      <c r="AP1266">
        <v>2</v>
      </c>
      <c r="AQ1266">
        <v>0</v>
      </c>
    </row>
    <row r="1267" spans="1:43" x14ac:dyDescent="0.45">
      <c r="A1267">
        <v>3</v>
      </c>
      <c r="B1267" t="s">
        <v>282</v>
      </c>
      <c r="C1267" t="s">
        <v>300</v>
      </c>
      <c r="D1267" t="s">
        <v>140</v>
      </c>
      <c r="E1267" s="4">
        <v>44286</v>
      </c>
      <c r="F1267" s="1">
        <f t="shared" si="124"/>
        <v>45</v>
      </c>
      <c r="G1267" s="1">
        <f t="shared" si="122"/>
        <v>90</v>
      </c>
      <c r="H1267" t="s">
        <v>72</v>
      </c>
      <c r="I1267" t="s">
        <v>291</v>
      </c>
      <c r="J1267" t="s">
        <v>44</v>
      </c>
      <c r="K1267" t="s">
        <v>45</v>
      </c>
      <c r="L1267" t="s">
        <v>321</v>
      </c>
      <c r="M1267" t="s">
        <v>321</v>
      </c>
      <c r="N1267" t="s">
        <v>302</v>
      </c>
      <c r="P1267">
        <f t="shared" si="120"/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f t="shared" si="123"/>
        <v>0</v>
      </c>
      <c r="AC1267">
        <f t="shared" si="119"/>
        <v>1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f t="shared" si="121"/>
        <v>1</v>
      </c>
      <c r="AN1267">
        <v>0</v>
      </c>
      <c r="AO1267">
        <v>0</v>
      </c>
      <c r="AP1267">
        <v>1</v>
      </c>
      <c r="AQ1267">
        <v>0</v>
      </c>
    </row>
    <row r="1268" spans="1:43" x14ac:dyDescent="0.45">
      <c r="A1268">
        <v>3</v>
      </c>
      <c r="B1268" t="s">
        <v>282</v>
      </c>
      <c r="C1268" t="s">
        <v>300</v>
      </c>
      <c r="D1268" t="s">
        <v>140</v>
      </c>
      <c r="E1268" s="4">
        <v>44286</v>
      </c>
      <c r="F1268" s="1">
        <f t="shared" si="124"/>
        <v>45</v>
      </c>
      <c r="G1268" s="1">
        <f t="shared" si="122"/>
        <v>90</v>
      </c>
      <c r="H1268" t="s">
        <v>72</v>
      </c>
      <c r="I1268" t="s">
        <v>291</v>
      </c>
      <c r="J1268" t="s">
        <v>44</v>
      </c>
      <c r="K1268" t="s">
        <v>45</v>
      </c>
      <c r="L1268" t="s">
        <v>106</v>
      </c>
      <c r="M1268" t="s">
        <v>141</v>
      </c>
      <c r="N1268" t="s">
        <v>302</v>
      </c>
      <c r="P1268">
        <f t="shared" si="120"/>
        <v>3</v>
      </c>
      <c r="Q1268">
        <v>1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>
        <v>1</v>
      </c>
      <c r="AA1268">
        <v>0</v>
      </c>
      <c r="AB1268">
        <f t="shared" si="123"/>
        <v>0</v>
      </c>
      <c r="AC1268">
        <f t="shared" si="119"/>
        <v>3</v>
      </c>
      <c r="AD1268">
        <v>1</v>
      </c>
      <c r="AE1268">
        <v>3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f t="shared" si="121"/>
        <v>5</v>
      </c>
      <c r="AN1268">
        <v>0</v>
      </c>
      <c r="AO1268">
        <v>0</v>
      </c>
      <c r="AP1268">
        <v>5</v>
      </c>
      <c r="AQ1268">
        <v>0</v>
      </c>
    </row>
    <row r="1269" spans="1:43" x14ac:dyDescent="0.45">
      <c r="A1269">
        <v>3</v>
      </c>
      <c r="B1269" t="s">
        <v>282</v>
      </c>
      <c r="C1269" t="s">
        <v>300</v>
      </c>
      <c r="D1269" t="s">
        <v>140</v>
      </c>
      <c r="E1269" s="4">
        <v>44286</v>
      </c>
      <c r="F1269" s="1">
        <f t="shared" si="124"/>
        <v>45</v>
      </c>
      <c r="G1269" s="1">
        <f t="shared" si="122"/>
        <v>90</v>
      </c>
      <c r="H1269" t="s">
        <v>72</v>
      </c>
      <c r="I1269" t="s">
        <v>291</v>
      </c>
      <c r="J1269" t="s">
        <v>44</v>
      </c>
      <c r="K1269" t="s">
        <v>45</v>
      </c>
      <c r="L1269" t="s">
        <v>106</v>
      </c>
      <c r="M1269" t="s">
        <v>141</v>
      </c>
      <c r="N1269" t="s">
        <v>52</v>
      </c>
      <c r="P1269">
        <f t="shared" si="120"/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f t="shared" si="123"/>
        <v>0</v>
      </c>
      <c r="AC1269">
        <f t="shared" si="119"/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f t="shared" si="121"/>
        <v>1</v>
      </c>
      <c r="AN1269">
        <v>0</v>
      </c>
      <c r="AO1269">
        <v>0</v>
      </c>
      <c r="AP1269">
        <v>1</v>
      </c>
      <c r="AQ1269">
        <v>0</v>
      </c>
    </row>
    <row r="1270" spans="1:43" x14ac:dyDescent="0.45">
      <c r="A1270">
        <v>3</v>
      </c>
      <c r="B1270" t="s">
        <v>282</v>
      </c>
      <c r="C1270" t="s">
        <v>300</v>
      </c>
      <c r="D1270" t="s">
        <v>140</v>
      </c>
      <c r="E1270" s="4">
        <v>44286</v>
      </c>
      <c r="F1270" s="1">
        <f t="shared" si="124"/>
        <v>45</v>
      </c>
      <c r="G1270" s="1">
        <f t="shared" si="122"/>
        <v>90</v>
      </c>
      <c r="H1270" t="s">
        <v>72</v>
      </c>
      <c r="I1270" t="s">
        <v>291</v>
      </c>
      <c r="J1270" t="s">
        <v>44</v>
      </c>
      <c r="K1270" t="s">
        <v>45</v>
      </c>
      <c r="L1270" t="s">
        <v>106</v>
      </c>
      <c r="M1270" t="s">
        <v>141</v>
      </c>
      <c r="N1270" t="s">
        <v>302</v>
      </c>
      <c r="P1270">
        <f t="shared" si="120"/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f t="shared" si="123"/>
        <v>0</v>
      </c>
      <c r="AC1270">
        <f t="shared" si="119"/>
        <v>1</v>
      </c>
      <c r="AD1270">
        <v>3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f t="shared" si="121"/>
        <v>3</v>
      </c>
      <c r="AN1270">
        <v>0</v>
      </c>
      <c r="AO1270">
        <v>0</v>
      </c>
      <c r="AP1270">
        <v>3</v>
      </c>
      <c r="AQ1270">
        <v>0</v>
      </c>
    </row>
    <row r="1271" spans="1:43" x14ac:dyDescent="0.45">
      <c r="A1271">
        <v>3</v>
      </c>
      <c r="B1271" t="s">
        <v>282</v>
      </c>
      <c r="C1271" t="s">
        <v>300</v>
      </c>
      <c r="D1271" t="s">
        <v>140</v>
      </c>
      <c r="E1271" s="4">
        <v>44286</v>
      </c>
      <c r="F1271" s="1">
        <f t="shared" si="124"/>
        <v>45</v>
      </c>
      <c r="G1271" s="1">
        <f t="shared" si="122"/>
        <v>90</v>
      </c>
      <c r="H1271" t="s">
        <v>72</v>
      </c>
      <c r="I1271" t="s">
        <v>291</v>
      </c>
      <c r="J1271" t="s">
        <v>44</v>
      </c>
      <c r="K1271" t="s">
        <v>45</v>
      </c>
      <c r="L1271" t="s">
        <v>106</v>
      </c>
      <c r="M1271" t="s">
        <v>141</v>
      </c>
      <c r="N1271" t="s">
        <v>302</v>
      </c>
      <c r="P1271">
        <f t="shared" si="120"/>
        <v>2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f t="shared" si="123"/>
        <v>0</v>
      </c>
      <c r="AC1271">
        <f t="shared" si="119"/>
        <v>2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f t="shared" si="121"/>
        <v>2</v>
      </c>
      <c r="AN1271">
        <v>0</v>
      </c>
      <c r="AO1271">
        <v>0</v>
      </c>
      <c r="AP1271">
        <v>2</v>
      </c>
      <c r="AQ1271">
        <v>0</v>
      </c>
    </row>
    <row r="1272" spans="1:43" x14ac:dyDescent="0.45">
      <c r="A1272">
        <v>3</v>
      </c>
      <c r="B1272" t="s">
        <v>282</v>
      </c>
      <c r="C1272" t="s">
        <v>300</v>
      </c>
      <c r="D1272" t="s">
        <v>140</v>
      </c>
      <c r="E1272" s="4">
        <v>44286</v>
      </c>
      <c r="F1272" s="1">
        <f t="shared" si="124"/>
        <v>45</v>
      </c>
      <c r="G1272" s="1">
        <f t="shared" si="122"/>
        <v>90</v>
      </c>
      <c r="H1272" t="s">
        <v>72</v>
      </c>
      <c r="I1272" t="s">
        <v>291</v>
      </c>
      <c r="J1272" t="s">
        <v>44</v>
      </c>
      <c r="K1272" t="s">
        <v>45</v>
      </c>
      <c r="L1272" t="s">
        <v>106</v>
      </c>
      <c r="M1272" t="s">
        <v>141</v>
      </c>
      <c r="N1272" t="s">
        <v>302</v>
      </c>
      <c r="P1272">
        <f t="shared" si="120"/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f t="shared" si="123"/>
        <v>0</v>
      </c>
      <c r="AC1272">
        <f t="shared" si="119"/>
        <v>1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f t="shared" si="121"/>
        <v>1</v>
      </c>
      <c r="AN1272">
        <v>0</v>
      </c>
      <c r="AO1272">
        <v>0</v>
      </c>
      <c r="AP1272">
        <v>1</v>
      </c>
      <c r="AQ1272">
        <v>0</v>
      </c>
    </row>
    <row r="1273" spans="1:43" x14ac:dyDescent="0.45">
      <c r="A1273">
        <v>3</v>
      </c>
      <c r="B1273" t="s">
        <v>282</v>
      </c>
      <c r="C1273" t="s">
        <v>300</v>
      </c>
      <c r="D1273" t="s">
        <v>140</v>
      </c>
      <c r="E1273" s="4">
        <v>44286</v>
      </c>
      <c r="F1273" s="1">
        <f t="shared" si="124"/>
        <v>45</v>
      </c>
      <c r="G1273" s="1">
        <f t="shared" si="122"/>
        <v>90</v>
      </c>
      <c r="H1273" t="s">
        <v>72</v>
      </c>
      <c r="I1273" t="s">
        <v>291</v>
      </c>
      <c r="J1273" t="s">
        <v>44</v>
      </c>
      <c r="K1273" t="s">
        <v>45</v>
      </c>
      <c r="L1273" t="s">
        <v>321</v>
      </c>
      <c r="M1273" t="s">
        <v>321</v>
      </c>
      <c r="N1273" t="s">
        <v>302</v>
      </c>
      <c r="P1273">
        <f t="shared" si="120"/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f t="shared" si="123"/>
        <v>0</v>
      </c>
      <c r="AC1273">
        <f t="shared" ref="AC1273:AC1336" si="125">SUM(Y1273:AA1273)</f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f t="shared" si="121"/>
        <v>1</v>
      </c>
      <c r="AN1273">
        <v>0</v>
      </c>
      <c r="AO1273">
        <v>0</v>
      </c>
      <c r="AP1273">
        <v>1</v>
      </c>
      <c r="AQ1273">
        <v>0</v>
      </c>
    </row>
    <row r="1274" spans="1:43" x14ac:dyDescent="0.45">
      <c r="A1274">
        <v>3</v>
      </c>
      <c r="B1274" t="s">
        <v>282</v>
      </c>
      <c r="C1274" t="s">
        <v>300</v>
      </c>
      <c r="D1274" t="s">
        <v>140</v>
      </c>
      <c r="E1274" s="4">
        <v>44286</v>
      </c>
      <c r="F1274" s="1">
        <f t="shared" si="124"/>
        <v>45</v>
      </c>
      <c r="G1274" s="1">
        <f t="shared" si="122"/>
        <v>90</v>
      </c>
      <c r="H1274" t="s">
        <v>72</v>
      </c>
      <c r="I1274" t="s">
        <v>291</v>
      </c>
      <c r="J1274" t="s">
        <v>44</v>
      </c>
      <c r="K1274" t="s">
        <v>45</v>
      </c>
      <c r="L1274" t="s">
        <v>321</v>
      </c>
      <c r="M1274" t="s">
        <v>321</v>
      </c>
      <c r="N1274" t="s">
        <v>302</v>
      </c>
      <c r="P1274">
        <f t="shared" si="120"/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3</v>
      </c>
      <c r="Z1274">
        <v>0</v>
      </c>
      <c r="AA1274">
        <v>0</v>
      </c>
      <c r="AB1274">
        <f t="shared" si="123"/>
        <v>0</v>
      </c>
      <c r="AC1274">
        <f t="shared" si="125"/>
        <v>3</v>
      </c>
      <c r="AD1274">
        <v>3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f t="shared" si="121"/>
        <v>3</v>
      </c>
      <c r="AN1274">
        <v>0</v>
      </c>
      <c r="AO1274">
        <v>0</v>
      </c>
      <c r="AP1274">
        <v>3</v>
      </c>
      <c r="AQ1274">
        <v>0</v>
      </c>
    </row>
    <row r="1275" spans="1:43" x14ac:dyDescent="0.45">
      <c r="A1275">
        <v>3</v>
      </c>
      <c r="B1275" t="s">
        <v>282</v>
      </c>
      <c r="C1275" t="s">
        <v>300</v>
      </c>
      <c r="D1275" t="s">
        <v>140</v>
      </c>
      <c r="E1275" s="4">
        <v>44286</v>
      </c>
      <c r="F1275" s="1">
        <f t="shared" si="124"/>
        <v>45</v>
      </c>
      <c r="G1275" s="1">
        <f t="shared" si="122"/>
        <v>90</v>
      </c>
      <c r="H1275" t="s">
        <v>72</v>
      </c>
      <c r="I1275" t="s">
        <v>291</v>
      </c>
      <c r="J1275" t="s">
        <v>44</v>
      </c>
      <c r="K1275" t="s">
        <v>45</v>
      </c>
      <c r="L1275" t="s">
        <v>88</v>
      </c>
      <c r="M1275" t="s">
        <v>89</v>
      </c>
      <c r="N1275" t="s">
        <v>302</v>
      </c>
      <c r="P1275">
        <f t="shared" si="120"/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>
        <v>0</v>
      </c>
      <c r="AA1275">
        <v>0</v>
      </c>
      <c r="AB1275">
        <f t="shared" si="123"/>
        <v>0</v>
      </c>
      <c r="AC1275">
        <f t="shared" si="125"/>
        <v>2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f t="shared" si="121"/>
        <v>2</v>
      </c>
      <c r="AN1275">
        <v>0</v>
      </c>
      <c r="AO1275">
        <v>0</v>
      </c>
      <c r="AP1275">
        <v>2</v>
      </c>
      <c r="AQ1275">
        <v>0</v>
      </c>
    </row>
    <row r="1276" spans="1:43" x14ac:dyDescent="0.45">
      <c r="A1276">
        <v>3</v>
      </c>
      <c r="B1276" t="s">
        <v>282</v>
      </c>
      <c r="C1276" t="s">
        <v>300</v>
      </c>
      <c r="D1276" t="s">
        <v>140</v>
      </c>
      <c r="E1276" s="4">
        <v>44286</v>
      </c>
      <c r="F1276" s="1">
        <f t="shared" si="124"/>
        <v>45</v>
      </c>
      <c r="G1276" s="1">
        <f t="shared" si="122"/>
        <v>90</v>
      </c>
      <c r="H1276" t="s">
        <v>72</v>
      </c>
      <c r="I1276" t="s">
        <v>291</v>
      </c>
      <c r="J1276" t="s">
        <v>44</v>
      </c>
      <c r="K1276" t="s">
        <v>45</v>
      </c>
      <c r="L1276" t="s">
        <v>88</v>
      </c>
      <c r="M1276" t="s">
        <v>89</v>
      </c>
      <c r="N1276" t="s">
        <v>302</v>
      </c>
      <c r="P1276">
        <f t="shared" si="120"/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f t="shared" si="123"/>
        <v>0</v>
      </c>
      <c r="AC1276">
        <f t="shared" si="125"/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f t="shared" si="121"/>
        <v>1</v>
      </c>
      <c r="AN1276">
        <v>0</v>
      </c>
      <c r="AO1276">
        <v>1</v>
      </c>
      <c r="AP1276">
        <v>0</v>
      </c>
      <c r="AQ1276">
        <v>0</v>
      </c>
    </row>
    <row r="1277" spans="1:43" x14ac:dyDescent="0.45">
      <c r="A1277">
        <v>3</v>
      </c>
      <c r="B1277" t="s">
        <v>282</v>
      </c>
      <c r="C1277" t="s">
        <v>300</v>
      </c>
      <c r="D1277" t="s">
        <v>140</v>
      </c>
      <c r="E1277" s="4">
        <v>44286</v>
      </c>
      <c r="F1277" s="1">
        <f t="shared" si="124"/>
        <v>45</v>
      </c>
      <c r="G1277" s="1">
        <f t="shared" si="122"/>
        <v>90</v>
      </c>
      <c r="H1277" t="s">
        <v>72</v>
      </c>
      <c r="I1277" t="s">
        <v>291</v>
      </c>
      <c r="J1277" t="s">
        <v>44</v>
      </c>
      <c r="K1277" t="s">
        <v>45</v>
      </c>
      <c r="L1277" t="s">
        <v>88</v>
      </c>
      <c r="M1277" t="s">
        <v>89</v>
      </c>
      <c r="N1277" t="s">
        <v>302</v>
      </c>
      <c r="P1277">
        <f t="shared" si="120"/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f t="shared" si="123"/>
        <v>0</v>
      </c>
      <c r="AC1277">
        <f t="shared" si="125"/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f t="shared" si="121"/>
        <v>1</v>
      </c>
      <c r="AN1277">
        <v>0</v>
      </c>
      <c r="AO1277">
        <v>0</v>
      </c>
      <c r="AP1277">
        <v>1</v>
      </c>
      <c r="AQ1277">
        <v>0</v>
      </c>
    </row>
    <row r="1278" spans="1:43" x14ac:dyDescent="0.45">
      <c r="A1278">
        <v>3</v>
      </c>
      <c r="B1278" t="s">
        <v>282</v>
      </c>
      <c r="C1278" t="s">
        <v>300</v>
      </c>
      <c r="D1278" t="s">
        <v>140</v>
      </c>
      <c r="E1278" s="4">
        <v>44286</v>
      </c>
      <c r="F1278" s="1">
        <f t="shared" si="124"/>
        <v>45</v>
      </c>
      <c r="G1278" s="1">
        <f t="shared" si="122"/>
        <v>90</v>
      </c>
      <c r="H1278" t="s">
        <v>72</v>
      </c>
      <c r="I1278" t="s">
        <v>291</v>
      </c>
      <c r="J1278" t="s">
        <v>44</v>
      </c>
      <c r="K1278" t="s">
        <v>45</v>
      </c>
      <c r="L1278" t="s">
        <v>88</v>
      </c>
      <c r="M1278" t="s">
        <v>89</v>
      </c>
      <c r="N1278" t="s">
        <v>302</v>
      </c>
      <c r="P1278">
        <f t="shared" si="120"/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f t="shared" si="123"/>
        <v>0</v>
      </c>
      <c r="AC1278">
        <f t="shared" si="125"/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f t="shared" si="121"/>
        <v>1</v>
      </c>
      <c r="AN1278">
        <v>0</v>
      </c>
      <c r="AO1278">
        <v>0</v>
      </c>
      <c r="AP1278">
        <v>1</v>
      </c>
      <c r="AQ1278">
        <v>0</v>
      </c>
    </row>
    <row r="1279" spans="1:43" x14ac:dyDescent="0.45">
      <c r="A1279">
        <v>3</v>
      </c>
      <c r="B1279" t="s">
        <v>282</v>
      </c>
      <c r="C1279" t="s">
        <v>300</v>
      </c>
      <c r="D1279" t="s">
        <v>140</v>
      </c>
      <c r="E1279" s="4">
        <v>44286</v>
      </c>
      <c r="F1279" s="1">
        <f t="shared" si="124"/>
        <v>45</v>
      </c>
      <c r="G1279" s="1">
        <f t="shared" si="122"/>
        <v>90</v>
      </c>
      <c r="H1279" t="s">
        <v>72</v>
      </c>
      <c r="I1279" t="s">
        <v>291</v>
      </c>
      <c r="J1279" t="s">
        <v>44</v>
      </c>
      <c r="K1279" t="s">
        <v>45</v>
      </c>
      <c r="L1279" t="s">
        <v>106</v>
      </c>
      <c r="M1279" t="s">
        <v>141</v>
      </c>
      <c r="N1279" t="s">
        <v>302</v>
      </c>
      <c r="P1279">
        <f t="shared" si="120"/>
        <v>3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2</v>
      </c>
      <c r="AA1279">
        <v>0</v>
      </c>
      <c r="AB1279">
        <f t="shared" si="123"/>
        <v>0</v>
      </c>
      <c r="AC1279">
        <f t="shared" si="125"/>
        <v>3</v>
      </c>
      <c r="AD1279">
        <v>2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f t="shared" si="121"/>
        <v>4</v>
      </c>
      <c r="AN1279">
        <v>0</v>
      </c>
      <c r="AO1279">
        <v>0</v>
      </c>
      <c r="AP1279">
        <v>4</v>
      </c>
      <c r="AQ1279">
        <v>0</v>
      </c>
    </row>
    <row r="1280" spans="1:43" x14ac:dyDescent="0.45">
      <c r="A1280">
        <v>3</v>
      </c>
      <c r="B1280" t="s">
        <v>282</v>
      </c>
      <c r="C1280" t="s">
        <v>300</v>
      </c>
      <c r="D1280" t="s">
        <v>140</v>
      </c>
      <c r="E1280" s="4">
        <v>44286</v>
      </c>
      <c r="F1280" s="1">
        <f t="shared" si="124"/>
        <v>45</v>
      </c>
      <c r="G1280" s="1">
        <f t="shared" si="122"/>
        <v>90</v>
      </c>
      <c r="H1280" t="s">
        <v>72</v>
      </c>
      <c r="I1280" t="s">
        <v>291</v>
      </c>
      <c r="J1280" t="s">
        <v>44</v>
      </c>
      <c r="K1280" t="s">
        <v>45</v>
      </c>
      <c r="L1280" t="s">
        <v>106</v>
      </c>
      <c r="M1280" t="s">
        <v>141</v>
      </c>
      <c r="N1280" t="s">
        <v>302</v>
      </c>
      <c r="P1280">
        <f t="shared" si="120"/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f t="shared" si="123"/>
        <v>0</v>
      </c>
      <c r="AC1280">
        <f t="shared" si="125"/>
        <v>1</v>
      </c>
      <c r="AD1280">
        <v>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f t="shared" si="121"/>
        <v>2</v>
      </c>
      <c r="AN1280">
        <v>0</v>
      </c>
      <c r="AO1280">
        <v>0</v>
      </c>
      <c r="AP1280">
        <v>2</v>
      </c>
      <c r="AQ1280">
        <v>0</v>
      </c>
    </row>
    <row r="1281" spans="1:43" x14ac:dyDescent="0.45">
      <c r="A1281">
        <v>3</v>
      </c>
      <c r="B1281" t="s">
        <v>282</v>
      </c>
      <c r="C1281" t="s">
        <v>300</v>
      </c>
      <c r="D1281" t="s">
        <v>140</v>
      </c>
      <c r="E1281" s="4">
        <v>44286</v>
      </c>
      <c r="F1281" s="1">
        <f t="shared" si="124"/>
        <v>45</v>
      </c>
      <c r="G1281" s="1">
        <f t="shared" si="122"/>
        <v>90</v>
      </c>
      <c r="H1281" t="s">
        <v>72</v>
      </c>
      <c r="I1281" t="s">
        <v>291</v>
      </c>
      <c r="J1281" t="s">
        <v>44</v>
      </c>
      <c r="K1281" t="s">
        <v>45</v>
      </c>
      <c r="L1281" t="s">
        <v>321</v>
      </c>
      <c r="M1281" t="s">
        <v>321</v>
      </c>
      <c r="N1281" t="s">
        <v>302</v>
      </c>
      <c r="P1281">
        <f t="shared" si="120"/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f t="shared" si="123"/>
        <v>0</v>
      </c>
      <c r="AC1281">
        <f t="shared" si="125"/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f t="shared" si="121"/>
        <v>1</v>
      </c>
      <c r="AN1281">
        <v>0</v>
      </c>
      <c r="AO1281">
        <v>0</v>
      </c>
      <c r="AP1281">
        <v>1</v>
      </c>
      <c r="AQ1281">
        <v>0</v>
      </c>
    </row>
    <row r="1282" spans="1:43" x14ac:dyDescent="0.45">
      <c r="A1282">
        <v>3</v>
      </c>
      <c r="B1282" t="s">
        <v>282</v>
      </c>
      <c r="C1282" t="s">
        <v>300</v>
      </c>
      <c r="D1282" t="s">
        <v>140</v>
      </c>
      <c r="E1282" s="4">
        <v>44286</v>
      </c>
      <c r="F1282" s="1">
        <f t="shared" si="124"/>
        <v>45</v>
      </c>
      <c r="G1282" s="1">
        <f t="shared" si="122"/>
        <v>90</v>
      </c>
      <c r="H1282" t="s">
        <v>72</v>
      </c>
      <c r="I1282" t="s">
        <v>291</v>
      </c>
      <c r="J1282" t="s">
        <v>44</v>
      </c>
      <c r="K1282" t="s">
        <v>45</v>
      </c>
      <c r="L1282" t="s">
        <v>106</v>
      </c>
      <c r="M1282" t="s">
        <v>141</v>
      </c>
      <c r="N1282" t="s">
        <v>302</v>
      </c>
      <c r="P1282">
        <f t="shared" ref="P1282:P1345" si="126">SUM(Q1282:X1282)</f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f t="shared" si="123"/>
        <v>0</v>
      </c>
      <c r="AC1282">
        <f t="shared" si="125"/>
        <v>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f t="shared" ref="AM1282:AM1345" si="127">SUM(AD1282:AL1282)</f>
        <v>1</v>
      </c>
      <c r="AN1282">
        <v>0</v>
      </c>
      <c r="AO1282">
        <v>0</v>
      </c>
      <c r="AP1282">
        <v>1</v>
      </c>
      <c r="AQ1282">
        <v>0</v>
      </c>
    </row>
    <row r="1283" spans="1:43" x14ac:dyDescent="0.45">
      <c r="A1283">
        <v>3</v>
      </c>
      <c r="B1283" t="s">
        <v>282</v>
      </c>
      <c r="C1283" t="s">
        <v>300</v>
      </c>
      <c r="D1283" t="s">
        <v>140</v>
      </c>
      <c r="E1283" s="4">
        <v>44286</v>
      </c>
      <c r="F1283" s="1">
        <f t="shared" si="124"/>
        <v>45</v>
      </c>
      <c r="G1283" s="1">
        <f t="shared" ref="G1283:G1346" si="128">E1283-DATE(YEAR(E1283),1,0)</f>
        <v>90</v>
      </c>
      <c r="H1283" t="s">
        <v>72</v>
      </c>
      <c r="I1283" t="s">
        <v>291</v>
      </c>
      <c r="J1283" t="s">
        <v>44</v>
      </c>
      <c r="K1283" t="s">
        <v>45</v>
      </c>
      <c r="L1283" t="s">
        <v>106</v>
      </c>
      <c r="M1283" t="s">
        <v>141</v>
      </c>
      <c r="N1283" t="s">
        <v>52</v>
      </c>
      <c r="P1283">
        <f t="shared" si="126"/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f t="shared" ref="AB1283:AB1346" si="129">AL1283</f>
        <v>0</v>
      </c>
      <c r="AC1283">
        <f t="shared" si="125"/>
        <v>1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f t="shared" si="127"/>
        <v>1</v>
      </c>
      <c r="AN1283">
        <v>0</v>
      </c>
      <c r="AO1283">
        <v>0</v>
      </c>
      <c r="AP1283">
        <v>1</v>
      </c>
      <c r="AQ1283">
        <v>0</v>
      </c>
    </row>
    <row r="1284" spans="1:43" x14ac:dyDescent="0.45">
      <c r="A1284">
        <v>3</v>
      </c>
      <c r="B1284" t="s">
        <v>282</v>
      </c>
      <c r="C1284" t="s">
        <v>300</v>
      </c>
      <c r="D1284" t="s">
        <v>140</v>
      </c>
      <c r="E1284" s="4">
        <v>44286</v>
      </c>
      <c r="F1284" s="1">
        <f t="shared" si="124"/>
        <v>45</v>
      </c>
      <c r="G1284" s="1">
        <f t="shared" si="128"/>
        <v>90</v>
      </c>
      <c r="H1284" t="s">
        <v>72</v>
      </c>
      <c r="I1284" t="s">
        <v>291</v>
      </c>
      <c r="J1284" t="s">
        <v>44</v>
      </c>
      <c r="K1284" t="s">
        <v>45</v>
      </c>
      <c r="L1284" t="s">
        <v>88</v>
      </c>
      <c r="M1284" t="s">
        <v>89</v>
      </c>
      <c r="N1284" t="s">
        <v>302</v>
      </c>
      <c r="P1284">
        <f t="shared" si="126"/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f t="shared" si="129"/>
        <v>0</v>
      </c>
      <c r="AC1284">
        <f t="shared" si="125"/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f t="shared" si="127"/>
        <v>1</v>
      </c>
      <c r="AN1284">
        <v>0</v>
      </c>
      <c r="AO1284">
        <v>0</v>
      </c>
      <c r="AP1284">
        <v>1</v>
      </c>
      <c r="AQ1284">
        <v>0</v>
      </c>
    </row>
    <row r="1285" spans="1:43" x14ac:dyDescent="0.45">
      <c r="A1285">
        <v>3</v>
      </c>
      <c r="B1285" t="s">
        <v>282</v>
      </c>
      <c r="C1285" t="s">
        <v>300</v>
      </c>
      <c r="D1285" t="s">
        <v>140</v>
      </c>
      <c r="E1285" s="4">
        <v>44286</v>
      </c>
      <c r="F1285" s="1">
        <f t="shared" si="124"/>
        <v>45</v>
      </c>
      <c r="G1285" s="1">
        <f t="shared" si="128"/>
        <v>90</v>
      </c>
      <c r="H1285" t="s">
        <v>72</v>
      </c>
      <c r="I1285" t="s">
        <v>291</v>
      </c>
      <c r="J1285" t="s">
        <v>44</v>
      </c>
      <c r="K1285" t="s">
        <v>45</v>
      </c>
      <c r="L1285" t="s">
        <v>88</v>
      </c>
      <c r="M1285" t="s">
        <v>89</v>
      </c>
      <c r="N1285" t="s">
        <v>302</v>
      </c>
      <c r="P1285">
        <f t="shared" si="126"/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f t="shared" si="129"/>
        <v>0</v>
      </c>
      <c r="AC1285">
        <f t="shared" si="125"/>
        <v>1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f t="shared" si="127"/>
        <v>1</v>
      </c>
      <c r="AN1285">
        <v>0</v>
      </c>
      <c r="AO1285">
        <v>0</v>
      </c>
      <c r="AP1285">
        <v>1</v>
      </c>
      <c r="AQ1285">
        <v>0</v>
      </c>
    </row>
    <row r="1286" spans="1:43" x14ac:dyDescent="0.45">
      <c r="A1286">
        <v>3</v>
      </c>
      <c r="B1286" t="s">
        <v>282</v>
      </c>
      <c r="C1286" t="s">
        <v>300</v>
      </c>
      <c r="D1286" t="s">
        <v>140</v>
      </c>
      <c r="E1286" s="4">
        <v>44286</v>
      </c>
      <c r="F1286" s="1">
        <f t="shared" si="124"/>
        <v>45</v>
      </c>
      <c r="G1286" s="1">
        <f t="shared" si="128"/>
        <v>90</v>
      </c>
      <c r="H1286" t="s">
        <v>72</v>
      </c>
      <c r="I1286" t="s">
        <v>291</v>
      </c>
      <c r="J1286" t="s">
        <v>44</v>
      </c>
      <c r="K1286" t="s">
        <v>45</v>
      </c>
      <c r="L1286" t="s">
        <v>88</v>
      </c>
      <c r="M1286" t="s">
        <v>89</v>
      </c>
      <c r="N1286" t="s">
        <v>302</v>
      </c>
      <c r="P1286">
        <f t="shared" si="126"/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f t="shared" si="129"/>
        <v>0</v>
      </c>
      <c r="AC1286">
        <f t="shared" si="125"/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f t="shared" si="127"/>
        <v>1</v>
      </c>
      <c r="AN1286">
        <v>0</v>
      </c>
      <c r="AO1286">
        <v>0</v>
      </c>
      <c r="AP1286">
        <v>1</v>
      </c>
      <c r="AQ1286">
        <v>0</v>
      </c>
    </row>
    <row r="1287" spans="1:43" x14ac:dyDescent="0.45">
      <c r="A1287">
        <v>3</v>
      </c>
      <c r="B1287" t="s">
        <v>282</v>
      </c>
      <c r="C1287" t="s">
        <v>300</v>
      </c>
      <c r="D1287" t="s">
        <v>140</v>
      </c>
      <c r="E1287" s="4">
        <v>44286</v>
      </c>
      <c r="F1287" s="1">
        <f t="shared" si="124"/>
        <v>45</v>
      </c>
      <c r="G1287" s="1">
        <f t="shared" si="128"/>
        <v>90</v>
      </c>
      <c r="H1287" t="s">
        <v>72</v>
      </c>
      <c r="I1287" t="s">
        <v>291</v>
      </c>
      <c r="J1287" t="s">
        <v>44</v>
      </c>
      <c r="K1287" t="s">
        <v>45</v>
      </c>
      <c r="L1287" t="s">
        <v>88</v>
      </c>
      <c r="M1287" t="s">
        <v>89</v>
      </c>
      <c r="N1287" t="s">
        <v>302</v>
      </c>
      <c r="O1287" t="s">
        <v>66</v>
      </c>
      <c r="P1287">
        <f t="shared" si="126"/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f t="shared" si="129"/>
        <v>0</v>
      </c>
      <c r="AC1287">
        <f t="shared" si="125"/>
        <v>1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f t="shared" si="127"/>
        <v>2</v>
      </c>
      <c r="AN1287">
        <v>1</v>
      </c>
      <c r="AO1287">
        <v>1</v>
      </c>
      <c r="AP1287">
        <v>0</v>
      </c>
      <c r="AQ1287">
        <v>0</v>
      </c>
    </row>
    <row r="1288" spans="1:43" x14ac:dyDescent="0.45">
      <c r="A1288">
        <v>3</v>
      </c>
      <c r="B1288" t="s">
        <v>282</v>
      </c>
      <c r="C1288" t="s">
        <v>300</v>
      </c>
      <c r="D1288" t="s">
        <v>140</v>
      </c>
      <c r="E1288" s="4">
        <v>44286</v>
      </c>
      <c r="F1288" s="1">
        <f t="shared" si="124"/>
        <v>45</v>
      </c>
      <c r="G1288" s="1">
        <f t="shared" si="128"/>
        <v>90</v>
      </c>
      <c r="H1288" t="s">
        <v>72</v>
      </c>
      <c r="I1288" t="s">
        <v>291</v>
      </c>
      <c r="J1288" t="s">
        <v>44</v>
      </c>
      <c r="K1288" t="s">
        <v>45</v>
      </c>
      <c r="L1288" t="s">
        <v>88</v>
      </c>
      <c r="M1288" t="s">
        <v>89</v>
      </c>
      <c r="N1288" t="s">
        <v>302</v>
      </c>
      <c r="P1288">
        <f t="shared" si="126"/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f t="shared" si="129"/>
        <v>0</v>
      </c>
      <c r="AC1288">
        <f t="shared" si="125"/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f t="shared" si="127"/>
        <v>1</v>
      </c>
      <c r="AN1288">
        <v>0</v>
      </c>
      <c r="AO1288">
        <v>0</v>
      </c>
      <c r="AP1288">
        <v>1</v>
      </c>
      <c r="AQ1288">
        <v>0</v>
      </c>
    </row>
    <row r="1289" spans="1:43" x14ac:dyDescent="0.45">
      <c r="A1289">
        <v>3</v>
      </c>
      <c r="B1289" t="s">
        <v>282</v>
      </c>
      <c r="C1289" t="s">
        <v>300</v>
      </c>
      <c r="D1289" t="s">
        <v>140</v>
      </c>
      <c r="E1289" s="4">
        <v>44286</v>
      </c>
      <c r="F1289" s="1">
        <f t="shared" si="124"/>
        <v>45</v>
      </c>
      <c r="G1289" s="1">
        <f t="shared" si="128"/>
        <v>90</v>
      </c>
      <c r="H1289" t="s">
        <v>72</v>
      </c>
      <c r="I1289" t="s">
        <v>291</v>
      </c>
      <c r="J1289" t="s">
        <v>44</v>
      </c>
      <c r="K1289" t="s">
        <v>45</v>
      </c>
      <c r="L1289" t="s">
        <v>88</v>
      </c>
      <c r="M1289" t="s">
        <v>89</v>
      </c>
      <c r="N1289" t="s">
        <v>302</v>
      </c>
      <c r="P1289">
        <f t="shared" si="126"/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f t="shared" si="129"/>
        <v>0</v>
      </c>
      <c r="AC1289">
        <f t="shared" si="125"/>
        <v>1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f t="shared" si="127"/>
        <v>2</v>
      </c>
      <c r="AN1289">
        <v>2</v>
      </c>
      <c r="AO1289">
        <v>0</v>
      </c>
      <c r="AP1289">
        <v>0</v>
      </c>
      <c r="AQ1289">
        <v>0</v>
      </c>
    </row>
    <row r="1290" spans="1:43" x14ac:dyDescent="0.45">
      <c r="A1290">
        <v>3</v>
      </c>
      <c r="B1290" t="s">
        <v>282</v>
      </c>
      <c r="C1290" t="s">
        <v>300</v>
      </c>
      <c r="D1290" t="s">
        <v>140</v>
      </c>
      <c r="E1290" s="4">
        <v>44286</v>
      </c>
      <c r="F1290" s="1">
        <f t="shared" si="124"/>
        <v>45</v>
      </c>
      <c r="G1290" s="1">
        <f t="shared" si="128"/>
        <v>90</v>
      </c>
      <c r="H1290" t="s">
        <v>72</v>
      </c>
      <c r="I1290" t="s">
        <v>291</v>
      </c>
      <c r="J1290" t="s">
        <v>44</v>
      </c>
      <c r="K1290" t="s">
        <v>45</v>
      </c>
      <c r="L1290" t="s">
        <v>106</v>
      </c>
      <c r="M1290" t="s">
        <v>141</v>
      </c>
      <c r="N1290" t="s">
        <v>302</v>
      </c>
      <c r="P1290">
        <f t="shared" si="126"/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f t="shared" si="129"/>
        <v>0</v>
      </c>
      <c r="AC1290">
        <f t="shared" si="125"/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f t="shared" si="127"/>
        <v>1</v>
      </c>
      <c r="AN1290">
        <v>0</v>
      </c>
      <c r="AO1290">
        <v>0</v>
      </c>
      <c r="AP1290">
        <v>1</v>
      </c>
      <c r="AQ1290">
        <v>0</v>
      </c>
    </row>
    <row r="1291" spans="1:43" x14ac:dyDescent="0.45">
      <c r="A1291">
        <v>3</v>
      </c>
      <c r="B1291" t="s">
        <v>282</v>
      </c>
      <c r="C1291" t="s">
        <v>300</v>
      </c>
      <c r="D1291" t="s">
        <v>140</v>
      </c>
      <c r="E1291" s="4">
        <v>44286</v>
      </c>
      <c r="F1291" s="1">
        <f t="shared" si="124"/>
        <v>45</v>
      </c>
      <c r="G1291" s="1">
        <f t="shared" si="128"/>
        <v>90</v>
      </c>
      <c r="H1291" t="s">
        <v>72</v>
      </c>
      <c r="I1291" t="s">
        <v>291</v>
      </c>
      <c r="J1291" t="s">
        <v>44</v>
      </c>
      <c r="K1291" t="s">
        <v>45</v>
      </c>
      <c r="L1291" t="s">
        <v>106</v>
      </c>
      <c r="M1291" t="s">
        <v>141</v>
      </c>
      <c r="N1291" t="s">
        <v>302</v>
      </c>
      <c r="P1291">
        <f t="shared" si="126"/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f t="shared" si="129"/>
        <v>0</v>
      </c>
      <c r="AC1291">
        <f t="shared" si="125"/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f t="shared" si="127"/>
        <v>1</v>
      </c>
      <c r="AN1291">
        <v>0</v>
      </c>
      <c r="AO1291">
        <v>0</v>
      </c>
      <c r="AP1291">
        <v>1</v>
      </c>
      <c r="AQ1291">
        <v>0</v>
      </c>
    </row>
    <row r="1292" spans="1:43" x14ac:dyDescent="0.45">
      <c r="A1292">
        <v>3</v>
      </c>
      <c r="B1292" t="s">
        <v>282</v>
      </c>
      <c r="C1292" t="s">
        <v>300</v>
      </c>
      <c r="D1292" t="s">
        <v>140</v>
      </c>
      <c r="E1292" s="4">
        <v>44286</v>
      </c>
      <c r="F1292" s="1">
        <f t="shared" si="124"/>
        <v>45</v>
      </c>
      <c r="G1292" s="1">
        <f t="shared" si="128"/>
        <v>90</v>
      </c>
      <c r="H1292" t="s">
        <v>72</v>
      </c>
      <c r="I1292" t="s">
        <v>291</v>
      </c>
      <c r="J1292" t="s">
        <v>44</v>
      </c>
      <c r="K1292" t="s">
        <v>45</v>
      </c>
      <c r="L1292" t="s">
        <v>321</v>
      </c>
      <c r="M1292" t="s">
        <v>321</v>
      </c>
      <c r="N1292" t="s">
        <v>302</v>
      </c>
      <c r="P1292">
        <f t="shared" si="126"/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f t="shared" si="129"/>
        <v>0</v>
      </c>
      <c r="AC1292">
        <f t="shared" si="125"/>
        <v>1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f t="shared" si="127"/>
        <v>1</v>
      </c>
      <c r="AN1292">
        <v>0</v>
      </c>
      <c r="AO1292">
        <v>0</v>
      </c>
      <c r="AP1292">
        <v>1</v>
      </c>
      <c r="AQ1292">
        <v>0</v>
      </c>
    </row>
    <row r="1293" spans="1:43" x14ac:dyDescent="0.45">
      <c r="A1293">
        <v>3</v>
      </c>
      <c r="B1293" t="s">
        <v>282</v>
      </c>
      <c r="C1293" t="s">
        <v>300</v>
      </c>
      <c r="D1293" t="s">
        <v>140</v>
      </c>
      <c r="E1293" s="4">
        <v>44286</v>
      </c>
      <c r="F1293" s="1">
        <f t="shared" si="124"/>
        <v>45</v>
      </c>
      <c r="G1293" s="1">
        <f t="shared" si="128"/>
        <v>90</v>
      </c>
      <c r="H1293" t="s">
        <v>72</v>
      </c>
      <c r="I1293" t="s">
        <v>291</v>
      </c>
      <c r="J1293" t="s">
        <v>44</v>
      </c>
      <c r="K1293" t="s">
        <v>45</v>
      </c>
      <c r="L1293" t="s">
        <v>88</v>
      </c>
      <c r="M1293" t="s">
        <v>89</v>
      </c>
      <c r="N1293" t="s">
        <v>302</v>
      </c>
      <c r="P1293">
        <f t="shared" si="126"/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f t="shared" si="129"/>
        <v>0</v>
      </c>
      <c r="AC1293">
        <f t="shared" si="125"/>
        <v>1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f t="shared" si="127"/>
        <v>1</v>
      </c>
      <c r="AN1293">
        <v>0</v>
      </c>
      <c r="AO1293">
        <v>1</v>
      </c>
      <c r="AP1293">
        <v>0</v>
      </c>
      <c r="AQ1293">
        <v>0</v>
      </c>
    </row>
    <row r="1294" spans="1:43" x14ac:dyDescent="0.45">
      <c r="A1294">
        <v>3</v>
      </c>
      <c r="B1294" t="s">
        <v>282</v>
      </c>
      <c r="C1294" t="s">
        <v>300</v>
      </c>
      <c r="D1294" t="s">
        <v>140</v>
      </c>
      <c r="E1294" s="4">
        <v>44286</v>
      </c>
      <c r="F1294" s="1">
        <f t="shared" si="124"/>
        <v>45</v>
      </c>
      <c r="G1294" s="1">
        <f t="shared" si="128"/>
        <v>90</v>
      </c>
      <c r="H1294" t="s">
        <v>72</v>
      </c>
      <c r="I1294" t="s">
        <v>291</v>
      </c>
      <c r="J1294" t="s">
        <v>44</v>
      </c>
      <c r="K1294" t="s">
        <v>45</v>
      </c>
      <c r="L1294" t="s">
        <v>88</v>
      </c>
      <c r="M1294" t="s">
        <v>89</v>
      </c>
      <c r="N1294" t="s">
        <v>302</v>
      </c>
      <c r="P1294">
        <f t="shared" si="126"/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f t="shared" si="129"/>
        <v>0</v>
      </c>
      <c r="AC1294">
        <f t="shared" si="125"/>
        <v>1</v>
      </c>
      <c r="AD1294">
        <v>4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f t="shared" si="127"/>
        <v>4</v>
      </c>
      <c r="AN1294">
        <v>0</v>
      </c>
      <c r="AO1294">
        <v>0</v>
      </c>
      <c r="AP1294">
        <v>4</v>
      </c>
      <c r="AQ1294">
        <v>0</v>
      </c>
    </row>
    <row r="1295" spans="1:43" x14ac:dyDescent="0.45">
      <c r="A1295">
        <v>3</v>
      </c>
      <c r="B1295" t="s">
        <v>282</v>
      </c>
      <c r="C1295" t="s">
        <v>300</v>
      </c>
      <c r="D1295" t="s">
        <v>140</v>
      </c>
      <c r="E1295" s="4">
        <v>44286</v>
      </c>
      <c r="F1295" s="1">
        <f t="shared" si="124"/>
        <v>45</v>
      </c>
      <c r="G1295" s="1">
        <f t="shared" si="128"/>
        <v>90</v>
      </c>
      <c r="H1295" t="s">
        <v>72</v>
      </c>
      <c r="I1295" t="s">
        <v>291</v>
      </c>
      <c r="J1295" t="s">
        <v>44</v>
      </c>
      <c r="K1295" t="s">
        <v>45</v>
      </c>
      <c r="L1295" t="s">
        <v>106</v>
      </c>
      <c r="M1295" t="s">
        <v>141</v>
      </c>
      <c r="N1295" t="s">
        <v>302</v>
      </c>
      <c r="P1295">
        <f t="shared" si="126"/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f t="shared" si="129"/>
        <v>0</v>
      </c>
      <c r="AC1295">
        <f t="shared" si="125"/>
        <v>1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f t="shared" si="127"/>
        <v>1</v>
      </c>
      <c r="AN1295">
        <v>0</v>
      </c>
      <c r="AO1295">
        <v>0</v>
      </c>
      <c r="AP1295">
        <v>1</v>
      </c>
      <c r="AQ1295">
        <v>0</v>
      </c>
    </row>
    <row r="1296" spans="1:43" x14ac:dyDescent="0.45">
      <c r="A1296">
        <v>3</v>
      </c>
      <c r="B1296" t="s">
        <v>282</v>
      </c>
      <c r="C1296" t="s">
        <v>300</v>
      </c>
      <c r="D1296" t="s">
        <v>140</v>
      </c>
      <c r="E1296" s="4">
        <v>44286</v>
      </c>
      <c r="F1296" s="1">
        <f t="shared" si="124"/>
        <v>45</v>
      </c>
      <c r="G1296" s="1">
        <f t="shared" si="128"/>
        <v>90</v>
      </c>
      <c r="H1296" t="s">
        <v>72</v>
      </c>
      <c r="I1296" t="s">
        <v>291</v>
      </c>
      <c r="J1296" t="s">
        <v>44</v>
      </c>
      <c r="K1296" t="s">
        <v>45</v>
      </c>
      <c r="L1296" t="s">
        <v>88</v>
      </c>
      <c r="M1296" t="s">
        <v>89</v>
      </c>
      <c r="N1296" t="s">
        <v>302</v>
      </c>
      <c r="P1296">
        <f t="shared" si="126"/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f t="shared" si="129"/>
        <v>0</v>
      </c>
      <c r="AC1296">
        <f t="shared" si="125"/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f t="shared" si="127"/>
        <v>1</v>
      </c>
      <c r="AN1296">
        <v>0</v>
      </c>
      <c r="AO1296">
        <v>0</v>
      </c>
      <c r="AP1296">
        <v>1</v>
      </c>
      <c r="AQ1296">
        <v>0</v>
      </c>
    </row>
    <row r="1297" spans="1:43" x14ac:dyDescent="0.45">
      <c r="A1297">
        <v>3</v>
      </c>
      <c r="B1297" t="s">
        <v>282</v>
      </c>
      <c r="C1297" t="s">
        <v>300</v>
      </c>
      <c r="D1297" t="s">
        <v>140</v>
      </c>
      <c r="E1297" s="4">
        <v>44286</v>
      </c>
      <c r="F1297" s="1">
        <f t="shared" si="124"/>
        <v>45</v>
      </c>
      <c r="G1297" s="1">
        <f t="shared" si="128"/>
        <v>90</v>
      </c>
      <c r="H1297" t="s">
        <v>72</v>
      </c>
      <c r="I1297" t="s">
        <v>291</v>
      </c>
      <c r="J1297" t="s">
        <v>44</v>
      </c>
      <c r="K1297" t="s">
        <v>45</v>
      </c>
      <c r="L1297" t="s">
        <v>106</v>
      </c>
      <c r="M1297" t="s">
        <v>141</v>
      </c>
      <c r="N1297" t="s">
        <v>302</v>
      </c>
      <c r="P1297">
        <f t="shared" si="126"/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f t="shared" si="129"/>
        <v>0</v>
      </c>
      <c r="AC1297">
        <f t="shared" si="125"/>
        <v>1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f t="shared" si="127"/>
        <v>1</v>
      </c>
      <c r="AN1297">
        <v>0</v>
      </c>
      <c r="AO1297">
        <v>0</v>
      </c>
      <c r="AP1297">
        <v>1</v>
      </c>
      <c r="AQ1297">
        <v>0</v>
      </c>
    </row>
    <row r="1298" spans="1:43" x14ac:dyDescent="0.45">
      <c r="A1298">
        <v>3</v>
      </c>
      <c r="B1298" t="s">
        <v>282</v>
      </c>
      <c r="C1298" t="s">
        <v>300</v>
      </c>
      <c r="D1298" t="s">
        <v>140</v>
      </c>
      <c r="E1298" s="4">
        <v>44286</v>
      </c>
      <c r="F1298" s="1">
        <f t="shared" si="124"/>
        <v>45</v>
      </c>
      <c r="G1298" s="1">
        <f t="shared" si="128"/>
        <v>90</v>
      </c>
      <c r="H1298" t="s">
        <v>72</v>
      </c>
      <c r="I1298" t="s">
        <v>291</v>
      </c>
      <c r="J1298" t="s">
        <v>44</v>
      </c>
      <c r="K1298" t="s">
        <v>45</v>
      </c>
      <c r="L1298" t="s">
        <v>106</v>
      </c>
      <c r="M1298" t="s">
        <v>141</v>
      </c>
      <c r="N1298" t="s">
        <v>52</v>
      </c>
      <c r="P1298">
        <f t="shared" si="126"/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f t="shared" si="129"/>
        <v>0</v>
      </c>
      <c r="AC1298">
        <f t="shared" si="125"/>
        <v>1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f t="shared" si="127"/>
        <v>1</v>
      </c>
      <c r="AN1298">
        <v>0</v>
      </c>
      <c r="AO1298">
        <v>0</v>
      </c>
      <c r="AP1298">
        <v>1</v>
      </c>
      <c r="AQ1298">
        <v>0</v>
      </c>
    </row>
    <row r="1299" spans="1:43" x14ac:dyDescent="0.45">
      <c r="A1299">
        <v>3</v>
      </c>
      <c r="B1299" t="s">
        <v>282</v>
      </c>
      <c r="C1299" t="s">
        <v>300</v>
      </c>
      <c r="D1299" t="s">
        <v>140</v>
      </c>
      <c r="E1299" s="4">
        <v>44286</v>
      </c>
      <c r="F1299" s="1">
        <f t="shared" si="124"/>
        <v>45</v>
      </c>
      <c r="G1299" s="1">
        <f t="shared" si="128"/>
        <v>90</v>
      </c>
      <c r="H1299" t="s">
        <v>72</v>
      </c>
      <c r="I1299" t="s">
        <v>291</v>
      </c>
      <c r="J1299" t="s">
        <v>44</v>
      </c>
      <c r="K1299" t="s">
        <v>45</v>
      </c>
      <c r="L1299" t="s">
        <v>106</v>
      </c>
      <c r="M1299" t="s">
        <v>141</v>
      </c>
      <c r="N1299" t="s">
        <v>302</v>
      </c>
      <c r="P1299">
        <f t="shared" si="126"/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f t="shared" si="129"/>
        <v>0</v>
      </c>
      <c r="AC1299">
        <f t="shared" si="125"/>
        <v>1</v>
      </c>
      <c r="AD1299">
        <v>2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f t="shared" si="127"/>
        <v>2</v>
      </c>
      <c r="AN1299">
        <v>0</v>
      </c>
      <c r="AO1299">
        <v>0</v>
      </c>
      <c r="AP1299">
        <v>2</v>
      </c>
      <c r="AQ1299">
        <v>0</v>
      </c>
    </row>
    <row r="1300" spans="1:43" x14ac:dyDescent="0.45">
      <c r="A1300">
        <v>3</v>
      </c>
      <c r="B1300" t="s">
        <v>282</v>
      </c>
      <c r="C1300" t="s">
        <v>300</v>
      </c>
      <c r="D1300" t="s">
        <v>140</v>
      </c>
      <c r="E1300" s="4">
        <v>44286</v>
      </c>
      <c r="F1300" s="1">
        <f t="shared" si="124"/>
        <v>45</v>
      </c>
      <c r="G1300" s="1">
        <f t="shared" si="128"/>
        <v>90</v>
      </c>
      <c r="H1300" t="s">
        <v>72</v>
      </c>
      <c r="I1300" t="s">
        <v>291</v>
      </c>
      <c r="J1300" t="s">
        <v>44</v>
      </c>
      <c r="K1300" t="s">
        <v>45</v>
      </c>
      <c r="L1300" t="s">
        <v>88</v>
      </c>
      <c r="M1300" t="s">
        <v>89</v>
      </c>
      <c r="N1300" t="s">
        <v>302</v>
      </c>
      <c r="P1300">
        <f t="shared" si="126"/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f t="shared" si="129"/>
        <v>0</v>
      </c>
      <c r="AC1300">
        <f t="shared" si="125"/>
        <v>1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f t="shared" si="127"/>
        <v>1</v>
      </c>
      <c r="AN1300">
        <v>0</v>
      </c>
      <c r="AO1300">
        <v>0</v>
      </c>
      <c r="AP1300">
        <v>1</v>
      </c>
      <c r="AQ1300">
        <v>0</v>
      </c>
    </row>
    <row r="1301" spans="1:43" x14ac:dyDescent="0.45">
      <c r="A1301">
        <v>3</v>
      </c>
      <c r="B1301" t="s">
        <v>282</v>
      </c>
      <c r="C1301" t="s">
        <v>300</v>
      </c>
      <c r="D1301" t="s">
        <v>140</v>
      </c>
      <c r="E1301" s="4">
        <v>44286</v>
      </c>
      <c r="F1301" s="1">
        <f t="shared" si="124"/>
        <v>45</v>
      </c>
      <c r="G1301" s="1">
        <f t="shared" si="128"/>
        <v>90</v>
      </c>
      <c r="H1301" t="s">
        <v>72</v>
      </c>
      <c r="I1301" t="s">
        <v>291</v>
      </c>
      <c r="J1301" t="s">
        <v>44</v>
      </c>
      <c r="K1301" t="s">
        <v>45</v>
      </c>
      <c r="L1301" t="s">
        <v>106</v>
      </c>
      <c r="M1301" t="s">
        <v>141</v>
      </c>
      <c r="N1301" t="s">
        <v>302</v>
      </c>
      <c r="P1301">
        <f t="shared" si="126"/>
        <v>4</v>
      </c>
      <c r="Q1301">
        <v>1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2</v>
      </c>
      <c r="Z1301">
        <v>2</v>
      </c>
      <c r="AA1301">
        <v>0</v>
      </c>
      <c r="AB1301">
        <f t="shared" si="129"/>
        <v>0</v>
      </c>
      <c r="AC1301">
        <f t="shared" si="125"/>
        <v>4</v>
      </c>
      <c r="AD1301">
        <v>1</v>
      </c>
      <c r="AE1301">
        <v>2</v>
      </c>
      <c r="AF1301">
        <v>2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f t="shared" si="127"/>
        <v>6</v>
      </c>
      <c r="AN1301">
        <v>0</v>
      </c>
      <c r="AO1301">
        <v>0</v>
      </c>
      <c r="AP1301">
        <v>6</v>
      </c>
      <c r="AQ1301">
        <v>0</v>
      </c>
    </row>
    <row r="1302" spans="1:43" x14ac:dyDescent="0.45">
      <c r="A1302">
        <v>3</v>
      </c>
      <c r="B1302" t="s">
        <v>282</v>
      </c>
      <c r="C1302" t="s">
        <v>300</v>
      </c>
      <c r="D1302" t="s">
        <v>140</v>
      </c>
      <c r="E1302" s="4">
        <v>44286</v>
      </c>
      <c r="F1302" s="1">
        <f t="shared" si="124"/>
        <v>45</v>
      </c>
      <c r="G1302" s="1">
        <f t="shared" si="128"/>
        <v>90</v>
      </c>
      <c r="H1302" t="s">
        <v>72</v>
      </c>
      <c r="I1302" t="s">
        <v>291</v>
      </c>
      <c r="J1302" t="s">
        <v>44</v>
      </c>
      <c r="K1302" t="s">
        <v>45</v>
      </c>
      <c r="L1302" t="s">
        <v>106</v>
      </c>
      <c r="M1302" t="s">
        <v>141</v>
      </c>
      <c r="N1302" t="s">
        <v>302</v>
      </c>
      <c r="P1302">
        <f t="shared" si="126"/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f t="shared" si="129"/>
        <v>0</v>
      </c>
      <c r="AC1302">
        <f t="shared" si="125"/>
        <v>1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f t="shared" si="127"/>
        <v>1</v>
      </c>
      <c r="AN1302">
        <v>0</v>
      </c>
      <c r="AO1302">
        <v>0</v>
      </c>
      <c r="AP1302">
        <v>1</v>
      </c>
      <c r="AQ1302">
        <v>0</v>
      </c>
    </row>
    <row r="1303" spans="1:43" x14ac:dyDescent="0.45">
      <c r="A1303">
        <v>4</v>
      </c>
      <c r="B1303" t="s">
        <v>281</v>
      </c>
      <c r="C1303" t="s">
        <v>296</v>
      </c>
      <c r="D1303" t="s">
        <v>87</v>
      </c>
      <c r="E1303" s="4">
        <v>44292</v>
      </c>
      <c r="F1303" s="1">
        <f t="shared" si="124"/>
        <v>50</v>
      </c>
      <c r="G1303" s="1">
        <f t="shared" si="128"/>
        <v>96</v>
      </c>
      <c r="H1303" t="s">
        <v>72</v>
      </c>
      <c r="I1303" t="s">
        <v>287</v>
      </c>
      <c r="J1303" t="s">
        <v>44</v>
      </c>
      <c r="K1303" t="s">
        <v>45</v>
      </c>
      <c r="L1303" t="s">
        <v>321</v>
      </c>
      <c r="M1303" t="s">
        <v>321</v>
      </c>
      <c r="N1303" t="s">
        <v>302</v>
      </c>
      <c r="P1303">
        <f t="shared" si="126"/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f t="shared" si="129"/>
        <v>0</v>
      </c>
      <c r="AC1303">
        <f t="shared" si="125"/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f t="shared" si="127"/>
        <v>1</v>
      </c>
      <c r="AN1303">
        <v>0</v>
      </c>
      <c r="AO1303">
        <v>0</v>
      </c>
      <c r="AP1303">
        <v>1</v>
      </c>
      <c r="AQ1303">
        <v>0</v>
      </c>
    </row>
    <row r="1304" spans="1:43" x14ac:dyDescent="0.45">
      <c r="A1304">
        <v>4</v>
      </c>
      <c r="B1304" t="s">
        <v>281</v>
      </c>
      <c r="C1304" t="s">
        <v>296</v>
      </c>
      <c r="D1304" t="s">
        <v>87</v>
      </c>
      <c r="E1304" s="4">
        <v>44292</v>
      </c>
      <c r="F1304" s="1">
        <f t="shared" si="124"/>
        <v>50</v>
      </c>
      <c r="G1304" s="1">
        <f t="shared" si="128"/>
        <v>96</v>
      </c>
      <c r="H1304" t="s">
        <v>72</v>
      </c>
      <c r="I1304" t="s">
        <v>288</v>
      </c>
      <c r="J1304" t="s">
        <v>44</v>
      </c>
      <c r="K1304" t="s">
        <v>45</v>
      </c>
      <c r="L1304" t="s">
        <v>321</v>
      </c>
      <c r="M1304" t="s">
        <v>321</v>
      </c>
      <c r="N1304" t="s">
        <v>302</v>
      </c>
      <c r="P1304">
        <f t="shared" si="126"/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f t="shared" si="129"/>
        <v>0</v>
      </c>
      <c r="AC1304">
        <f t="shared" si="125"/>
        <v>1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f t="shared" si="127"/>
        <v>1</v>
      </c>
      <c r="AN1304">
        <v>0</v>
      </c>
      <c r="AO1304">
        <v>0</v>
      </c>
      <c r="AP1304">
        <v>1</v>
      </c>
      <c r="AQ1304">
        <v>0</v>
      </c>
    </row>
    <row r="1305" spans="1:43" x14ac:dyDescent="0.45">
      <c r="A1305">
        <v>4</v>
      </c>
      <c r="B1305" t="s">
        <v>281</v>
      </c>
      <c r="C1305" t="s">
        <v>296</v>
      </c>
      <c r="D1305" t="s">
        <v>87</v>
      </c>
      <c r="E1305" s="4">
        <v>44292</v>
      </c>
      <c r="F1305" s="1">
        <f t="shared" si="124"/>
        <v>50</v>
      </c>
      <c r="G1305" s="1">
        <f t="shared" si="128"/>
        <v>96</v>
      </c>
      <c r="H1305" t="s">
        <v>72</v>
      </c>
      <c r="I1305" t="s">
        <v>288</v>
      </c>
      <c r="J1305" t="s">
        <v>44</v>
      </c>
      <c r="K1305" t="s">
        <v>45</v>
      </c>
      <c r="L1305" t="s">
        <v>321</v>
      </c>
      <c r="M1305" t="s">
        <v>321</v>
      </c>
      <c r="N1305" t="s">
        <v>302</v>
      </c>
      <c r="P1305">
        <f t="shared" si="126"/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f t="shared" si="129"/>
        <v>0</v>
      </c>
      <c r="AC1305">
        <f t="shared" si="125"/>
        <v>1</v>
      </c>
      <c r="AD1305">
        <v>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f t="shared" si="127"/>
        <v>2</v>
      </c>
      <c r="AN1305">
        <v>0</v>
      </c>
      <c r="AO1305">
        <v>2</v>
      </c>
      <c r="AP1305">
        <v>0</v>
      </c>
      <c r="AQ1305">
        <v>0</v>
      </c>
    </row>
    <row r="1306" spans="1:43" x14ac:dyDescent="0.45">
      <c r="A1306">
        <v>4</v>
      </c>
      <c r="B1306" t="s">
        <v>281</v>
      </c>
      <c r="C1306" t="s">
        <v>296</v>
      </c>
      <c r="D1306" t="s">
        <v>87</v>
      </c>
      <c r="E1306" s="4">
        <v>44292</v>
      </c>
      <c r="F1306" s="1">
        <f t="shared" si="124"/>
        <v>50</v>
      </c>
      <c r="G1306" s="1">
        <f t="shared" si="128"/>
        <v>96</v>
      </c>
      <c r="H1306" t="s">
        <v>72</v>
      </c>
      <c r="I1306" t="s">
        <v>288</v>
      </c>
      <c r="J1306" t="s">
        <v>44</v>
      </c>
      <c r="K1306" t="s">
        <v>45</v>
      </c>
      <c r="L1306" t="s">
        <v>321</v>
      </c>
      <c r="M1306" t="s">
        <v>321</v>
      </c>
      <c r="N1306" t="s">
        <v>302</v>
      </c>
      <c r="P1306">
        <f t="shared" si="126"/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f t="shared" si="129"/>
        <v>0</v>
      </c>
      <c r="AC1306">
        <f t="shared" si="125"/>
        <v>1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f t="shared" si="127"/>
        <v>1</v>
      </c>
      <c r="AN1306">
        <v>0</v>
      </c>
      <c r="AO1306">
        <v>1</v>
      </c>
      <c r="AP1306">
        <v>0</v>
      </c>
      <c r="AQ1306">
        <v>0</v>
      </c>
    </row>
    <row r="1307" spans="1:43" x14ac:dyDescent="0.45">
      <c r="A1307">
        <v>4</v>
      </c>
      <c r="B1307" t="s">
        <v>281</v>
      </c>
      <c r="C1307" t="s">
        <v>296</v>
      </c>
      <c r="D1307" t="s">
        <v>87</v>
      </c>
      <c r="E1307" s="4">
        <v>44292</v>
      </c>
      <c r="F1307" s="1">
        <f t="shared" si="124"/>
        <v>50</v>
      </c>
      <c r="G1307" s="1">
        <f t="shared" si="128"/>
        <v>96</v>
      </c>
      <c r="H1307" t="s">
        <v>72</v>
      </c>
      <c r="I1307" t="s">
        <v>288</v>
      </c>
      <c r="J1307" t="s">
        <v>44</v>
      </c>
      <c r="K1307" t="s">
        <v>45</v>
      </c>
      <c r="L1307" t="s">
        <v>321</v>
      </c>
      <c r="M1307" t="s">
        <v>321</v>
      </c>
      <c r="N1307" t="s">
        <v>302</v>
      </c>
      <c r="P1307">
        <f t="shared" si="126"/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f t="shared" si="129"/>
        <v>0</v>
      </c>
      <c r="AC1307">
        <f t="shared" si="125"/>
        <v>1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f t="shared" si="127"/>
        <v>1</v>
      </c>
      <c r="AN1307">
        <v>0</v>
      </c>
      <c r="AO1307">
        <v>0</v>
      </c>
      <c r="AP1307">
        <v>1</v>
      </c>
      <c r="AQ1307">
        <v>0</v>
      </c>
    </row>
    <row r="1308" spans="1:43" x14ac:dyDescent="0.45">
      <c r="A1308">
        <v>4</v>
      </c>
      <c r="B1308" t="s">
        <v>281</v>
      </c>
      <c r="C1308" t="s">
        <v>296</v>
      </c>
      <c r="D1308" t="s">
        <v>87</v>
      </c>
      <c r="E1308" s="4">
        <v>44292</v>
      </c>
      <c r="F1308" s="1">
        <f t="shared" si="124"/>
        <v>50</v>
      </c>
      <c r="G1308" s="1">
        <f t="shared" si="128"/>
        <v>96</v>
      </c>
      <c r="H1308" t="s">
        <v>72</v>
      </c>
      <c r="I1308" t="s">
        <v>288</v>
      </c>
      <c r="J1308" t="s">
        <v>44</v>
      </c>
      <c r="K1308" t="s">
        <v>45</v>
      </c>
      <c r="L1308" t="s">
        <v>321</v>
      </c>
      <c r="M1308" t="s">
        <v>321</v>
      </c>
      <c r="N1308" t="s">
        <v>302</v>
      </c>
      <c r="P1308">
        <f t="shared" si="126"/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f t="shared" si="129"/>
        <v>0</v>
      </c>
      <c r="AC1308">
        <f t="shared" si="125"/>
        <v>1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f t="shared" si="127"/>
        <v>1</v>
      </c>
      <c r="AN1308">
        <v>0</v>
      </c>
      <c r="AO1308">
        <v>1</v>
      </c>
      <c r="AP1308">
        <v>0</v>
      </c>
      <c r="AQ1308">
        <v>0</v>
      </c>
    </row>
    <row r="1309" spans="1:43" x14ac:dyDescent="0.45">
      <c r="A1309">
        <v>4</v>
      </c>
      <c r="B1309" t="s">
        <v>281</v>
      </c>
      <c r="C1309" t="s">
        <v>296</v>
      </c>
      <c r="D1309" t="s">
        <v>87</v>
      </c>
      <c r="E1309" s="4">
        <v>44292</v>
      </c>
      <c r="F1309" s="1">
        <f t="shared" si="124"/>
        <v>50</v>
      </c>
      <c r="G1309" s="1">
        <f t="shared" si="128"/>
        <v>96</v>
      </c>
      <c r="H1309" t="s">
        <v>72</v>
      </c>
      <c r="I1309" t="s">
        <v>288</v>
      </c>
      <c r="J1309" t="s">
        <v>44</v>
      </c>
      <c r="K1309" t="s">
        <v>45</v>
      </c>
      <c r="L1309" t="s">
        <v>321</v>
      </c>
      <c r="M1309" t="s">
        <v>321</v>
      </c>
      <c r="N1309" t="s">
        <v>302</v>
      </c>
      <c r="P1309">
        <f t="shared" si="126"/>
        <v>2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0</v>
      </c>
      <c r="AB1309">
        <f t="shared" si="129"/>
        <v>0</v>
      </c>
      <c r="AC1309">
        <f t="shared" si="125"/>
        <v>2</v>
      </c>
      <c r="AD1309">
        <v>3</v>
      </c>
      <c r="AE1309">
        <v>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f t="shared" si="127"/>
        <v>5</v>
      </c>
      <c r="AN1309">
        <v>0</v>
      </c>
      <c r="AO1309">
        <v>3</v>
      </c>
      <c r="AP1309">
        <v>2</v>
      </c>
      <c r="AQ1309">
        <v>0</v>
      </c>
    </row>
    <row r="1310" spans="1:43" x14ac:dyDescent="0.45">
      <c r="A1310">
        <v>4</v>
      </c>
      <c r="B1310" t="s">
        <v>281</v>
      </c>
      <c r="C1310" t="s">
        <v>296</v>
      </c>
      <c r="D1310" t="s">
        <v>87</v>
      </c>
      <c r="E1310" s="4">
        <v>44292</v>
      </c>
      <c r="F1310" s="1">
        <f t="shared" si="124"/>
        <v>50</v>
      </c>
      <c r="G1310" s="1">
        <f t="shared" si="128"/>
        <v>96</v>
      </c>
      <c r="H1310" t="s">
        <v>72</v>
      </c>
      <c r="I1310" t="s">
        <v>288</v>
      </c>
      <c r="J1310" t="s">
        <v>44</v>
      </c>
      <c r="K1310" t="s">
        <v>45</v>
      </c>
      <c r="L1310" t="s">
        <v>321</v>
      </c>
      <c r="M1310" t="s">
        <v>321</v>
      </c>
      <c r="N1310" t="s">
        <v>302</v>
      </c>
      <c r="P1310">
        <f t="shared" si="126"/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f t="shared" si="129"/>
        <v>0</v>
      </c>
      <c r="AC1310">
        <f t="shared" si="125"/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f t="shared" si="127"/>
        <v>1</v>
      </c>
      <c r="AN1310">
        <v>0</v>
      </c>
      <c r="AO1310">
        <v>0</v>
      </c>
      <c r="AP1310">
        <v>1</v>
      </c>
      <c r="AQ1310">
        <v>0</v>
      </c>
    </row>
    <row r="1311" spans="1:43" x14ac:dyDescent="0.45">
      <c r="A1311">
        <v>4</v>
      </c>
      <c r="B1311" t="s">
        <v>281</v>
      </c>
      <c r="C1311" t="s">
        <v>296</v>
      </c>
      <c r="D1311" t="s">
        <v>87</v>
      </c>
      <c r="E1311" s="4">
        <v>44292</v>
      </c>
      <c r="F1311" s="1">
        <f t="shared" si="124"/>
        <v>50</v>
      </c>
      <c r="G1311" s="1">
        <f t="shared" si="128"/>
        <v>96</v>
      </c>
      <c r="H1311" t="s">
        <v>72</v>
      </c>
      <c r="I1311" t="s">
        <v>288</v>
      </c>
      <c r="J1311" t="s">
        <v>44</v>
      </c>
      <c r="K1311" t="s">
        <v>45</v>
      </c>
      <c r="L1311" t="s">
        <v>321</v>
      </c>
      <c r="M1311" t="s">
        <v>321</v>
      </c>
      <c r="N1311" t="s">
        <v>302</v>
      </c>
      <c r="P1311">
        <f t="shared" si="126"/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f t="shared" si="129"/>
        <v>0</v>
      </c>
      <c r="AC1311">
        <f t="shared" si="125"/>
        <v>1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f t="shared" si="127"/>
        <v>1</v>
      </c>
      <c r="AN1311">
        <v>0</v>
      </c>
      <c r="AO1311">
        <v>0</v>
      </c>
      <c r="AP1311">
        <v>1</v>
      </c>
      <c r="AQ1311">
        <v>0</v>
      </c>
    </row>
    <row r="1312" spans="1:43" x14ac:dyDescent="0.45">
      <c r="A1312">
        <v>4</v>
      </c>
      <c r="B1312" t="s">
        <v>281</v>
      </c>
      <c r="C1312" t="s">
        <v>296</v>
      </c>
      <c r="D1312" t="s">
        <v>87</v>
      </c>
      <c r="E1312" s="4">
        <v>44292</v>
      </c>
      <c r="F1312" s="1">
        <f t="shared" si="124"/>
        <v>50</v>
      </c>
      <c r="G1312" s="1">
        <f t="shared" si="128"/>
        <v>96</v>
      </c>
      <c r="H1312" t="s">
        <v>72</v>
      </c>
      <c r="I1312" t="s">
        <v>288</v>
      </c>
      <c r="J1312" t="s">
        <v>44</v>
      </c>
      <c r="K1312" t="s">
        <v>45</v>
      </c>
      <c r="L1312" t="s">
        <v>106</v>
      </c>
      <c r="M1312" t="s">
        <v>133</v>
      </c>
      <c r="N1312" t="s">
        <v>302</v>
      </c>
      <c r="P1312">
        <f t="shared" si="126"/>
        <v>2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0</v>
      </c>
      <c r="AB1312">
        <f t="shared" si="129"/>
        <v>0</v>
      </c>
      <c r="AC1312">
        <f t="shared" si="125"/>
        <v>2</v>
      </c>
      <c r="AD1312">
        <v>2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f t="shared" si="127"/>
        <v>2</v>
      </c>
      <c r="AN1312">
        <v>0</v>
      </c>
      <c r="AO1312">
        <v>1</v>
      </c>
      <c r="AP1312">
        <v>1</v>
      </c>
      <c r="AQ1312">
        <v>0</v>
      </c>
    </row>
    <row r="1313" spans="1:44" x14ac:dyDescent="0.45">
      <c r="A1313">
        <v>4</v>
      </c>
      <c r="B1313" t="s">
        <v>281</v>
      </c>
      <c r="C1313" t="s">
        <v>296</v>
      </c>
      <c r="D1313" t="s">
        <v>87</v>
      </c>
      <c r="E1313" s="4">
        <v>44292</v>
      </c>
      <c r="F1313" s="1">
        <f t="shared" si="124"/>
        <v>50</v>
      </c>
      <c r="G1313" s="1">
        <f t="shared" si="128"/>
        <v>96</v>
      </c>
      <c r="H1313" t="s">
        <v>72</v>
      </c>
      <c r="I1313" t="s">
        <v>288</v>
      </c>
      <c r="J1313" t="s">
        <v>44</v>
      </c>
      <c r="K1313" t="s">
        <v>45</v>
      </c>
      <c r="L1313" t="s">
        <v>321</v>
      </c>
      <c r="M1313" t="s">
        <v>321</v>
      </c>
      <c r="N1313" t="s">
        <v>302</v>
      </c>
      <c r="P1313">
        <f t="shared" si="126"/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f t="shared" si="129"/>
        <v>0</v>
      </c>
      <c r="AC1313">
        <f t="shared" si="125"/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f t="shared" si="127"/>
        <v>1</v>
      </c>
      <c r="AN1313">
        <v>0</v>
      </c>
      <c r="AO1313">
        <v>0</v>
      </c>
      <c r="AP1313">
        <v>1</v>
      </c>
      <c r="AQ1313">
        <v>0</v>
      </c>
    </row>
    <row r="1314" spans="1:44" x14ac:dyDescent="0.45">
      <c r="A1314">
        <v>4</v>
      </c>
      <c r="B1314" t="s">
        <v>281</v>
      </c>
      <c r="C1314" t="s">
        <v>296</v>
      </c>
      <c r="D1314" t="s">
        <v>87</v>
      </c>
      <c r="E1314" s="4">
        <v>44292</v>
      </c>
      <c r="F1314" s="1">
        <f t="shared" si="124"/>
        <v>50</v>
      </c>
      <c r="G1314" s="1">
        <f t="shared" si="128"/>
        <v>96</v>
      </c>
      <c r="H1314" t="s">
        <v>72</v>
      </c>
      <c r="I1314" t="s">
        <v>288</v>
      </c>
      <c r="J1314" t="s">
        <v>44</v>
      </c>
      <c r="K1314" t="s">
        <v>45</v>
      </c>
      <c r="L1314" t="s">
        <v>321</v>
      </c>
      <c r="M1314" t="s">
        <v>321</v>
      </c>
      <c r="N1314" t="s">
        <v>302</v>
      </c>
      <c r="P1314">
        <f t="shared" si="126"/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f t="shared" si="129"/>
        <v>0</v>
      </c>
      <c r="AC1314">
        <f t="shared" si="125"/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f t="shared" si="127"/>
        <v>1</v>
      </c>
      <c r="AN1314">
        <v>0</v>
      </c>
      <c r="AO1314">
        <v>1</v>
      </c>
      <c r="AP1314">
        <v>0</v>
      </c>
      <c r="AQ1314">
        <v>0</v>
      </c>
    </row>
    <row r="1315" spans="1:44" x14ac:dyDescent="0.45">
      <c r="A1315" s="9">
        <v>4</v>
      </c>
      <c r="B1315" t="s">
        <v>281</v>
      </c>
      <c r="C1315" t="s">
        <v>296</v>
      </c>
      <c r="D1315" s="9" t="s">
        <v>87</v>
      </c>
      <c r="E1315" s="4">
        <v>44292</v>
      </c>
      <c r="F1315" s="1">
        <f t="shared" si="124"/>
        <v>50</v>
      </c>
      <c r="G1315" s="1">
        <f t="shared" si="128"/>
        <v>96</v>
      </c>
      <c r="H1315" s="9" t="s">
        <v>72</v>
      </c>
      <c r="I1315" s="9" t="s">
        <v>288</v>
      </c>
      <c r="J1315" s="9" t="s">
        <v>44</v>
      </c>
      <c r="K1315" s="9" t="s">
        <v>45</v>
      </c>
      <c r="L1315" s="9" t="s">
        <v>321</v>
      </c>
      <c r="M1315" s="9" t="s">
        <v>321</v>
      </c>
      <c r="N1315" s="9" t="s">
        <v>302</v>
      </c>
      <c r="O1315" s="9"/>
      <c r="P1315" s="9">
        <f t="shared" si="126"/>
        <v>1</v>
      </c>
      <c r="Q1315" s="9">
        <v>1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1</v>
      </c>
      <c r="Z1315" s="9">
        <v>0</v>
      </c>
      <c r="AA1315" s="9">
        <v>0</v>
      </c>
      <c r="AB1315">
        <f t="shared" si="129"/>
        <v>0</v>
      </c>
      <c r="AC1315">
        <f t="shared" si="125"/>
        <v>1</v>
      </c>
      <c r="AD1315" s="9">
        <v>1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f t="shared" si="127"/>
        <v>1</v>
      </c>
      <c r="AN1315" s="9">
        <v>0</v>
      </c>
      <c r="AO1315" s="9">
        <v>0</v>
      </c>
      <c r="AP1315" s="9">
        <v>1</v>
      </c>
      <c r="AQ1315" s="9">
        <v>0</v>
      </c>
      <c r="AR1315" s="9"/>
    </row>
    <row r="1316" spans="1:44" x14ac:dyDescent="0.45">
      <c r="A1316" s="9">
        <v>4</v>
      </c>
      <c r="B1316" t="s">
        <v>281</v>
      </c>
      <c r="C1316" t="s">
        <v>296</v>
      </c>
      <c r="D1316" s="9" t="s">
        <v>87</v>
      </c>
      <c r="E1316" s="4">
        <v>44292</v>
      </c>
      <c r="F1316" s="1">
        <f t="shared" si="124"/>
        <v>50</v>
      </c>
      <c r="G1316" s="1">
        <f t="shared" si="128"/>
        <v>96</v>
      </c>
      <c r="H1316" s="9" t="s">
        <v>72</v>
      </c>
      <c r="I1316" s="9" t="s">
        <v>289</v>
      </c>
      <c r="J1316" s="9" t="s">
        <v>44</v>
      </c>
      <c r="K1316" s="9" t="s">
        <v>45</v>
      </c>
      <c r="L1316" s="9" t="s">
        <v>321</v>
      </c>
      <c r="M1316" s="9" t="s">
        <v>321</v>
      </c>
      <c r="N1316" s="9" t="s">
        <v>302</v>
      </c>
      <c r="O1316" s="9"/>
      <c r="P1316" s="9">
        <f t="shared" si="126"/>
        <v>1</v>
      </c>
      <c r="Q1316" s="9">
        <v>1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1</v>
      </c>
      <c r="AA1316" s="9">
        <v>0</v>
      </c>
      <c r="AB1316">
        <f t="shared" si="129"/>
        <v>0</v>
      </c>
      <c r="AC1316">
        <f t="shared" si="125"/>
        <v>1</v>
      </c>
      <c r="AD1316" s="9">
        <v>1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f t="shared" si="127"/>
        <v>1</v>
      </c>
      <c r="AN1316" s="9">
        <v>1</v>
      </c>
      <c r="AO1316" s="9">
        <v>0</v>
      </c>
      <c r="AP1316" s="9">
        <v>0</v>
      </c>
      <c r="AQ1316" s="9">
        <v>0</v>
      </c>
      <c r="AR1316" s="9"/>
    </row>
    <row r="1317" spans="1:44" x14ac:dyDescent="0.45">
      <c r="A1317">
        <v>4</v>
      </c>
      <c r="B1317" t="s">
        <v>281</v>
      </c>
      <c r="C1317" t="s">
        <v>296</v>
      </c>
      <c r="D1317" t="s">
        <v>87</v>
      </c>
      <c r="E1317" s="4">
        <v>44292</v>
      </c>
      <c r="F1317" s="1">
        <f t="shared" si="124"/>
        <v>50</v>
      </c>
      <c r="G1317" s="1">
        <f t="shared" si="128"/>
        <v>96</v>
      </c>
      <c r="H1317" t="s">
        <v>72</v>
      </c>
      <c r="I1317" t="s">
        <v>289</v>
      </c>
      <c r="J1317" t="s">
        <v>44</v>
      </c>
      <c r="K1317" t="s">
        <v>45</v>
      </c>
      <c r="L1317" t="s">
        <v>321</v>
      </c>
      <c r="M1317" t="s">
        <v>321</v>
      </c>
      <c r="N1317" t="s">
        <v>302</v>
      </c>
      <c r="P1317">
        <f t="shared" si="126"/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f t="shared" si="129"/>
        <v>0</v>
      </c>
      <c r="AC1317">
        <f t="shared" si="125"/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f t="shared" si="127"/>
        <v>1</v>
      </c>
      <c r="AN1317">
        <v>0</v>
      </c>
      <c r="AO1317">
        <v>0</v>
      </c>
      <c r="AP1317">
        <v>1</v>
      </c>
      <c r="AQ1317">
        <v>0</v>
      </c>
    </row>
    <row r="1318" spans="1:44" x14ac:dyDescent="0.45">
      <c r="A1318">
        <v>4</v>
      </c>
      <c r="B1318" t="s">
        <v>281</v>
      </c>
      <c r="C1318" t="s">
        <v>296</v>
      </c>
      <c r="D1318" t="s">
        <v>87</v>
      </c>
      <c r="E1318" s="4">
        <v>44292</v>
      </c>
      <c r="F1318" s="1">
        <f t="shared" si="124"/>
        <v>50</v>
      </c>
      <c r="G1318" s="1">
        <f t="shared" si="128"/>
        <v>96</v>
      </c>
      <c r="H1318" t="s">
        <v>72</v>
      </c>
      <c r="I1318" t="s">
        <v>289</v>
      </c>
      <c r="J1318" t="s">
        <v>44</v>
      </c>
      <c r="K1318" t="s">
        <v>45</v>
      </c>
      <c r="L1318" t="s">
        <v>321</v>
      </c>
      <c r="M1318" t="s">
        <v>321</v>
      </c>
      <c r="N1318" t="s">
        <v>302</v>
      </c>
      <c r="P1318">
        <f t="shared" si="126"/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f t="shared" si="129"/>
        <v>0</v>
      </c>
      <c r="AC1318">
        <f t="shared" si="125"/>
        <v>1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f t="shared" si="127"/>
        <v>1</v>
      </c>
      <c r="AN1318">
        <v>0</v>
      </c>
      <c r="AO1318">
        <v>0</v>
      </c>
      <c r="AP1318">
        <v>1</v>
      </c>
      <c r="AQ1318">
        <v>0</v>
      </c>
    </row>
    <row r="1319" spans="1:44" x14ac:dyDescent="0.45">
      <c r="A1319">
        <v>4</v>
      </c>
      <c r="B1319" t="s">
        <v>281</v>
      </c>
      <c r="C1319" t="s">
        <v>296</v>
      </c>
      <c r="D1319" t="s">
        <v>87</v>
      </c>
      <c r="E1319" s="4">
        <v>44292</v>
      </c>
      <c r="F1319" s="1">
        <f t="shared" si="124"/>
        <v>50</v>
      </c>
      <c r="G1319" s="1">
        <f t="shared" si="128"/>
        <v>96</v>
      </c>
      <c r="H1319" t="s">
        <v>72</v>
      </c>
      <c r="I1319" t="s">
        <v>289</v>
      </c>
      <c r="J1319" t="s">
        <v>44</v>
      </c>
      <c r="K1319" t="s">
        <v>45</v>
      </c>
      <c r="L1319" t="s">
        <v>321</v>
      </c>
      <c r="M1319" t="s">
        <v>321</v>
      </c>
      <c r="N1319" t="s">
        <v>302</v>
      </c>
      <c r="P1319">
        <f t="shared" si="126"/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f t="shared" si="129"/>
        <v>0</v>
      </c>
      <c r="AC1319">
        <f t="shared" si="125"/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f t="shared" si="127"/>
        <v>1</v>
      </c>
      <c r="AN1319">
        <v>0</v>
      </c>
      <c r="AO1319">
        <v>0</v>
      </c>
      <c r="AP1319">
        <v>1</v>
      </c>
      <c r="AQ1319">
        <v>0</v>
      </c>
    </row>
    <row r="1320" spans="1:44" x14ac:dyDescent="0.45">
      <c r="A1320">
        <v>4</v>
      </c>
      <c r="B1320" t="s">
        <v>281</v>
      </c>
      <c r="C1320" t="s">
        <v>296</v>
      </c>
      <c r="D1320" t="s">
        <v>87</v>
      </c>
      <c r="E1320" s="4">
        <v>44292</v>
      </c>
      <c r="F1320" s="1">
        <f t="shared" si="124"/>
        <v>50</v>
      </c>
      <c r="G1320" s="1">
        <f t="shared" si="128"/>
        <v>96</v>
      </c>
      <c r="H1320" t="s">
        <v>72</v>
      </c>
      <c r="I1320" t="s">
        <v>289</v>
      </c>
      <c r="J1320" t="s">
        <v>44</v>
      </c>
      <c r="K1320" t="s">
        <v>45</v>
      </c>
      <c r="L1320" t="s">
        <v>321</v>
      </c>
      <c r="M1320" t="s">
        <v>321</v>
      </c>
      <c r="N1320" t="s">
        <v>302</v>
      </c>
      <c r="P1320">
        <f t="shared" si="126"/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f t="shared" si="129"/>
        <v>0</v>
      </c>
      <c r="AC1320">
        <f t="shared" si="125"/>
        <v>1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f t="shared" si="127"/>
        <v>1</v>
      </c>
      <c r="AN1320">
        <v>0</v>
      </c>
      <c r="AO1320">
        <v>1</v>
      </c>
      <c r="AP1320">
        <v>0</v>
      </c>
      <c r="AQ1320">
        <v>0</v>
      </c>
    </row>
    <row r="1321" spans="1:44" x14ac:dyDescent="0.45">
      <c r="A1321">
        <v>4</v>
      </c>
      <c r="B1321" t="s">
        <v>281</v>
      </c>
      <c r="C1321" t="s">
        <v>296</v>
      </c>
      <c r="D1321" t="s">
        <v>87</v>
      </c>
      <c r="E1321" s="4">
        <v>44292</v>
      </c>
      <c r="F1321" s="1">
        <f t="shared" si="124"/>
        <v>50</v>
      </c>
      <c r="G1321" s="1">
        <f t="shared" si="128"/>
        <v>96</v>
      </c>
      <c r="H1321" t="s">
        <v>72</v>
      </c>
      <c r="I1321" t="s">
        <v>289</v>
      </c>
      <c r="J1321" t="s">
        <v>44</v>
      </c>
      <c r="K1321" t="s">
        <v>45</v>
      </c>
      <c r="L1321" t="s">
        <v>321</v>
      </c>
      <c r="M1321" t="s">
        <v>321</v>
      </c>
      <c r="N1321" t="s">
        <v>302</v>
      </c>
      <c r="P1321">
        <f t="shared" si="126"/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f t="shared" si="129"/>
        <v>0</v>
      </c>
      <c r="AC1321">
        <f t="shared" si="125"/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f t="shared" si="127"/>
        <v>1</v>
      </c>
      <c r="AN1321">
        <v>0</v>
      </c>
      <c r="AO1321">
        <v>1</v>
      </c>
      <c r="AP1321">
        <v>0</v>
      </c>
      <c r="AQ1321">
        <v>0</v>
      </c>
    </row>
    <row r="1322" spans="1:44" x14ac:dyDescent="0.45">
      <c r="A1322">
        <v>4</v>
      </c>
      <c r="B1322" t="s">
        <v>281</v>
      </c>
      <c r="C1322" t="s">
        <v>296</v>
      </c>
      <c r="D1322" t="s">
        <v>87</v>
      </c>
      <c r="E1322" s="4">
        <v>44292</v>
      </c>
      <c r="F1322" s="1">
        <f t="shared" si="124"/>
        <v>50</v>
      </c>
      <c r="G1322" s="1">
        <f t="shared" si="128"/>
        <v>96</v>
      </c>
      <c r="H1322" t="s">
        <v>72</v>
      </c>
      <c r="I1322" t="s">
        <v>290</v>
      </c>
      <c r="J1322" t="s">
        <v>44</v>
      </c>
      <c r="K1322" t="s">
        <v>45</v>
      </c>
      <c r="L1322" t="s">
        <v>321</v>
      </c>
      <c r="M1322" t="s">
        <v>321</v>
      </c>
      <c r="N1322" t="s">
        <v>302</v>
      </c>
      <c r="P1322">
        <f t="shared" si="126"/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f t="shared" si="129"/>
        <v>0</v>
      </c>
      <c r="AC1322">
        <f t="shared" si="125"/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f t="shared" si="127"/>
        <v>1</v>
      </c>
      <c r="AN1322">
        <v>0</v>
      </c>
      <c r="AO1322">
        <v>0</v>
      </c>
      <c r="AP1322">
        <v>1</v>
      </c>
      <c r="AQ1322">
        <v>0</v>
      </c>
    </row>
    <row r="1323" spans="1:44" x14ac:dyDescent="0.45">
      <c r="A1323">
        <v>4</v>
      </c>
      <c r="B1323" t="s">
        <v>281</v>
      </c>
      <c r="C1323" t="s">
        <v>296</v>
      </c>
      <c r="D1323" t="s">
        <v>87</v>
      </c>
      <c r="E1323" s="4">
        <v>44292</v>
      </c>
      <c r="F1323" s="1">
        <f t="shared" si="124"/>
        <v>50</v>
      </c>
      <c r="G1323" s="1">
        <f t="shared" si="128"/>
        <v>96</v>
      </c>
      <c r="H1323" t="s">
        <v>72</v>
      </c>
      <c r="I1323" t="s">
        <v>291</v>
      </c>
      <c r="J1323" t="s">
        <v>44</v>
      </c>
      <c r="K1323" t="s">
        <v>45</v>
      </c>
      <c r="L1323" t="s">
        <v>321</v>
      </c>
      <c r="M1323" t="s">
        <v>321</v>
      </c>
      <c r="N1323" t="s">
        <v>302</v>
      </c>
      <c r="P1323">
        <f t="shared" si="126"/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f t="shared" si="129"/>
        <v>0</v>
      </c>
      <c r="AC1323">
        <f t="shared" si="125"/>
        <v>1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f t="shared" si="127"/>
        <v>1</v>
      </c>
      <c r="AN1323">
        <v>1</v>
      </c>
      <c r="AO1323">
        <v>0</v>
      </c>
      <c r="AP1323">
        <v>0</v>
      </c>
      <c r="AQ1323">
        <v>0</v>
      </c>
    </row>
    <row r="1324" spans="1:44" x14ac:dyDescent="0.45">
      <c r="A1324">
        <v>4</v>
      </c>
      <c r="B1324" t="s">
        <v>281</v>
      </c>
      <c r="C1324" t="s">
        <v>296</v>
      </c>
      <c r="D1324" t="s">
        <v>87</v>
      </c>
      <c r="E1324" s="4">
        <v>44292</v>
      </c>
      <c r="F1324" s="1">
        <f t="shared" ref="F1324:F1387" si="130">DAYS360($E$555,E1324)</f>
        <v>50</v>
      </c>
      <c r="G1324" s="1">
        <f t="shared" si="128"/>
        <v>96</v>
      </c>
      <c r="H1324" t="s">
        <v>72</v>
      </c>
      <c r="I1324" t="s">
        <v>291</v>
      </c>
      <c r="J1324" t="s">
        <v>44</v>
      </c>
      <c r="K1324" t="s">
        <v>45</v>
      </c>
      <c r="L1324" t="s">
        <v>321</v>
      </c>
      <c r="M1324" t="s">
        <v>321</v>
      </c>
      <c r="N1324" t="s">
        <v>302</v>
      </c>
      <c r="P1324">
        <f t="shared" si="126"/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f t="shared" si="129"/>
        <v>0</v>
      </c>
      <c r="AC1324">
        <f t="shared" si="125"/>
        <v>1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f t="shared" si="127"/>
        <v>1</v>
      </c>
      <c r="AN1324">
        <v>0</v>
      </c>
      <c r="AO1324">
        <v>1</v>
      </c>
      <c r="AP1324">
        <v>0</v>
      </c>
      <c r="AQ1324">
        <v>0</v>
      </c>
    </row>
    <row r="1325" spans="1:44" x14ac:dyDescent="0.45">
      <c r="A1325">
        <v>4</v>
      </c>
      <c r="B1325" t="s">
        <v>281</v>
      </c>
      <c r="C1325" t="s">
        <v>296</v>
      </c>
      <c r="D1325" t="s">
        <v>87</v>
      </c>
      <c r="E1325" s="4">
        <v>44292</v>
      </c>
      <c r="F1325" s="1">
        <f t="shared" si="130"/>
        <v>50</v>
      </c>
      <c r="G1325" s="1">
        <f t="shared" si="128"/>
        <v>96</v>
      </c>
      <c r="H1325" t="s">
        <v>72</v>
      </c>
      <c r="I1325" t="s">
        <v>291</v>
      </c>
      <c r="J1325" t="s">
        <v>44</v>
      </c>
      <c r="K1325" t="s">
        <v>45</v>
      </c>
      <c r="L1325" t="s">
        <v>321</v>
      </c>
      <c r="M1325" t="s">
        <v>321</v>
      </c>
      <c r="N1325" t="s">
        <v>302</v>
      </c>
      <c r="P1325">
        <f t="shared" si="126"/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f t="shared" si="129"/>
        <v>0</v>
      </c>
      <c r="AC1325">
        <f t="shared" si="125"/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f t="shared" si="127"/>
        <v>1</v>
      </c>
      <c r="AN1325">
        <v>0</v>
      </c>
      <c r="AO1325">
        <v>1</v>
      </c>
      <c r="AP1325">
        <v>0</v>
      </c>
      <c r="AQ1325">
        <v>0</v>
      </c>
    </row>
    <row r="1326" spans="1:44" x14ac:dyDescent="0.45">
      <c r="A1326">
        <v>4</v>
      </c>
      <c r="B1326" t="s">
        <v>281</v>
      </c>
      <c r="C1326" t="s">
        <v>296</v>
      </c>
      <c r="D1326" t="s">
        <v>87</v>
      </c>
      <c r="E1326" s="4">
        <v>44292</v>
      </c>
      <c r="F1326" s="1">
        <f t="shared" si="130"/>
        <v>50</v>
      </c>
      <c r="G1326" s="1">
        <f t="shared" si="128"/>
        <v>96</v>
      </c>
      <c r="H1326" t="s">
        <v>72</v>
      </c>
      <c r="I1326" t="s">
        <v>291</v>
      </c>
      <c r="J1326" t="s">
        <v>44</v>
      </c>
      <c r="K1326" t="s">
        <v>84</v>
      </c>
      <c r="L1326" t="s">
        <v>97</v>
      </c>
      <c r="M1326" t="s">
        <v>98</v>
      </c>
      <c r="N1326" t="s">
        <v>52</v>
      </c>
      <c r="P1326">
        <f t="shared" si="126"/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f t="shared" si="129"/>
        <v>0</v>
      </c>
      <c r="AC1326">
        <f t="shared" si="125"/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f t="shared" si="127"/>
        <v>1</v>
      </c>
      <c r="AN1326">
        <v>0</v>
      </c>
      <c r="AO1326">
        <v>1</v>
      </c>
      <c r="AP1326">
        <v>0</v>
      </c>
      <c r="AQ1326">
        <v>0</v>
      </c>
    </row>
    <row r="1327" spans="1:44" x14ac:dyDescent="0.45">
      <c r="A1327">
        <v>4</v>
      </c>
      <c r="B1327" t="s">
        <v>281</v>
      </c>
      <c r="C1327" t="s">
        <v>296</v>
      </c>
      <c r="D1327" t="s">
        <v>87</v>
      </c>
      <c r="E1327" s="4">
        <v>44292</v>
      </c>
      <c r="F1327" s="1">
        <f t="shared" si="130"/>
        <v>50</v>
      </c>
      <c r="G1327" s="1">
        <f t="shared" si="128"/>
        <v>96</v>
      </c>
      <c r="H1327" t="s">
        <v>72</v>
      </c>
      <c r="I1327" t="s">
        <v>291</v>
      </c>
      <c r="J1327" t="s">
        <v>44</v>
      </c>
      <c r="K1327" t="s">
        <v>45</v>
      </c>
      <c r="L1327" t="s">
        <v>321</v>
      </c>
      <c r="M1327" t="s">
        <v>321</v>
      </c>
      <c r="N1327" t="s">
        <v>302</v>
      </c>
      <c r="P1327">
        <f t="shared" si="126"/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f t="shared" si="129"/>
        <v>0</v>
      </c>
      <c r="AC1327">
        <f t="shared" si="125"/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f t="shared" si="127"/>
        <v>1</v>
      </c>
      <c r="AN1327">
        <v>0</v>
      </c>
      <c r="AO1327">
        <v>1</v>
      </c>
      <c r="AP1327">
        <v>0</v>
      </c>
      <c r="AQ1327">
        <v>0</v>
      </c>
    </row>
    <row r="1328" spans="1:44" x14ac:dyDescent="0.45">
      <c r="A1328">
        <v>4</v>
      </c>
      <c r="B1328" t="s">
        <v>281</v>
      </c>
      <c r="C1328" t="s">
        <v>296</v>
      </c>
      <c r="D1328" t="s">
        <v>87</v>
      </c>
      <c r="E1328" s="4">
        <v>44292</v>
      </c>
      <c r="F1328" s="1">
        <f t="shared" si="130"/>
        <v>50</v>
      </c>
      <c r="G1328" s="1">
        <f t="shared" si="128"/>
        <v>96</v>
      </c>
      <c r="H1328" t="s">
        <v>72</v>
      </c>
      <c r="I1328" t="s">
        <v>291</v>
      </c>
      <c r="J1328" t="s">
        <v>44</v>
      </c>
      <c r="K1328" t="s">
        <v>45</v>
      </c>
      <c r="L1328" t="s">
        <v>321</v>
      </c>
      <c r="M1328" t="s">
        <v>321</v>
      </c>
      <c r="N1328" t="s">
        <v>302</v>
      </c>
      <c r="P1328">
        <f t="shared" si="126"/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f t="shared" si="129"/>
        <v>0</v>
      </c>
      <c r="AC1328">
        <f t="shared" si="125"/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f t="shared" si="127"/>
        <v>1</v>
      </c>
      <c r="AN1328">
        <v>0</v>
      </c>
      <c r="AO1328">
        <v>0</v>
      </c>
      <c r="AP1328">
        <v>1</v>
      </c>
      <c r="AQ1328">
        <v>0</v>
      </c>
    </row>
    <row r="1329" spans="1:43" x14ac:dyDescent="0.45">
      <c r="A1329">
        <v>4</v>
      </c>
      <c r="B1329" t="s">
        <v>281</v>
      </c>
      <c r="C1329" t="s">
        <v>296</v>
      </c>
      <c r="D1329" t="s">
        <v>87</v>
      </c>
      <c r="E1329" s="4">
        <v>44292</v>
      </c>
      <c r="F1329" s="1">
        <f t="shared" si="130"/>
        <v>50</v>
      </c>
      <c r="G1329" s="1">
        <f t="shared" si="128"/>
        <v>96</v>
      </c>
      <c r="H1329" t="s">
        <v>72</v>
      </c>
      <c r="I1329" t="s">
        <v>287</v>
      </c>
      <c r="J1329" t="s">
        <v>56</v>
      </c>
      <c r="P1329">
        <f t="shared" si="126"/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f t="shared" si="129"/>
        <v>0</v>
      </c>
      <c r="AC1329">
        <f t="shared" si="125"/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f t="shared" si="127"/>
        <v>0</v>
      </c>
      <c r="AN1329">
        <v>0</v>
      </c>
      <c r="AO1329">
        <v>0</v>
      </c>
      <c r="AP1329">
        <v>0</v>
      </c>
      <c r="AQ1329">
        <v>0</v>
      </c>
    </row>
    <row r="1330" spans="1:43" x14ac:dyDescent="0.45">
      <c r="A1330" s="7">
        <v>4</v>
      </c>
      <c r="B1330" t="s">
        <v>281</v>
      </c>
      <c r="C1330" t="s">
        <v>296</v>
      </c>
      <c r="D1330" s="7" t="s">
        <v>87</v>
      </c>
      <c r="E1330" s="8">
        <v>44292</v>
      </c>
      <c r="F1330" s="1">
        <f t="shared" si="130"/>
        <v>50</v>
      </c>
      <c r="G1330" s="1">
        <f t="shared" si="128"/>
        <v>96</v>
      </c>
      <c r="H1330" s="7" t="s">
        <v>72</v>
      </c>
      <c r="I1330" s="7" t="s">
        <v>288</v>
      </c>
      <c r="J1330" s="7" t="s">
        <v>56</v>
      </c>
      <c r="K1330" s="7" t="s">
        <v>45</v>
      </c>
      <c r="L1330" s="7" t="s">
        <v>321</v>
      </c>
      <c r="M1330" s="7" t="s">
        <v>321</v>
      </c>
      <c r="N1330" s="7" t="s">
        <v>302</v>
      </c>
      <c r="O1330" s="7"/>
      <c r="P1330" s="7">
        <f t="shared" si="126"/>
        <v>2</v>
      </c>
      <c r="Q1330" s="7">
        <v>1</v>
      </c>
      <c r="R1330" s="7">
        <v>1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2</v>
      </c>
      <c r="AA1330" s="7">
        <v>0</v>
      </c>
      <c r="AB1330">
        <f t="shared" si="129"/>
        <v>0</v>
      </c>
      <c r="AC1330">
        <f t="shared" si="125"/>
        <v>2</v>
      </c>
      <c r="AD1330" s="7">
        <v>0</v>
      </c>
      <c r="AE1330" s="7">
        <v>2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f t="shared" si="127"/>
        <v>2</v>
      </c>
      <c r="AN1330" s="7">
        <v>0</v>
      </c>
      <c r="AO1330" s="7">
        <v>0</v>
      </c>
      <c r="AP1330" s="7">
        <v>2</v>
      </c>
      <c r="AQ1330" s="7">
        <v>1</v>
      </c>
    </row>
    <row r="1331" spans="1:43" x14ac:dyDescent="0.45">
      <c r="A1331">
        <v>4</v>
      </c>
      <c r="B1331" t="s">
        <v>281</v>
      </c>
      <c r="C1331" t="s">
        <v>296</v>
      </c>
      <c r="D1331" t="s">
        <v>87</v>
      </c>
      <c r="E1331" s="4">
        <v>44292</v>
      </c>
      <c r="F1331" s="1">
        <f t="shared" si="130"/>
        <v>50</v>
      </c>
      <c r="G1331" s="1">
        <f t="shared" si="128"/>
        <v>96</v>
      </c>
      <c r="H1331" t="s">
        <v>72</v>
      </c>
      <c r="I1331" t="s">
        <v>288</v>
      </c>
      <c r="J1331" t="s">
        <v>56</v>
      </c>
      <c r="K1331" t="s">
        <v>45</v>
      </c>
      <c r="L1331" t="s">
        <v>321</v>
      </c>
      <c r="M1331" t="s">
        <v>321</v>
      </c>
      <c r="N1331" t="s">
        <v>302</v>
      </c>
      <c r="P1331">
        <f t="shared" si="126"/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f t="shared" si="129"/>
        <v>0</v>
      </c>
      <c r="AC1331">
        <f t="shared" si="125"/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f t="shared" si="127"/>
        <v>1</v>
      </c>
      <c r="AN1331">
        <v>0</v>
      </c>
      <c r="AO1331">
        <v>0</v>
      </c>
      <c r="AP1331">
        <v>1</v>
      </c>
      <c r="AQ1331">
        <v>0</v>
      </c>
    </row>
    <row r="1332" spans="1:43" x14ac:dyDescent="0.45">
      <c r="A1332">
        <v>4</v>
      </c>
      <c r="B1332" t="s">
        <v>281</v>
      </c>
      <c r="C1332" t="s">
        <v>296</v>
      </c>
      <c r="D1332" t="s">
        <v>87</v>
      </c>
      <c r="E1332" s="4">
        <v>44292</v>
      </c>
      <c r="F1332" s="1">
        <f t="shared" si="130"/>
        <v>50</v>
      </c>
      <c r="G1332" s="1">
        <f t="shared" si="128"/>
        <v>96</v>
      </c>
      <c r="H1332" t="s">
        <v>72</v>
      </c>
      <c r="I1332" t="s">
        <v>288</v>
      </c>
      <c r="J1332" t="s">
        <v>56</v>
      </c>
      <c r="K1332" t="s">
        <v>45</v>
      </c>
      <c r="L1332" t="s">
        <v>321</v>
      </c>
      <c r="M1332" t="s">
        <v>321</v>
      </c>
      <c r="N1332" t="s">
        <v>302</v>
      </c>
      <c r="P1332">
        <f t="shared" si="126"/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f t="shared" si="129"/>
        <v>0</v>
      </c>
      <c r="AC1332">
        <f t="shared" si="125"/>
        <v>1</v>
      </c>
      <c r="AD1332">
        <v>2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f t="shared" si="127"/>
        <v>2</v>
      </c>
      <c r="AN1332">
        <v>0</v>
      </c>
      <c r="AO1332">
        <v>0</v>
      </c>
      <c r="AP1332">
        <v>2</v>
      </c>
      <c r="AQ1332">
        <v>0</v>
      </c>
    </row>
    <row r="1333" spans="1:43" x14ac:dyDescent="0.45">
      <c r="A1333">
        <v>4</v>
      </c>
      <c r="B1333" t="s">
        <v>281</v>
      </c>
      <c r="C1333" t="s">
        <v>296</v>
      </c>
      <c r="D1333" t="s">
        <v>87</v>
      </c>
      <c r="E1333" s="4">
        <v>44292</v>
      </c>
      <c r="F1333" s="1">
        <f t="shared" si="130"/>
        <v>50</v>
      </c>
      <c r="G1333" s="1">
        <f t="shared" si="128"/>
        <v>96</v>
      </c>
      <c r="H1333" t="s">
        <v>72</v>
      </c>
      <c r="I1333" t="s">
        <v>288</v>
      </c>
      <c r="J1333" t="s">
        <v>56</v>
      </c>
      <c r="K1333" t="s">
        <v>45</v>
      </c>
      <c r="L1333" t="s">
        <v>321</v>
      </c>
      <c r="M1333" t="s">
        <v>321</v>
      </c>
      <c r="N1333" t="s">
        <v>302</v>
      </c>
      <c r="P1333">
        <f t="shared" si="126"/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f t="shared" si="129"/>
        <v>0</v>
      </c>
      <c r="AC1333">
        <f t="shared" si="125"/>
        <v>1</v>
      </c>
      <c r="AD1333">
        <v>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f t="shared" si="127"/>
        <v>3</v>
      </c>
      <c r="AN1333">
        <v>0</v>
      </c>
      <c r="AO1333">
        <v>0</v>
      </c>
      <c r="AP1333">
        <v>3</v>
      </c>
      <c r="AQ1333">
        <v>0</v>
      </c>
    </row>
    <row r="1334" spans="1:43" x14ac:dyDescent="0.45">
      <c r="A1334">
        <v>4</v>
      </c>
      <c r="B1334" t="s">
        <v>281</v>
      </c>
      <c r="C1334" t="s">
        <v>296</v>
      </c>
      <c r="D1334" t="s">
        <v>87</v>
      </c>
      <c r="E1334" s="4">
        <v>44292</v>
      </c>
      <c r="F1334" s="1">
        <f t="shared" si="130"/>
        <v>50</v>
      </c>
      <c r="G1334" s="1">
        <f t="shared" si="128"/>
        <v>96</v>
      </c>
      <c r="H1334" t="s">
        <v>72</v>
      </c>
      <c r="I1334" t="s">
        <v>288</v>
      </c>
      <c r="J1334" t="s">
        <v>56</v>
      </c>
      <c r="K1334" t="s">
        <v>45</v>
      </c>
      <c r="L1334" t="s">
        <v>321</v>
      </c>
      <c r="M1334" t="s">
        <v>321</v>
      </c>
      <c r="N1334" t="s">
        <v>302</v>
      </c>
      <c r="P1334">
        <f t="shared" si="126"/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f t="shared" si="129"/>
        <v>0</v>
      </c>
      <c r="AC1334">
        <f t="shared" si="125"/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f t="shared" si="127"/>
        <v>1</v>
      </c>
      <c r="AN1334">
        <v>0</v>
      </c>
      <c r="AO1334">
        <v>0</v>
      </c>
      <c r="AP1334">
        <v>1</v>
      </c>
      <c r="AQ1334">
        <v>0</v>
      </c>
    </row>
    <row r="1335" spans="1:43" x14ac:dyDescent="0.45">
      <c r="A1335">
        <v>4</v>
      </c>
      <c r="B1335" t="s">
        <v>281</v>
      </c>
      <c r="C1335" t="s">
        <v>296</v>
      </c>
      <c r="D1335" t="s">
        <v>87</v>
      </c>
      <c r="E1335" s="4">
        <v>44292</v>
      </c>
      <c r="F1335" s="1">
        <f t="shared" si="130"/>
        <v>50</v>
      </c>
      <c r="G1335" s="1">
        <f t="shared" si="128"/>
        <v>96</v>
      </c>
      <c r="H1335" t="s">
        <v>72</v>
      </c>
      <c r="I1335" t="s">
        <v>288</v>
      </c>
      <c r="J1335" t="s">
        <v>56</v>
      </c>
      <c r="K1335" t="s">
        <v>45</v>
      </c>
      <c r="L1335" t="s">
        <v>321</v>
      </c>
      <c r="M1335" t="s">
        <v>321</v>
      </c>
      <c r="N1335" t="s">
        <v>302</v>
      </c>
      <c r="P1335">
        <f t="shared" si="126"/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f t="shared" si="129"/>
        <v>0</v>
      </c>
      <c r="AC1335">
        <f t="shared" si="125"/>
        <v>1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f t="shared" si="127"/>
        <v>1</v>
      </c>
      <c r="AN1335">
        <v>0</v>
      </c>
      <c r="AO1335">
        <v>0</v>
      </c>
      <c r="AP1335">
        <v>1</v>
      </c>
      <c r="AQ1335">
        <v>0</v>
      </c>
    </row>
    <row r="1336" spans="1:43" x14ac:dyDescent="0.45">
      <c r="A1336">
        <v>4</v>
      </c>
      <c r="B1336" t="s">
        <v>281</v>
      </c>
      <c r="C1336" t="s">
        <v>296</v>
      </c>
      <c r="D1336" t="s">
        <v>87</v>
      </c>
      <c r="E1336" s="4">
        <v>44292</v>
      </c>
      <c r="F1336" s="1">
        <f t="shared" si="130"/>
        <v>50</v>
      </c>
      <c r="G1336" s="1">
        <f t="shared" si="128"/>
        <v>96</v>
      </c>
      <c r="H1336" t="s">
        <v>72</v>
      </c>
      <c r="I1336" t="s">
        <v>288</v>
      </c>
      <c r="J1336" t="s">
        <v>56</v>
      </c>
      <c r="K1336" t="s">
        <v>45</v>
      </c>
      <c r="L1336" t="s">
        <v>321</v>
      </c>
      <c r="M1336" t="s">
        <v>321</v>
      </c>
      <c r="N1336" t="s">
        <v>302</v>
      </c>
      <c r="P1336">
        <f t="shared" si="126"/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f t="shared" si="129"/>
        <v>0</v>
      </c>
      <c r="AC1336">
        <f t="shared" si="125"/>
        <v>1</v>
      </c>
      <c r="AD1336">
        <v>2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f t="shared" si="127"/>
        <v>2</v>
      </c>
      <c r="AN1336">
        <v>0</v>
      </c>
      <c r="AO1336">
        <v>0</v>
      </c>
      <c r="AP1336">
        <v>2</v>
      </c>
      <c r="AQ1336">
        <v>0</v>
      </c>
    </row>
    <row r="1337" spans="1:43" x14ac:dyDescent="0.45">
      <c r="A1337">
        <v>4</v>
      </c>
      <c r="B1337" t="s">
        <v>281</v>
      </c>
      <c r="C1337" t="s">
        <v>296</v>
      </c>
      <c r="D1337" t="s">
        <v>87</v>
      </c>
      <c r="E1337" s="4">
        <v>44292</v>
      </c>
      <c r="F1337" s="1">
        <f t="shared" si="130"/>
        <v>50</v>
      </c>
      <c r="G1337" s="1">
        <f t="shared" si="128"/>
        <v>96</v>
      </c>
      <c r="H1337" t="s">
        <v>72</v>
      </c>
      <c r="I1337" t="s">
        <v>288</v>
      </c>
      <c r="J1337" t="s">
        <v>56</v>
      </c>
      <c r="K1337" t="s">
        <v>45</v>
      </c>
      <c r="L1337" t="s">
        <v>321</v>
      </c>
      <c r="M1337" t="s">
        <v>321</v>
      </c>
      <c r="N1337" t="s">
        <v>302</v>
      </c>
      <c r="P1337">
        <f t="shared" si="126"/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f t="shared" si="129"/>
        <v>0</v>
      </c>
      <c r="AC1337">
        <f t="shared" ref="AC1337:AC1400" si="131">SUM(Y1337:AA1337)</f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f t="shared" si="127"/>
        <v>1</v>
      </c>
      <c r="AN1337">
        <v>0</v>
      </c>
      <c r="AO1337">
        <v>1</v>
      </c>
      <c r="AP1337">
        <v>0</v>
      </c>
      <c r="AQ1337">
        <v>0</v>
      </c>
    </row>
    <row r="1338" spans="1:43" x14ac:dyDescent="0.45">
      <c r="A1338">
        <v>4</v>
      </c>
      <c r="B1338" t="s">
        <v>281</v>
      </c>
      <c r="C1338" t="s">
        <v>296</v>
      </c>
      <c r="D1338" t="s">
        <v>87</v>
      </c>
      <c r="E1338" s="4">
        <v>44292</v>
      </c>
      <c r="F1338" s="1">
        <f t="shared" si="130"/>
        <v>50</v>
      </c>
      <c r="G1338" s="1">
        <f t="shared" si="128"/>
        <v>96</v>
      </c>
      <c r="H1338" t="s">
        <v>72</v>
      </c>
      <c r="I1338" t="s">
        <v>288</v>
      </c>
      <c r="J1338" t="s">
        <v>56</v>
      </c>
      <c r="K1338" t="s">
        <v>45</v>
      </c>
      <c r="L1338" t="s">
        <v>106</v>
      </c>
      <c r="M1338" t="s">
        <v>133</v>
      </c>
      <c r="N1338" t="s">
        <v>302</v>
      </c>
      <c r="P1338">
        <f t="shared" si="126"/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f t="shared" si="129"/>
        <v>0</v>
      </c>
      <c r="AC1338">
        <f t="shared" si="131"/>
        <v>1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f t="shared" si="127"/>
        <v>1</v>
      </c>
      <c r="AN1338">
        <v>0</v>
      </c>
      <c r="AO1338">
        <v>0</v>
      </c>
      <c r="AP1338">
        <v>1</v>
      </c>
      <c r="AQ1338">
        <v>0</v>
      </c>
    </row>
    <row r="1339" spans="1:43" x14ac:dyDescent="0.45">
      <c r="A1339">
        <v>4</v>
      </c>
      <c r="B1339" t="s">
        <v>281</v>
      </c>
      <c r="C1339" t="s">
        <v>296</v>
      </c>
      <c r="D1339" t="s">
        <v>87</v>
      </c>
      <c r="E1339" s="4">
        <v>44292</v>
      </c>
      <c r="F1339" s="1">
        <f t="shared" si="130"/>
        <v>50</v>
      </c>
      <c r="G1339" s="1">
        <f t="shared" si="128"/>
        <v>96</v>
      </c>
      <c r="H1339" t="s">
        <v>72</v>
      </c>
      <c r="I1339" t="s">
        <v>288</v>
      </c>
      <c r="J1339" t="s">
        <v>56</v>
      </c>
      <c r="K1339" t="s">
        <v>45</v>
      </c>
      <c r="L1339" t="s">
        <v>321</v>
      </c>
      <c r="M1339" t="s">
        <v>321</v>
      </c>
      <c r="N1339" t="s">
        <v>302</v>
      </c>
      <c r="P1339">
        <f t="shared" si="126"/>
        <v>2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>
        <v>0</v>
      </c>
      <c r="AB1339">
        <f t="shared" si="129"/>
        <v>0</v>
      </c>
      <c r="AC1339">
        <f t="shared" si="131"/>
        <v>2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f t="shared" si="127"/>
        <v>2</v>
      </c>
      <c r="AN1339">
        <v>0</v>
      </c>
      <c r="AO1339">
        <v>0</v>
      </c>
      <c r="AP1339">
        <v>2</v>
      </c>
      <c r="AQ1339">
        <v>0</v>
      </c>
    </row>
    <row r="1340" spans="1:43" x14ac:dyDescent="0.45">
      <c r="A1340">
        <v>4</v>
      </c>
      <c r="B1340" t="s">
        <v>281</v>
      </c>
      <c r="C1340" t="s">
        <v>296</v>
      </c>
      <c r="D1340" t="s">
        <v>87</v>
      </c>
      <c r="E1340" s="4">
        <v>44292</v>
      </c>
      <c r="F1340" s="1">
        <f t="shared" si="130"/>
        <v>50</v>
      </c>
      <c r="G1340" s="1">
        <f t="shared" si="128"/>
        <v>96</v>
      </c>
      <c r="H1340" t="s">
        <v>72</v>
      </c>
      <c r="I1340" t="s">
        <v>288</v>
      </c>
      <c r="J1340" t="s">
        <v>56</v>
      </c>
      <c r="K1340" t="s">
        <v>45</v>
      </c>
      <c r="L1340" t="s">
        <v>321</v>
      </c>
      <c r="M1340" t="s">
        <v>321</v>
      </c>
      <c r="N1340" t="s">
        <v>302</v>
      </c>
      <c r="P1340">
        <f t="shared" si="126"/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f t="shared" si="129"/>
        <v>0</v>
      </c>
      <c r="AC1340">
        <f t="shared" si="131"/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f t="shared" si="127"/>
        <v>1</v>
      </c>
      <c r="AN1340">
        <v>0</v>
      </c>
      <c r="AO1340">
        <v>1</v>
      </c>
      <c r="AP1340">
        <v>0</v>
      </c>
      <c r="AQ1340">
        <v>0</v>
      </c>
    </row>
    <row r="1341" spans="1:43" x14ac:dyDescent="0.45">
      <c r="A1341">
        <v>4</v>
      </c>
      <c r="B1341" t="s">
        <v>281</v>
      </c>
      <c r="C1341" t="s">
        <v>296</v>
      </c>
      <c r="D1341" t="s">
        <v>87</v>
      </c>
      <c r="E1341" s="4">
        <v>44292</v>
      </c>
      <c r="F1341" s="1">
        <f t="shared" si="130"/>
        <v>50</v>
      </c>
      <c r="G1341" s="1">
        <f t="shared" si="128"/>
        <v>96</v>
      </c>
      <c r="H1341" t="s">
        <v>72</v>
      </c>
      <c r="I1341" t="s">
        <v>288</v>
      </c>
      <c r="J1341" t="s">
        <v>56</v>
      </c>
      <c r="K1341" t="s">
        <v>45</v>
      </c>
      <c r="L1341" t="s">
        <v>321</v>
      </c>
      <c r="M1341" t="s">
        <v>321</v>
      </c>
      <c r="N1341" t="s">
        <v>302</v>
      </c>
      <c r="P1341">
        <f t="shared" si="126"/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f t="shared" si="129"/>
        <v>0</v>
      </c>
      <c r="AC1341">
        <f t="shared" si="131"/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f t="shared" si="127"/>
        <v>1</v>
      </c>
      <c r="AN1341">
        <v>0</v>
      </c>
      <c r="AO1341">
        <v>0</v>
      </c>
      <c r="AP1341">
        <v>1</v>
      </c>
      <c r="AQ1341">
        <v>0</v>
      </c>
    </row>
    <row r="1342" spans="1:43" x14ac:dyDescent="0.45">
      <c r="A1342">
        <v>4</v>
      </c>
      <c r="B1342" t="s">
        <v>281</v>
      </c>
      <c r="C1342" t="s">
        <v>296</v>
      </c>
      <c r="D1342" t="s">
        <v>87</v>
      </c>
      <c r="E1342" s="4">
        <v>44292</v>
      </c>
      <c r="F1342" s="1">
        <f t="shared" si="130"/>
        <v>50</v>
      </c>
      <c r="G1342" s="1">
        <f t="shared" si="128"/>
        <v>96</v>
      </c>
      <c r="H1342" t="s">
        <v>72</v>
      </c>
      <c r="I1342" t="s">
        <v>289</v>
      </c>
      <c r="J1342" t="s">
        <v>56</v>
      </c>
      <c r="K1342" t="s">
        <v>84</v>
      </c>
      <c r="L1342" t="s">
        <v>97</v>
      </c>
      <c r="M1342" t="s">
        <v>98</v>
      </c>
      <c r="N1342" t="s">
        <v>52</v>
      </c>
      <c r="P1342">
        <f t="shared" si="126"/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f t="shared" si="129"/>
        <v>0</v>
      </c>
      <c r="AC1342">
        <f t="shared" si="131"/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f t="shared" si="127"/>
        <v>1</v>
      </c>
      <c r="AN1342">
        <v>0</v>
      </c>
      <c r="AO1342">
        <v>1</v>
      </c>
      <c r="AP1342">
        <v>0</v>
      </c>
      <c r="AQ1342">
        <v>0</v>
      </c>
    </row>
    <row r="1343" spans="1:43" x14ac:dyDescent="0.45">
      <c r="A1343">
        <v>4</v>
      </c>
      <c r="B1343" t="s">
        <v>281</v>
      </c>
      <c r="C1343" t="s">
        <v>296</v>
      </c>
      <c r="D1343" t="s">
        <v>87</v>
      </c>
      <c r="E1343" s="4">
        <v>44292</v>
      </c>
      <c r="F1343" s="1">
        <f t="shared" si="130"/>
        <v>50</v>
      </c>
      <c r="G1343" s="1">
        <f t="shared" si="128"/>
        <v>96</v>
      </c>
      <c r="H1343" t="s">
        <v>72</v>
      </c>
      <c r="I1343" t="s">
        <v>289</v>
      </c>
      <c r="J1343" t="s">
        <v>56</v>
      </c>
      <c r="K1343" t="s">
        <v>45</v>
      </c>
      <c r="L1343" t="s">
        <v>321</v>
      </c>
      <c r="M1343" t="s">
        <v>321</v>
      </c>
      <c r="N1343" t="s">
        <v>302</v>
      </c>
      <c r="P1343">
        <f t="shared" si="126"/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f t="shared" si="129"/>
        <v>0</v>
      </c>
      <c r="AC1343">
        <f t="shared" si="131"/>
        <v>1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f t="shared" si="127"/>
        <v>1</v>
      </c>
      <c r="AN1343">
        <v>1</v>
      </c>
      <c r="AO1343">
        <v>0</v>
      </c>
      <c r="AP1343">
        <v>0</v>
      </c>
      <c r="AQ1343">
        <v>0</v>
      </c>
    </row>
    <row r="1344" spans="1:43" x14ac:dyDescent="0.45">
      <c r="A1344">
        <v>4</v>
      </c>
      <c r="B1344" t="s">
        <v>281</v>
      </c>
      <c r="C1344" t="s">
        <v>296</v>
      </c>
      <c r="D1344" t="s">
        <v>87</v>
      </c>
      <c r="E1344" s="4">
        <v>44292</v>
      </c>
      <c r="F1344" s="1">
        <f t="shared" si="130"/>
        <v>50</v>
      </c>
      <c r="G1344" s="1">
        <f t="shared" si="128"/>
        <v>96</v>
      </c>
      <c r="H1344" t="s">
        <v>72</v>
      </c>
      <c r="I1344" t="s">
        <v>289</v>
      </c>
      <c r="J1344" t="s">
        <v>56</v>
      </c>
      <c r="K1344" t="s">
        <v>45</v>
      </c>
      <c r="L1344" t="s">
        <v>321</v>
      </c>
      <c r="M1344" t="s">
        <v>321</v>
      </c>
      <c r="N1344" t="s">
        <v>302</v>
      </c>
      <c r="P1344">
        <f t="shared" si="126"/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f t="shared" si="129"/>
        <v>0</v>
      </c>
      <c r="AC1344">
        <f t="shared" si="131"/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f t="shared" si="127"/>
        <v>1</v>
      </c>
      <c r="AN1344">
        <v>1</v>
      </c>
      <c r="AO1344">
        <v>0</v>
      </c>
      <c r="AP1344">
        <v>0</v>
      </c>
      <c r="AQ1344">
        <v>0</v>
      </c>
    </row>
    <row r="1345" spans="1:43" x14ac:dyDescent="0.45">
      <c r="A1345">
        <v>4</v>
      </c>
      <c r="B1345" t="s">
        <v>281</v>
      </c>
      <c r="C1345" t="s">
        <v>296</v>
      </c>
      <c r="D1345" t="s">
        <v>87</v>
      </c>
      <c r="E1345" s="4">
        <v>44292</v>
      </c>
      <c r="F1345" s="1">
        <f t="shared" si="130"/>
        <v>50</v>
      </c>
      <c r="G1345" s="1">
        <f t="shared" si="128"/>
        <v>96</v>
      </c>
      <c r="H1345" t="s">
        <v>72</v>
      </c>
      <c r="I1345" t="s">
        <v>289</v>
      </c>
      <c r="J1345" t="s">
        <v>56</v>
      </c>
      <c r="K1345" t="s">
        <v>78</v>
      </c>
      <c r="L1345" t="s">
        <v>95</v>
      </c>
      <c r="M1345" t="s">
        <v>162</v>
      </c>
      <c r="N1345" t="s">
        <v>52</v>
      </c>
      <c r="P1345">
        <f t="shared" si="126"/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f t="shared" si="129"/>
        <v>0</v>
      </c>
      <c r="AC1345">
        <f t="shared" si="131"/>
        <v>1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f t="shared" si="127"/>
        <v>1</v>
      </c>
      <c r="AN1345">
        <v>0</v>
      </c>
      <c r="AO1345">
        <v>1</v>
      </c>
      <c r="AP1345">
        <v>0</v>
      </c>
      <c r="AQ1345">
        <v>0</v>
      </c>
    </row>
    <row r="1346" spans="1:43" x14ac:dyDescent="0.45">
      <c r="A1346">
        <v>4</v>
      </c>
      <c r="B1346" t="s">
        <v>281</v>
      </c>
      <c r="C1346" t="s">
        <v>296</v>
      </c>
      <c r="D1346" t="s">
        <v>87</v>
      </c>
      <c r="E1346" s="4">
        <v>44292</v>
      </c>
      <c r="F1346" s="1">
        <f t="shared" si="130"/>
        <v>50</v>
      </c>
      <c r="G1346" s="1">
        <f t="shared" si="128"/>
        <v>96</v>
      </c>
      <c r="H1346" t="s">
        <v>72</v>
      </c>
      <c r="I1346" t="s">
        <v>290</v>
      </c>
      <c r="J1346" t="s">
        <v>56</v>
      </c>
      <c r="P1346">
        <f t="shared" ref="P1346:P1409" si="132">SUM(Q1346:X1346)</f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f t="shared" si="129"/>
        <v>0</v>
      </c>
      <c r="AC1346">
        <f t="shared" si="131"/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f t="shared" ref="AM1346:AM1409" si="133">SUM(AD1346:AL1346)</f>
        <v>0</v>
      </c>
      <c r="AN1346">
        <v>0</v>
      </c>
      <c r="AO1346">
        <v>0</v>
      </c>
      <c r="AP1346">
        <v>0</v>
      </c>
      <c r="AQ1346">
        <v>0</v>
      </c>
    </row>
    <row r="1347" spans="1:43" x14ac:dyDescent="0.45">
      <c r="A1347">
        <v>4</v>
      </c>
      <c r="B1347" t="s">
        <v>281</v>
      </c>
      <c r="C1347" t="s">
        <v>296</v>
      </c>
      <c r="D1347" t="s">
        <v>87</v>
      </c>
      <c r="E1347" s="4">
        <v>44292</v>
      </c>
      <c r="F1347" s="1">
        <f t="shared" si="130"/>
        <v>50</v>
      </c>
      <c r="G1347" s="1">
        <f t="shared" ref="G1347:G1410" si="134">E1347-DATE(YEAR(E1347),1,0)</f>
        <v>96</v>
      </c>
      <c r="H1347" t="s">
        <v>72</v>
      </c>
      <c r="I1347" t="s">
        <v>291</v>
      </c>
      <c r="J1347" t="s">
        <v>56</v>
      </c>
      <c r="K1347" t="s">
        <v>45</v>
      </c>
      <c r="L1347" t="s">
        <v>321</v>
      </c>
      <c r="M1347" t="s">
        <v>321</v>
      </c>
      <c r="N1347" t="s">
        <v>302</v>
      </c>
      <c r="P1347">
        <f t="shared" si="132"/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f t="shared" ref="AB1347:AB1410" si="135">AL1347</f>
        <v>0</v>
      </c>
      <c r="AC1347">
        <f t="shared" si="131"/>
        <v>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f t="shared" si="133"/>
        <v>1</v>
      </c>
      <c r="AN1347">
        <v>0</v>
      </c>
      <c r="AO1347">
        <v>1</v>
      </c>
      <c r="AP1347">
        <v>0</v>
      </c>
      <c r="AQ1347">
        <v>0</v>
      </c>
    </row>
    <row r="1348" spans="1:43" x14ac:dyDescent="0.45">
      <c r="A1348">
        <v>4</v>
      </c>
      <c r="B1348" t="s">
        <v>281</v>
      </c>
      <c r="C1348" t="s">
        <v>296</v>
      </c>
      <c r="D1348" t="s">
        <v>87</v>
      </c>
      <c r="E1348" s="4">
        <v>44292</v>
      </c>
      <c r="F1348" s="1">
        <f t="shared" si="130"/>
        <v>50</v>
      </c>
      <c r="G1348" s="1">
        <f t="shared" si="134"/>
        <v>96</v>
      </c>
      <c r="H1348" t="s">
        <v>72</v>
      </c>
      <c r="I1348" t="s">
        <v>291</v>
      </c>
      <c r="J1348" t="s">
        <v>56</v>
      </c>
      <c r="K1348" t="s">
        <v>45</v>
      </c>
      <c r="L1348" t="s">
        <v>321</v>
      </c>
      <c r="M1348" t="s">
        <v>321</v>
      </c>
      <c r="N1348" t="s">
        <v>302</v>
      </c>
      <c r="P1348">
        <f t="shared" si="132"/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f t="shared" si="135"/>
        <v>0</v>
      </c>
      <c r="AC1348">
        <f t="shared" si="131"/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f t="shared" si="133"/>
        <v>1</v>
      </c>
      <c r="AN1348">
        <v>0</v>
      </c>
      <c r="AO1348">
        <v>1</v>
      </c>
      <c r="AP1348">
        <v>0</v>
      </c>
      <c r="AQ1348">
        <v>0</v>
      </c>
    </row>
    <row r="1349" spans="1:43" x14ac:dyDescent="0.45">
      <c r="A1349">
        <v>4</v>
      </c>
      <c r="B1349" t="s">
        <v>281</v>
      </c>
      <c r="C1349" t="s">
        <v>296</v>
      </c>
      <c r="D1349" t="s">
        <v>87</v>
      </c>
      <c r="E1349" s="4">
        <v>44292</v>
      </c>
      <c r="F1349" s="1">
        <f t="shared" si="130"/>
        <v>50</v>
      </c>
      <c r="G1349" s="1">
        <f t="shared" si="134"/>
        <v>96</v>
      </c>
      <c r="H1349" t="s">
        <v>72</v>
      </c>
      <c r="I1349" t="s">
        <v>291</v>
      </c>
      <c r="J1349" t="s">
        <v>56</v>
      </c>
      <c r="K1349" t="s">
        <v>45</v>
      </c>
      <c r="L1349" t="s">
        <v>321</v>
      </c>
      <c r="M1349" t="s">
        <v>321</v>
      </c>
      <c r="N1349" t="s">
        <v>302</v>
      </c>
      <c r="P1349">
        <f t="shared" si="132"/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f t="shared" si="135"/>
        <v>0</v>
      </c>
      <c r="AC1349">
        <f t="shared" si="131"/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f t="shared" si="133"/>
        <v>1</v>
      </c>
      <c r="AN1349">
        <v>0</v>
      </c>
      <c r="AO1349">
        <v>1</v>
      </c>
      <c r="AP1349">
        <v>0</v>
      </c>
      <c r="AQ1349">
        <v>0</v>
      </c>
    </row>
    <row r="1350" spans="1:43" x14ac:dyDescent="0.45">
      <c r="A1350">
        <v>4</v>
      </c>
      <c r="B1350" t="s">
        <v>281</v>
      </c>
      <c r="C1350" t="s">
        <v>296</v>
      </c>
      <c r="D1350" t="s">
        <v>99</v>
      </c>
      <c r="E1350" s="4">
        <v>44292</v>
      </c>
      <c r="F1350" s="1">
        <f t="shared" si="130"/>
        <v>50</v>
      </c>
      <c r="G1350" s="1">
        <f t="shared" si="134"/>
        <v>96</v>
      </c>
      <c r="H1350" t="s">
        <v>100</v>
      </c>
      <c r="I1350" t="s">
        <v>287</v>
      </c>
      <c r="J1350" t="s">
        <v>56</v>
      </c>
      <c r="P1350">
        <f t="shared" si="132"/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f t="shared" si="135"/>
        <v>0</v>
      </c>
      <c r="AC1350">
        <f t="shared" si="131"/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f t="shared" si="133"/>
        <v>0</v>
      </c>
      <c r="AN1350">
        <v>0</v>
      </c>
      <c r="AO1350">
        <v>0</v>
      </c>
      <c r="AP1350">
        <v>0</v>
      </c>
      <c r="AQ1350">
        <v>0</v>
      </c>
    </row>
    <row r="1351" spans="1:43" x14ac:dyDescent="0.45">
      <c r="A1351">
        <v>4</v>
      </c>
      <c r="B1351" t="s">
        <v>281</v>
      </c>
      <c r="C1351" t="s">
        <v>296</v>
      </c>
      <c r="D1351" t="s">
        <v>99</v>
      </c>
      <c r="E1351" s="4">
        <v>44292</v>
      </c>
      <c r="F1351" s="1">
        <f t="shared" si="130"/>
        <v>50</v>
      </c>
      <c r="G1351" s="1">
        <f t="shared" si="134"/>
        <v>96</v>
      </c>
      <c r="H1351" t="s">
        <v>100</v>
      </c>
      <c r="I1351" t="s">
        <v>288</v>
      </c>
      <c r="J1351" t="s">
        <v>56</v>
      </c>
      <c r="P1351">
        <f t="shared" si="132"/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f t="shared" si="135"/>
        <v>0</v>
      </c>
      <c r="AC1351">
        <f t="shared" si="131"/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f t="shared" si="133"/>
        <v>0</v>
      </c>
      <c r="AN1351">
        <v>0</v>
      </c>
      <c r="AO1351">
        <v>0</v>
      </c>
      <c r="AP1351">
        <v>0</v>
      </c>
      <c r="AQ1351">
        <v>0</v>
      </c>
    </row>
    <row r="1352" spans="1:43" x14ac:dyDescent="0.45">
      <c r="A1352">
        <v>4</v>
      </c>
      <c r="B1352" t="s">
        <v>281</v>
      </c>
      <c r="C1352" t="s">
        <v>296</v>
      </c>
      <c r="D1352" t="s">
        <v>99</v>
      </c>
      <c r="E1352" s="4">
        <v>44292</v>
      </c>
      <c r="F1352" s="1">
        <f t="shared" si="130"/>
        <v>50</v>
      </c>
      <c r="G1352" s="1">
        <f t="shared" si="134"/>
        <v>96</v>
      </c>
      <c r="H1352" t="s">
        <v>100</v>
      </c>
      <c r="I1352" t="s">
        <v>289</v>
      </c>
      <c r="J1352" t="s">
        <v>56</v>
      </c>
      <c r="K1352" t="s">
        <v>45</v>
      </c>
      <c r="L1352" t="s">
        <v>106</v>
      </c>
      <c r="M1352" t="s">
        <v>133</v>
      </c>
      <c r="N1352" t="s">
        <v>66</v>
      </c>
      <c r="P1352">
        <f t="shared" si="132"/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f t="shared" si="135"/>
        <v>0</v>
      </c>
      <c r="AC1352">
        <f t="shared" si="131"/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f t="shared" si="133"/>
        <v>1</v>
      </c>
      <c r="AN1352">
        <v>0</v>
      </c>
      <c r="AO1352">
        <v>0</v>
      </c>
      <c r="AP1352">
        <v>1</v>
      </c>
      <c r="AQ1352">
        <v>0</v>
      </c>
    </row>
    <row r="1353" spans="1:43" x14ac:dyDescent="0.45">
      <c r="A1353">
        <v>4</v>
      </c>
      <c r="B1353" t="s">
        <v>281</v>
      </c>
      <c r="C1353" t="s">
        <v>296</v>
      </c>
      <c r="D1353" t="s">
        <v>99</v>
      </c>
      <c r="E1353" s="4">
        <v>44292</v>
      </c>
      <c r="F1353" s="1">
        <f t="shared" si="130"/>
        <v>50</v>
      </c>
      <c r="G1353" s="1">
        <f t="shared" si="134"/>
        <v>96</v>
      </c>
      <c r="H1353" t="s">
        <v>100</v>
      </c>
      <c r="I1353" t="s">
        <v>289</v>
      </c>
      <c r="J1353" t="s">
        <v>56</v>
      </c>
      <c r="K1353" t="s">
        <v>45</v>
      </c>
      <c r="L1353" t="s">
        <v>106</v>
      </c>
      <c r="M1353" t="s">
        <v>133</v>
      </c>
      <c r="N1353" t="s">
        <v>66</v>
      </c>
      <c r="P1353">
        <f t="shared" si="132"/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f t="shared" si="135"/>
        <v>0</v>
      </c>
      <c r="AC1353">
        <f t="shared" si="131"/>
        <v>1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f t="shared" si="133"/>
        <v>1</v>
      </c>
      <c r="AN1353">
        <v>0</v>
      </c>
      <c r="AO1353">
        <v>0</v>
      </c>
      <c r="AP1353">
        <v>1</v>
      </c>
      <c r="AQ1353">
        <v>0</v>
      </c>
    </row>
    <row r="1354" spans="1:43" x14ac:dyDescent="0.45">
      <c r="A1354">
        <v>4</v>
      </c>
      <c r="B1354" t="s">
        <v>281</v>
      </c>
      <c r="C1354" t="s">
        <v>296</v>
      </c>
      <c r="D1354" t="s">
        <v>99</v>
      </c>
      <c r="E1354" s="4">
        <v>44292</v>
      </c>
      <c r="F1354" s="1">
        <f t="shared" si="130"/>
        <v>50</v>
      </c>
      <c r="G1354" s="1">
        <f t="shared" si="134"/>
        <v>96</v>
      </c>
      <c r="H1354" t="s">
        <v>100</v>
      </c>
      <c r="I1354" t="s">
        <v>289</v>
      </c>
      <c r="J1354" t="s">
        <v>56</v>
      </c>
      <c r="K1354" t="s">
        <v>92</v>
      </c>
      <c r="L1354" t="s">
        <v>93</v>
      </c>
      <c r="M1354" t="s">
        <v>94</v>
      </c>
      <c r="N1354" t="s">
        <v>66</v>
      </c>
      <c r="P1354">
        <f t="shared" si="132"/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f t="shared" si="135"/>
        <v>0</v>
      </c>
      <c r="AC1354">
        <f t="shared" si="131"/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f t="shared" si="133"/>
        <v>1</v>
      </c>
      <c r="AN1354">
        <v>0</v>
      </c>
      <c r="AO1354">
        <v>1</v>
      </c>
      <c r="AP1354">
        <v>0</v>
      </c>
      <c r="AQ1354">
        <v>0</v>
      </c>
    </row>
    <row r="1355" spans="1:43" x14ac:dyDescent="0.45">
      <c r="A1355">
        <v>4</v>
      </c>
      <c r="B1355" t="s">
        <v>281</v>
      </c>
      <c r="C1355" t="s">
        <v>296</v>
      </c>
      <c r="D1355" t="s">
        <v>99</v>
      </c>
      <c r="E1355" s="4">
        <v>44292</v>
      </c>
      <c r="F1355" s="1">
        <f t="shared" si="130"/>
        <v>50</v>
      </c>
      <c r="G1355" s="1">
        <f t="shared" si="134"/>
        <v>96</v>
      </c>
      <c r="H1355" t="s">
        <v>100</v>
      </c>
      <c r="I1355" t="s">
        <v>289</v>
      </c>
      <c r="J1355" t="s">
        <v>56</v>
      </c>
      <c r="K1355" t="s">
        <v>45</v>
      </c>
      <c r="L1355" t="s">
        <v>106</v>
      </c>
      <c r="M1355" t="s">
        <v>133</v>
      </c>
      <c r="N1355" t="s">
        <v>66</v>
      </c>
      <c r="P1355">
        <f t="shared" si="132"/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f t="shared" si="135"/>
        <v>0</v>
      </c>
      <c r="AC1355">
        <f t="shared" si="131"/>
        <v>1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f t="shared" si="133"/>
        <v>1</v>
      </c>
      <c r="AN1355">
        <v>0</v>
      </c>
      <c r="AO1355">
        <v>0</v>
      </c>
      <c r="AP1355">
        <v>1</v>
      </c>
      <c r="AQ1355">
        <v>0</v>
      </c>
    </row>
    <row r="1356" spans="1:43" x14ac:dyDescent="0.45">
      <c r="A1356">
        <v>4</v>
      </c>
      <c r="B1356" t="s">
        <v>281</v>
      </c>
      <c r="C1356" t="s">
        <v>296</v>
      </c>
      <c r="D1356" t="s">
        <v>99</v>
      </c>
      <c r="E1356" s="4">
        <v>44292</v>
      </c>
      <c r="F1356" s="1">
        <f t="shared" si="130"/>
        <v>50</v>
      </c>
      <c r="G1356" s="1">
        <f t="shared" si="134"/>
        <v>96</v>
      </c>
      <c r="H1356" t="s">
        <v>100</v>
      </c>
      <c r="I1356" t="s">
        <v>289</v>
      </c>
      <c r="J1356" t="s">
        <v>56</v>
      </c>
      <c r="K1356" t="s">
        <v>92</v>
      </c>
      <c r="L1356" t="s">
        <v>93</v>
      </c>
      <c r="M1356" t="s">
        <v>94</v>
      </c>
      <c r="N1356" t="s">
        <v>52</v>
      </c>
      <c r="P1356">
        <f t="shared" si="132"/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f t="shared" si="135"/>
        <v>0</v>
      </c>
      <c r="AC1356">
        <f t="shared" si="131"/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f t="shared" si="133"/>
        <v>1</v>
      </c>
      <c r="AN1356">
        <v>0</v>
      </c>
      <c r="AO1356">
        <v>1</v>
      </c>
      <c r="AP1356">
        <v>0</v>
      </c>
      <c r="AQ1356">
        <v>0</v>
      </c>
    </row>
    <row r="1357" spans="1:43" x14ac:dyDescent="0.45">
      <c r="A1357">
        <v>4</v>
      </c>
      <c r="B1357" t="s">
        <v>281</v>
      </c>
      <c r="C1357" t="s">
        <v>296</v>
      </c>
      <c r="D1357" t="s">
        <v>99</v>
      </c>
      <c r="E1357" s="4">
        <v>44292</v>
      </c>
      <c r="F1357" s="1">
        <f t="shared" si="130"/>
        <v>50</v>
      </c>
      <c r="G1357" s="1">
        <f t="shared" si="134"/>
        <v>96</v>
      </c>
      <c r="H1357" t="s">
        <v>100</v>
      </c>
      <c r="I1357" t="s">
        <v>290</v>
      </c>
      <c r="J1357" t="s">
        <v>56</v>
      </c>
      <c r="K1357" t="s">
        <v>78</v>
      </c>
      <c r="L1357" t="s">
        <v>95</v>
      </c>
      <c r="M1357" t="s">
        <v>162</v>
      </c>
      <c r="N1357" t="s">
        <v>66</v>
      </c>
      <c r="P1357">
        <f t="shared" si="132"/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f t="shared" si="135"/>
        <v>0</v>
      </c>
      <c r="AC1357">
        <f t="shared" si="131"/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f t="shared" si="133"/>
        <v>1</v>
      </c>
      <c r="AN1357">
        <v>0</v>
      </c>
      <c r="AO1357">
        <v>0</v>
      </c>
      <c r="AP1357">
        <v>1</v>
      </c>
      <c r="AQ1357">
        <v>0</v>
      </c>
    </row>
    <row r="1358" spans="1:43" x14ac:dyDescent="0.45">
      <c r="A1358">
        <v>4</v>
      </c>
      <c r="B1358" t="s">
        <v>281</v>
      </c>
      <c r="C1358" t="s">
        <v>296</v>
      </c>
      <c r="D1358" t="s">
        <v>99</v>
      </c>
      <c r="E1358" s="4">
        <v>44292</v>
      </c>
      <c r="F1358" s="1">
        <f t="shared" si="130"/>
        <v>50</v>
      </c>
      <c r="G1358" s="1">
        <f t="shared" si="134"/>
        <v>96</v>
      </c>
      <c r="H1358" t="s">
        <v>100</v>
      </c>
      <c r="I1358" t="s">
        <v>290</v>
      </c>
      <c r="J1358" t="s">
        <v>56</v>
      </c>
      <c r="K1358" t="s">
        <v>78</v>
      </c>
      <c r="L1358" t="s">
        <v>95</v>
      </c>
      <c r="M1358" t="s">
        <v>162</v>
      </c>
      <c r="N1358" t="s">
        <v>66</v>
      </c>
      <c r="P1358">
        <f t="shared" si="132"/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f t="shared" si="135"/>
        <v>0</v>
      </c>
      <c r="AC1358">
        <f t="shared" si="131"/>
        <v>1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f t="shared" si="133"/>
        <v>1</v>
      </c>
      <c r="AN1358">
        <v>0</v>
      </c>
      <c r="AO1358">
        <v>0</v>
      </c>
      <c r="AP1358">
        <v>1</v>
      </c>
      <c r="AQ1358">
        <v>0</v>
      </c>
    </row>
    <row r="1359" spans="1:43" x14ac:dyDescent="0.45">
      <c r="A1359">
        <v>4</v>
      </c>
      <c r="B1359" t="s">
        <v>281</v>
      </c>
      <c r="C1359" t="s">
        <v>296</v>
      </c>
      <c r="D1359" t="s">
        <v>99</v>
      </c>
      <c r="E1359" s="4">
        <v>44292</v>
      </c>
      <c r="F1359" s="1">
        <f t="shared" si="130"/>
        <v>50</v>
      </c>
      <c r="G1359" s="1">
        <f t="shared" si="134"/>
        <v>96</v>
      </c>
      <c r="H1359" t="s">
        <v>100</v>
      </c>
      <c r="I1359" t="s">
        <v>290</v>
      </c>
      <c r="J1359" t="s">
        <v>56</v>
      </c>
      <c r="K1359" t="s">
        <v>78</v>
      </c>
      <c r="L1359" t="s">
        <v>95</v>
      </c>
      <c r="M1359" t="s">
        <v>162</v>
      </c>
      <c r="N1359" t="s">
        <v>66</v>
      </c>
      <c r="P1359">
        <f t="shared" si="132"/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f t="shared" si="135"/>
        <v>0</v>
      </c>
      <c r="AC1359">
        <f t="shared" si="131"/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f t="shared" si="133"/>
        <v>1</v>
      </c>
      <c r="AN1359">
        <v>0</v>
      </c>
      <c r="AO1359">
        <v>0</v>
      </c>
      <c r="AP1359">
        <v>1</v>
      </c>
      <c r="AQ1359">
        <v>0</v>
      </c>
    </row>
    <row r="1360" spans="1:43" x14ac:dyDescent="0.45">
      <c r="A1360">
        <v>4</v>
      </c>
      <c r="B1360" t="s">
        <v>281</v>
      </c>
      <c r="C1360" t="s">
        <v>296</v>
      </c>
      <c r="D1360" t="s">
        <v>99</v>
      </c>
      <c r="E1360" s="4">
        <v>44292</v>
      </c>
      <c r="F1360" s="1">
        <f t="shared" si="130"/>
        <v>50</v>
      </c>
      <c r="G1360" s="1">
        <f t="shared" si="134"/>
        <v>96</v>
      </c>
      <c r="H1360" t="s">
        <v>100</v>
      </c>
      <c r="I1360" t="s">
        <v>290</v>
      </c>
      <c r="J1360" t="s">
        <v>56</v>
      </c>
      <c r="K1360" t="s">
        <v>45</v>
      </c>
      <c r="L1360" t="s">
        <v>106</v>
      </c>
      <c r="M1360" t="s">
        <v>133</v>
      </c>
      <c r="N1360" t="s">
        <v>66</v>
      </c>
      <c r="P1360">
        <f t="shared" si="132"/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f t="shared" si="135"/>
        <v>0</v>
      </c>
      <c r="AC1360">
        <f t="shared" si="131"/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f t="shared" si="133"/>
        <v>1</v>
      </c>
      <c r="AN1360">
        <v>0</v>
      </c>
      <c r="AO1360">
        <v>0</v>
      </c>
      <c r="AP1360">
        <v>1</v>
      </c>
      <c r="AQ1360">
        <v>0</v>
      </c>
    </row>
    <row r="1361" spans="1:43" x14ac:dyDescent="0.45">
      <c r="A1361">
        <v>4</v>
      </c>
      <c r="B1361" t="s">
        <v>281</v>
      </c>
      <c r="C1361" t="s">
        <v>296</v>
      </c>
      <c r="D1361" t="s">
        <v>99</v>
      </c>
      <c r="E1361" s="4">
        <v>44292</v>
      </c>
      <c r="F1361" s="1">
        <f t="shared" si="130"/>
        <v>50</v>
      </c>
      <c r="G1361" s="1">
        <f t="shared" si="134"/>
        <v>96</v>
      </c>
      <c r="H1361" t="s">
        <v>100</v>
      </c>
      <c r="I1361" t="s">
        <v>290</v>
      </c>
      <c r="J1361" t="s">
        <v>56</v>
      </c>
      <c r="K1361" t="s">
        <v>84</v>
      </c>
      <c r="L1361" t="s">
        <v>97</v>
      </c>
      <c r="M1361" t="s">
        <v>98</v>
      </c>
      <c r="N1361" t="s">
        <v>66</v>
      </c>
      <c r="P1361">
        <f t="shared" si="132"/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f t="shared" si="135"/>
        <v>0</v>
      </c>
      <c r="AC1361">
        <f t="shared" si="131"/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f t="shared" si="133"/>
        <v>1</v>
      </c>
      <c r="AN1361">
        <v>0</v>
      </c>
      <c r="AO1361">
        <v>1</v>
      </c>
      <c r="AP1361">
        <v>0</v>
      </c>
      <c r="AQ1361">
        <v>0</v>
      </c>
    </row>
    <row r="1362" spans="1:43" x14ac:dyDescent="0.45">
      <c r="A1362">
        <v>4</v>
      </c>
      <c r="B1362" t="s">
        <v>281</v>
      </c>
      <c r="C1362" t="s">
        <v>296</v>
      </c>
      <c r="D1362" t="s">
        <v>99</v>
      </c>
      <c r="E1362" s="4">
        <v>44292</v>
      </c>
      <c r="F1362" s="1">
        <f t="shared" si="130"/>
        <v>50</v>
      </c>
      <c r="G1362" s="1">
        <f t="shared" si="134"/>
        <v>96</v>
      </c>
      <c r="H1362" t="s">
        <v>100</v>
      </c>
      <c r="I1362" t="s">
        <v>290</v>
      </c>
      <c r="J1362" t="s">
        <v>56</v>
      </c>
      <c r="K1362" t="s">
        <v>78</v>
      </c>
      <c r="L1362" t="s">
        <v>95</v>
      </c>
      <c r="M1362" t="s">
        <v>162</v>
      </c>
      <c r="N1362" t="s">
        <v>66</v>
      </c>
      <c r="P1362">
        <f t="shared" si="132"/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f t="shared" si="135"/>
        <v>0</v>
      </c>
      <c r="AC1362">
        <f t="shared" si="131"/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f t="shared" si="133"/>
        <v>1</v>
      </c>
      <c r="AN1362">
        <v>0</v>
      </c>
      <c r="AO1362">
        <v>0</v>
      </c>
      <c r="AP1362">
        <v>1</v>
      </c>
      <c r="AQ1362">
        <v>0</v>
      </c>
    </row>
    <row r="1363" spans="1:43" x14ac:dyDescent="0.45">
      <c r="A1363">
        <v>4</v>
      </c>
      <c r="B1363" t="s">
        <v>281</v>
      </c>
      <c r="C1363" t="s">
        <v>296</v>
      </c>
      <c r="D1363" t="s">
        <v>99</v>
      </c>
      <c r="E1363" s="4">
        <v>44292</v>
      </c>
      <c r="F1363" s="1">
        <f t="shared" si="130"/>
        <v>50</v>
      </c>
      <c r="G1363" s="1">
        <f t="shared" si="134"/>
        <v>96</v>
      </c>
      <c r="H1363" t="s">
        <v>100</v>
      </c>
      <c r="I1363" t="s">
        <v>290</v>
      </c>
      <c r="J1363" t="s">
        <v>56</v>
      </c>
      <c r="K1363" t="s">
        <v>78</v>
      </c>
      <c r="L1363" t="s">
        <v>95</v>
      </c>
      <c r="M1363" t="s">
        <v>162</v>
      </c>
      <c r="N1363" t="s">
        <v>66</v>
      </c>
      <c r="P1363">
        <f t="shared" si="132"/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f t="shared" si="135"/>
        <v>0</v>
      </c>
      <c r="AC1363">
        <f t="shared" si="131"/>
        <v>1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f t="shared" si="133"/>
        <v>1</v>
      </c>
      <c r="AN1363">
        <v>0</v>
      </c>
      <c r="AO1363">
        <v>0</v>
      </c>
      <c r="AP1363">
        <v>1</v>
      </c>
      <c r="AQ1363">
        <v>0</v>
      </c>
    </row>
    <row r="1364" spans="1:43" x14ac:dyDescent="0.45">
      <c r="A1364">
        <v>4</v>
      </c>
      <c r="B1364" t="s">
        <v>281</v>
      </c>
      <c r="C1364" t="s">
        <v>296</v>
      </c>
      <c r="D1364" t="s">
        <v>99</v>
      </c>
      <c r="E1364" s="4">
        <v>44292</v>
      </c>
      <c r="F1364" s="1">
        <f t="shared" si="130"/>
        <v>50</v>
      </c>
      <c r="G1364" s="1">
        <f t="shared" si="134"/>
        <v>96</v>
      </c>
      <c r="H1364" t="s">
        <v>100</v>
      </c>
      <c r="I1364" t="s">
        <v>291</v>
      </c>
      <c r="J1364" t="s">
        <v>56</v>
      </c>
      <c r="P1364">
        <f t="shared" si="132"/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f t="shared" si="135"/>
        <v>0</v>
      </c>
      <c r="AC1364">
        <f t="shared" si="131"/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f t="shared" si="133"/>
        <v>0</v>
      </c>
      <c r="AN1364">
        <v>0</v>
      </c>
      <c r="AO1364">
        <v>0</v>
      </c>
      <c r="AP1364">
        <v>0</v>
      </c>
      <c r="AQ1364">
        <v>0</v>
      </c>
    </row>
    <row r="1365" spans="1:43" x14ac:dyDescent="0.45">
      <c r="A1365">
        <v>4</v>
      </c>
      <c r="B1365" t="s">
        <v>281</v>
      </c>
      <c r="C1365" t="s">
        <v>296</v>
      </c>
      <c r="D1365" t="s">
        <v>99</v>
      </c>
      <c r="E1365" s="4">
        <v>44292</v>
      </c>
      <c r="F1365" s="1">
        <f t="shared" si="130"/>
        <v>50</v>
      </c>
      <c r="G1365" s="1">
        <f t="shared" si="134"/>
        <v>96</v>
      </c>
      <c r="H1365" t="s">
        <v>100</v>
      </c>
      <c r="I1365" t="s">
        <v>287</v>
      </c>
      <c r="J1365" t="s">
        <v>44</v>
      </c>
      <c r="K1365" t="s">
        <v>92</v>
      </c>
      <c r="L1365" t="s">
        <v>93</v>
      </c>
      <c r="M1365" t="s">
        <v>94</v>
      </c>
      <c r="N1365" t="s">
        <v>66</v>
      </c>
      <c r="P1365">
        <f t="shared" si="132"/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f t="shared" si="135"/>
        <v>0</v>
      </c>
      <c r="AC1365">
        <f t="shared" si="131"/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f t="shared" si="133"/>
        <v>1</v>
      </c>
      <c r="AN1365">
        <v>0</v>
      </c>
      <c r="AO1365">
        <v>0</v>
      </c>
      <c r="AP1365">
        <v>1</v>
      </c>
      <c r="AQ1365">
        <v>0</v>
      </c>
    </row>
    <row r="1366" spans="1:43" x14ac:dyDescent="0.45">
      <c r="A1366">
        <v>4</v>
      </c>
      <c r="B1366" t="s">
        <v>281</v>
      </c>
      <c r="C1366" t="s">
        <v>296</v>
      </c>
      <c r="D1366" t="s">
        <v>99</v>
      </c>
      <c r="E1366" s="4">
        <v>44292</v>
      </c>
      <c r="F1366" s="1">
        <f t="shared" si="130"/>
        <v>50</v>
      </c>
      <c r="G1366" s="1">
        <f t="shared" si="134"/>
        <v>96</v>
      </c>
      <c r="H1366" t="s">
        <v>100</v>
      </c>
      <c r="I1366" t="s">
        <v>287</v>
      </c>
      <c r="J1366" t="s">
        <v>44</v>
      </c>
      <c r="K1366" t="s">
        <v>92</v>
      </c>
      <c r="L1366" t="s">
        <v>93</v>
      </c>
      <c r="M1366" t="s">
        <v>94</v>
      </c>
      <c r="N1366" t="s">
        <v>66</v>
      </c>
      <c r="P1366">
        <f t="shared" si="132"/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f t="shared" si="135"/>
        <v>0</v>
      </c>
      <c r="AC1366">
        <f t="shared" si="131"/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f t="shared" si="133"/>
        <v>1</v>
      </c>
      <c r="AN1366">
        <v>0</v>
      </c>
      <c r="AO1366">
        <v>0</v>
      </c>
      <c r="AP1366">
        <v>1</v>
      </c>
      <c r="AQ1366">
        <v>0</v>
      </c>
    </row>
    <row r="1367" spans="1:43" x14ac:dyDescent="0.45">
      <c r="A1367">
        <v>4</v>
      </c>
      <c r="B1367" t="s">
        <v>281</v>
      </c>
      <c r="C1367" t="s">
        <v>296</v>
      </c>
      <c r="D1367" t="s">
        <v>99</v>
      </c>
      <c r="E1367" s="4">
        <v>44292</v>
      </c>
      <c r="F1367" s="1">
        <f t="shared" si="130"/>
        <v>50</v>
      </c>
      <c r="G1367" s="1">
        <f t="shared" si="134"/>
        <v>96</v>
      </c>
      <c r="H1367" t="s">
        <v>100</v>
      </c>
      <c r="I1367" t="s">
        <v>288</v>
      </c>
      <c r="J1367" t="s">
        <v>44</v>
      </c>
      <c r="K1367" t="s">
        <v>45</v>
      </c>
      <c r="L1367" t="s">
        <v>321</v>
      </c>
      <c r="M1367" t="s">
        <v>321</v>
      </c>
      <c r="N1367" t="s">
        <v>302</v>
      </c>
      <c r="P1367">
        <f t="shared" si="132"/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f t="shared" si="135"/>
        <v>0</v>
      </c>
      <c r="AC1367">
        <f t="shared" si="131"/>
        <v>1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f t="shared" si="133"/>
        <v>1</v>
      </c>
      <c r="AN1367">
        <v>0</v>
      </c>
      <c r="AO1367">
        <v>0</v>
      </c>
      <c r="AP1367">
        <v>1</v>
      </c>
      <c r="AQ1367">
        <v>0</v>
      </c>
    </row>
    <row r="1368" spans="1:43" x14ac:dyDescent="0.45">
      <c r="A1368">
        <v>4</v>
      </c>
      <c r="B1368" t="s">
        <v>281</v>
      </c>
      <c r="C1368" t="s">
        <v>296</v>
      </c>
      <c r="D1368" t="s">
        <v>99</v>
      </c>
      <c r="E1368" s="4">
        <v>44292</v>
      </c>
      <c r="F1368" s="1">
        <f t="shared" si="130"/>
        <v>50</v>
      </c>
      <c r="G1368" s="1">
        <f t="shared" si="134"/>
        <v>96</v>
      </c>
      <c r="H1368" t="s">
        <v>100</v>
      </c>
      <c r="I1368" t="s">
        <v>288</v>
      </c>
      <c r="J1368" t="s">
        <v>44</v>
      </c>
      <c r="K1368" t="s">
        <v>45</v>
      </c>
      <c r="L1368" t="s">
        <v>321</v>
      </c>
      <c r="M1368" t="s">
        <v>321</v>
      </c>
      <c r="N1368" t="s">
        <v>302</v>
      </c>
      <c r="P1368">
        <f t="shared" si="132"/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f t="shared" si="135"/>
        <v>0</v>
      </c>
      <c r="AC1368">
        <f t="shared" si="131"/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f t="shared" si="133"/>
        <v>1</v>
      </c>
      <c r="AN1368">
        <v>0</v>
      </c>
      <c r="AO1368">
        <v>0</v>
      </c>
      <c r="AP1368">
        <v>1</v>
      </c>
      <c r="AQ1368">
        <v>0</v>
      </c>
    </row>
    <row r="1369" spans="1:43" x14ac:dyDescent="0.45">
      <c r="A1369">
        <v>4</v>
      </c>
      <c r="B1369" t="s">
        <v>281</v>
      </c>
      <c r="C1369" t="s">
        <v>296</v>
      </c>
      <c r="D1369" t="s">
        <v>99</v>
      </c>
      <c r="E1369" s="4">
        <v>44292</v>
      </c>
      <c r="F1369" s="1">
        <f t="shared" si="130"/>
        <v>50</v>
      </c>
      <c r="G1369" s="1">
        <f t="shared" si="134"/>
        <v>96</v>
      </c>
      <c r="H1369" t="s">
        <v>100</v>
      </c>
      <c r="I1369" t="s">
        <v>288</v>
      </c>
      <c r="J1369" t="s">
        <v>44</v>
      </c>
      <c r="K1369" t="s">
        <v>45</v>
      </c>
      <c r="L1369" t="s">
        <v>88</v>
      </c>
      <c r="M1369" t="s">
        <v>89</v>
      </c>
      <c r="N1369" t="s">
        <v>302</v>
      </c>
      <c r="P1369">
        <f t="shared" si="132"/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f t="shared" si="135"/>
        <v>0</v>
      </c>
      <c r="AC1369">
        <f t="shared" si="131"/>
        <v>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f t="shared" si="133"/>
        <v>1</v>
      </c>
      <c r="AN1369">
        <v>0</v>
      </c>
      <c r="AO1369">
        <v>0</v>
      </c>
      <c r="AP1369">
        <v>1</v>
      </c>
      <c r="AQ1369">
        <v>0</v>
      </c>
    </row>
    <row r="1370" spans="1:43" x14ac:dyDescent="0.45">
      <c r="A1370">
        <v>4</v>
      </c>
      <c r="B1370" t="s">
        <v>281</v>
      </c>
      <c r="C1370" t="s">
        <v>296</v>
      </c>
      <c r="D1370" t="s">
        <v>99</v>
      </c>
      <c r="E1370" s="4">
        <v>44292</v>
      </c>
      <c r="F1370" s="1">
        <f t="shared" si="130"/>
        <v>50</v>
      </c>
      <c r="G1370" s="1">
        <f t="shared" si="134"/>
        <v>96</v>
      </c>
      <c r="H1370" t="s">
        <v>100</v>
      </c>
      <c r="I1370" t="s">
        <v>288</v>
      </c>
      <c r="J1370" t="s">
        <v>44</v>
      </c>
      <c r="K1370" t="s">
        <v>45</v>
      </c>
      <c r="L1370" t="s">
        <v>321</v>
      </c>
      <c r="M1370" t="s">
        <v>321</v>
      </c>
      <c r="N1370" t="s">
        <v>302</v>
      </c>
      <c r="P1370">
        <f t="shared" si="132"/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f t="shared" si="135"/>
        <v>0</v>
      </c>
      <c r="AC1370">
        <f t="shared" si="131"/>
        <v>1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f t="shared" si="133"/>
        <v>1</v>
      </c>
      <c r="AN1370">
        <v>0</v>
      </c>
      <c r="AO1370">
        <v>0</v>
      </c>
      <c r="AP1370">
        <v>1</v>
      </c>
      <c r="AQ1370">
        <v>0</v>
      </c>
    </row>
    <row r="1371" spans="1:43" x14ac:dyDescent="0.45">
      <c r="A1371">
        <v>4</v>
      </c>
      <c r="B1371" t="s">
        <v>281</v>
      </c>
      <c r="C1371" t="s">
        <v>296</v>
      </c>
      <c r="D1371" t="s">
        <v>99</v>
      </c>
      <c r="E1371" s="4">
        <v>44292</v>
      </c>
      <c r="F1371" s="1">
        <f t="shared" si="130"/>
        <v>50</v>
      </c>
      <c r="G1371" s="1">
        <f t="shared" si="134"/>
        <v>96</v>
      </c>
      <c r="H1371" t="s">
        <v>100</v>
      </c>
      <c r="I1371" t="s">
        <v>288</v>
      </c>
      <c r="J1371" t="s">
        <v>44</v>
      </c>
      <c r="K1371" t="s">
        <v>45</v>
      </c>
      <c r="L1371" t="s">
        <v>321</v>
      </c>
      <c r="M1371" t="s">
        <v>321</v>
      </c>
      <c r="N1371" t="s">
        <v>302</v>
      </c>
      <c r="P1371">
        <f t="shared" si="132"/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f t="shared" si="135"/>
        <v>0</v>
      </c>
      <c r="AC1371">
        <f t="shared" si="131"/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f t="shared" si="133"/>
        <v>1</v>
      </c>
      <c r="AN1371">
        <v>0</v>
      </c>
      <c r="AO1371">
        <v>0</v>
      </c>
      <c r="AP1371">
        <v>1</v>
      </c>
      <c r="AQ1371">
        <v>0</v>
      </c>
    </row>
    <row r="1372" spans="1:43" x14ac:dyDescent="0.45">
      <c r="A1372">
        <v>4</v>
      </c>
      <c r="B1372" t="s">
        <v>281</v>
      </c>
      <c r="C1372" t="s">
        <v>296</v>
      </c>
      <c r="D1372" t="s">
        <v>99</v>
      </c>
      <c r="E1372" s="4">
        <v>44292</v>
      </c>
      <c r="F1372" s="1">
        <f t="shared" si="130"/>
        <v>50</v>
      </c>
      <c r="G1372" s="1">
        <f t="shared" si="134"/>
        <v>96</v>
      </c>
      <c r="H1372" t="s">
        <v>100</v>
      </c>
      <c r="I1372" t="s">
        <v>288</v>
      </c>
      <c r="J1372" t="s">
        <v>44</v>
      </c>
      <c r="K1372" t="s">
        <v>45</v>
      </c>
      <c r="L1372" t="s">
        <v>321</v>
      </c>
      <c r="M1372" t="s">
        <v>321</v>
      </c>
      <c r="N1372" t="s">
        <v>302</v>
      </c>
      <c r="P1372">
        <f t="shared" si="132"/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f t="shared" si="135"/>
        <v>0</v>
      </c>
      <c r="AC1372">
        <f t="shared" si="131"/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f t="shared" si="133"/>
        <v>1</v>
      </c>
      <c r="AN1372">
        <v>0</v>
      </c>
      <c r="AO1372">
        <v>0</v>
      </c>
      <c r="AP1372">
        <v>1</v>
      </c>
      <c r="AQ1372">
        <v>0</v>
      </c>
    </row>
    <row r="1373" spans="1:43" x14ac:dyDescent="0.45">
      <c r="A1373">
        <v>4</v>
      </c>
      <c r="B1373" t="s">
        <v>281</v>
      </c>
      <c r="C1373" t="s">
        <v>296</v>
      </c>
      <c r="D1373" t="s">
        <v>99</v>
      </c>
      <c r="E1373" s="4">
        <v>44292</v>
      </c>
      <c r="F1373" s="1">
        <f t="shared" si="130"/>
        <v>50</v>
      </c>
      <c r="G1373" s="1">
        <f t="shared" si="134"/>
        <v>96</v>
      </c>
      <c r="H1373" t="s">
        <v>100</v>
      </c>
      <c r="I1373" t="s">
        <v>288</v>
      </c>
      <c r="J1373" t="s">
        <v>44</v>
      </c>
      <c r="K1373" t="s">
        <v>45</v>
      </c>
      <c r="L1373" t="s">
        <v>321</v>
      </c>
      <c r="M1373" t="s">
        <v>321</v>
      </c>
      <c r="N1373" t="s">
        <v>302</v>
      </c>
      <c r="P1373">
        <f t="shared" si="132"/>
        <v>2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0</v>
      </c>
      <c r="AB1373">
        <f t="shared" si="135"/>
        <v>0</v>
      </c>
      <c r="AC1373">
        <f t="shared" si="131"/>
        <v>2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f t="shared" si="133"/>
        <v>2</v>
      </c>
      <c r="AN1373">
        <v>0</v>
      </c>
      <c r="AO1373">
        <v>0</v>
      </c>
      <c r="AP1373">
        <v>2</v>
      </c>
      <c r="AQ1373">
        <v>0</v>
      </c>
    </row>
    <row r="1374" spans="1:43" x14ac:dyDescent="0.45">
      <c r="A1374">
        <v>4</v>
      </c>
      <c r="B1374" t="s">
        <v>281</v>
      </c>
      <c r="C1374" t="s">
        <v>296</v>
      </c>
      <c r="D1374" t="s">
        <v>99</v>
      </c>
      <c r="E1374" s="4">
        <v>44292</v>
      </c>
      <c r="F1374" s="1">
        <f t="shared" si="130"/>
        <v>50</v>
      </c>
      <c r="G1374" s="1">
        <f t="shared" si="134"/>
        <v>96</v>
      </c>
      <c r="H1374" t="s">
        <v>100</v>
      </c>
      <c r="I1374" t="s">
        <v>288</v>
      </c>
      <c r="J1374" t="s">
        <v>44</v>
      </c>
      <c r="K1374" t="s">
        <v>45</v>
      </c>
      <c r="L1374" t="s">
        <v>88</v>
      </c>
      <c r="M1374" t="s">
        <v>89</v>
      </c>
      <c r="N1374" t="s">
        <v>302</v>
      </c>
      <c r="P1374">
        <f t="shared" si="132"/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f t="shared" si="135"/>
        <v>0</v>
      </c>
      <c r="AC1374">
        <f t="shared" si="131"/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f t="shared" si="133"/>
        <v>1</v>
      </c>
      <c r="AN1374">
        <v>0</v>
      </c>
      <c r="AO1374">
        <v>0</v>
      </c>
      <c r="AP1374">
        <v>1</v>
      </c>
      <c r="AQ1374">
        <v>0</v>
      </c>
    </row>
    <row r="1375" spans="1:43" x14ac:dyDescent="0.45">
      <c r="A1375">
        <v>4</v>
      </c>
      <c r="B1375" t="s">
        <v>281</v>
      </c>
      <c r="C1375" t="s">
        <v>296</v>
      </c>
      <c r="D1375" t="s">
        <v>99</v>
      </c>
      <c r="E1375" s="4">
        <v>44292</v>
      </c>
      <c r="F1375" s="1">
        <f t="shared" si="130"/>
        <v>50</v>
      </c>
      <c r="G1375" s="1">
        <f t="shared" si="134"/>
        <v>96</v>
      </c>
      <c r="H1375" t="s">
        <v>100</v>
      </c>
      <c r="I1375" t="s">
        <v>288</v>
      </c>
      <c r="J1375" t="s">
        <v>44</v>
      </c>
      <c r="K1375" t="s">
        <v>45</v>
      </c>
      <c r="L1375" t="s">
        <v>321</v>
      </c>
      <c r="M1375" t="s">
        <v>321</v>
      </c>
      <c r="N1375" t="s">
        <v>302</v>
      </c>
      <c r="P1375">
        <f t="shared" si="132"/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f t="shared" si="135"/>
        <v>0</v>
      </c>
      <c r="AC1375">
        <f t="shared" si="131"/>
        <v>1</v>
      </c>
      <c r="AD1375">
        <v>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f t="shared" si="133"/>
        <v>2</v>
      </c>
      <c r="AN1375">
        <v>1</v>
      </c>
      <c r="AO1375">
        <v>1</v>
      </c>
      <c r="AP1375">
        <v>0</v>
      </c>
      <c r="AQ1375">
        <v>0</v>
      </c>
    </row>
    <row r="1376" spans="1:43" x14ac:dyDescent="0.45">
      <c r="A1376">
        <v>4</v>
      </c>
      <c r="B1376" t="s">
        <v>281</v>
      </c>
      <c r="C1376" t="s">
        <v>296</v>
      </c>
      <c r="D1376" t="s">
        <v>99</v>
      </c>
      <c r="E1376" s="4">
        <v>44292</v>
      </c>
      <c r="F1376" s="1">
        <f t="shared" si="130"/>
        <v>50</v>
      </c>
      <c r="G1376" s="1">
        <f t="shared" si="134"/>
        <v>96</v>
      </c>
      <c r="H1376" t="s">
        <v>100</v>
      </c>
      <c r="I1376" t="s">
        <v>288</v>
      </c>
      <c r="J1376" t="s">
        <v>44</v>
      </c>
      <c r="K1376" t="s">
        <v>45</v>
      </c>
      <c r="L1376" t="s">
        <v>321</v>
      </c>
      <c r="M1376" t="s">
        <v>321</v>
      </c>
      <c r="N1376" t="s">
        <v>302</v>
      </c>
      <c r="P1376">
        <f t="shared" si="132"/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f t="shared" si="135"/>
        <v>0</v>
      </c>
      <c r="AC1376">
        <f t="shared" si="131"/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f t="shared" si="133"/>
        <v>1</v>
      </c>
      <c r="AN1376">
        <v>0</v>
      </c>
      <c r="AO1376">
        <v>0</v>
      </c>
      <c r="AP1376">
        <v>1</v>
      </c>
      <c r="AQ1376">
        <v>0</v>
      </c>
    </row>
    <row r="1377" spans="1:44" x14ac:dyDescent="0.45">
      <c r="A1377">
        <v>4</v>
      </c>
      <c r="B1377" t="s">
        <v>281</v>
      </c>
      <c r="C1377" t="s">
        <v>296</v>
      </c>
      <c r="D1377" t="s">
        <v>99</v>
      </c>
      <c r="E1377" s="4">
        <v>44292</v>
      </c>
      <c r="F1377" s="1">
        <f t="shared" si="130"/>
        <v>50</v>
      </c>
      <c r="G1377" s="1">
        <f t="shared" si="134"/>
        <v>96</v>
      </c>
      <c r="H1377" t="s">
        <v>100</v>
      </c>
      <c r="I1377" t="s">
        <v>288</v>
      </c>
      <c r="J1377" t="s">
        <v>44</v>
      </c>
      <c r="K1377" t="s">
        <v>45</v>
      </c>
      <c r="L1377" t="s">
        <v>321</v>
      </c>
      <c r="M1377" t="s">
        <v>321</v>
      </c>
      <c r="N1377" t="s">
        <v>302</v>
      </c>
      <c r="P1377">
        <f t="shared" si="132"/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f t="shared" si="135"/>
        <v>0</v>
      </c>
      <c r="AC1377">
        <f t="shared" si="131"/>
        <v>1</v>
      </c>
      <c r="AD1377">
        <v>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f t="shared" si="133"/>
        <v>3</v>
      </c>
      <c r="AN1377">
        <v>0</v>
      </c>
      <c r="AO1377">
        <v>0</v>
      </c>
      <c r="AP1377">
        <v>3</v>
      </c>
      <c r="AQ1377">
        <v>0</v>
      </c>
    </row>
    <row r="1378" spans="1:44" x14ac:dyDescent="0.45">
      <c r="A1378">
        <v>4</v>
      </c>
      <c r="B1378" t="s">
        <v>281</v>
      </c>
      <c r="C1378" t="s">
        <v>296</v>
      </c>
      <c r="D1378" t="s">
        <v>99</v>
      </c>
      <c r="E1378" s="4">
        <v>44292</v>
      </c>
      <c r="F1378" s="1">
        <f t="shared" si="130"/>
        <v>50</v>
      </c>
      <c r="G1378" s="1">
        <f t="shared" si="134"/>
        <v>96</v>
      </c>
      <c r="H1378" t="s">
        <v>100</v>
      </c>
      <c r="I1378" t="s">
        <v>288</v>
      </c>
      <c r="J1378" t="s">
        <v>44</v>
      </c>
      <c r="K1378" t="s">
        <v>45</v>
      </c>
      <c r="L1378" t="s">
        <v>321</v>
      </c>
      <c r="M1378" t="s">
        <v>321</v>
      </c>
      <c r="N1378" t="s">
        <v>302</v>
      </c>
      <c r="P1378">
        <f t="shared" si="132"/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f t="shared" si="135"/>
        <v>0</v>
      </c>
      <c r="AC1378">
        <f t="shared" si="131"/>
        <v>1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f t="shared" si="133"/>
        <v>1</v>
      </c>
      <c r="AN1378">
        <v>0</v>
      </c>
      <c r="AO1378">
        <v>0</v>
      </c>
      <c r="AP1378">
        <v>1</v>
      </c>
      <c r="AQ1378">
        <v>0</v>
      </c>
    </row>
    <row r="1379" spans="1:44" x14ac:dyDescent="0.45">
      <c r="A1379">
        <v>4</v>
      </c>
      <c r="B1379" t="s">
        <v>281</v>
      </c>
      <c r="C1379" t="s">
        <v>296</v>
      </c>
      <c r="D1379" t="s">
        <v>99</v>
      </c>
      <c r="E1379" s="4">
        <v>44292</v>
      </c>
      <c r="F1379" s="1">
        <f t="shared" si="130"/>
        <v>50</v>
      </c>
      <c r="G1379" s="1">
        <f t="shared" si="134"/>
        <v>96</v>
      </c>
      <c r="H1379" t="s">
        <v>100</v>
      </c>
      <c r="I1379" t="s">
        <v>288</v>
      </c>
      <c r="J1379" t="s">
        <v>44</v>
      </c>
      <c r="K1379" t="s">
        <v>45</v>
      </c>
      <c r="L1379" t="s">
        <v>321</v>
      </c>
      <c r="M1379" t="s">
        <v>321</v>
      </c>
      <c r="N1379" t="s">
        <v>302</v>
      </c>
      <c r="P1379">
        <f t="shared" si="132"/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f t="shared" si="135"/>
        <v>0</v>
      </c>
      <c r="AC1379">
        <f t="shared" si="131"/>
        <v>1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f t="shared" si="133"/>
        <v>1</v>
      </c>
      <c r="AN1379">
        <v>0</v>
      </c>
      <c r="AO1379">
        <v>0</v>
      </c>
      <c r="AP1379">
        <v>1</v>
      </c>
      <c r="AQ1379">
        <v>0</v>
      </c>
    </row>
    <row r="1380" spans="1:44" x14ac:dyDescent="0.45">
      <c r="A1380">
        <v>4</v>
      </c>
      <c r="B1380" t="s">
        <v>281</v>
      </c>
      <c r="C1380" t="s">
        <v>296</v>
      </c>
      <c r="D1380" t="s">
        <v>99</v>
      </c>
      <c r="E1380" s="4">
        <v>44292</v>
      </c>
      <c r="F1380" s="1">
        <f t="shared" si="130"/>
        <v>50</v>
      </c>
      <c r="G1380" s="1">
        <f t="shared" si="134"/>
        <v>96</v>
      </c>
      <c r="H1380" t="s">
        <v>100</v>
      </c>
      <c r="I1380" t="s">
        <v>288</v>
      </c>
      <c r="J1380" t="s">
        <v>44</v>
      </c>
      <c r="K1380" t="s">
        <v>45</v>
      </c>
      <c r="L1380" t="s">
        <v>321</v>
      </c>
      <c r="M1380" t="s">
        <v>321</v>
      </c>
      <c r="N1380" t="s">
        <v>302</v>
      </c>
      <c r="P1380">
        <f t="shared" si="132"/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f t="shared" si="135"/>
        <v>0</v>
      </c>
      <c r="AC1380">
        <f t="shared" si="131"/>
        <v>1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f t="shared" si="133"/>
        <v>1</v>
      </c>
      <c r="AN1380">
        <v>0</v>
      </c>
      <c r="AO1380">
        <v>0</v>
      </c>
      <c r="AP1380">
        <v>1</v>
      </c>
      <c r="AQ1380">
        <v>0</v>
      </c>
    </row>
    <row r="1381" spans="1:44" x14ac:dyDescent="0.45">
      <c r="A1381">
        <v>4</v>
      </c>
      <c r="B1381" t="s">
        <v>281</v>
      </c>
      <c r="C1381" t="s">
        <v>296</v>
      </c>
      <c r="D1381" t="s">
        <v>99</v>
      </c>
      <c r="E1381" s="4">
        <v>44292</v>
      </c>
      <c r="F1381" s="1">
        <f t="shared" si="130"/>
        <v>50</v>
      </c>
      <c r="G1381" s="1">
        <f t="shared" si="134"/>
        <v>96</v>
      </c>
      <c r="H1381" t="s">
        <v>100</v>
      </c>
      <c r="I1381" t="s">
        <v>288</v>
      </c>
      <c r="J1381" t="s">
        <v>44</v>
      </c>
      <c r="K1381" t="s">
        <v>45</v>
      </c>
      <c r="L1381" t="s">
        <v>88</v>
      </c>
      <c r="M1381" t="s">
        <v>89</v>
      </c>
      <c r="N1381" t="s">
        <v>302</v>
      </c>
      <c r="P1381">
        <f t="shared" si="132"/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f t="shared" si="135"/>
        <v>0</v>
      </c>
      <c r="AC1381">
        <f t="shared" si="131"/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f t="shared" si="133"/>
        <v>1</v>
      </c>
      <c r="AN1381">
        <v>0</v>
      </c>
      <c r="AO1381">
        <v>1</v>
      </c>
      <c r="AP1381">
        <v>0</v>
      </c>
      <c r="AQ1381">
        <v>0</v>
      </c>
    </row>
    <row r="1382" spans="1:44" x14ac:dyDescent="0.45">
      <c r="A1382">
        <v>4</v>
      </c>
      <c r="B1382" t="s">
        <v>281</v>
      </c>
      <c r="C1382" t="s">
        <v>296</v>
      </c>
      <c r="D1382" t="s">
        <v>99</v>
      </c>
      <c r="E1382" s="4">
        <v>44292</v>
      </c>
      <c r="F1382" s="1">
        <f t="shared" si="130"/>
        <v>50</v>
      </c>
      <c r="G1382" s="1">
        <f t="shared" si="134"/>
        <v>96</v>
      </c>
      <c r="H1382" t="s">
        <v>100</v>
      </c>
      <c r="I1382" t="s">
        <v>288</v>
      </c>
      <c r="J1382" t="s">
        <v>44</v>
      </c>
      <c r="K1382" t="s">
        <v>45</v>
      </c>
      <c r="L1382" t="s">
        <v>321</v>
      </c>
      <c r="M1382" t="s">
        <v>321</v>
      </c>
      <c r="N1382" t="s">
        <v>302</v>
      </c>
      <c r="P1382">
        <f t="shared" si="132"/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f t="shared" si="135"/>
        <v>0</v>
      </c>
      <c r="AC1382">
        <f t="shared" si="131"/>
        <v>1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f t="shared" si="133"/>
        <v>1</v>
      </c>
      <c r="AN1382">
        <v>0</v>
      </c>
      <c r="AO1382">
        <v>1</v>
      </c>
      <c r="AP1382">
        <v>0</v>
      </c>
      <c r="AQ1382">
        <v>0</v>
      </c>
    </row>
    <row r="1383" spans="1:44" x14ac:dyDescent="0.45">
      <c r="A1383">
        <v>4</v>
      </c>
      <c r="B1383" t="s">
        <v>281</v>
      </c>
      <c r="C1383" t="s">
        <v>296</v>
      </c>
      <c r="D1383" t="s">
        <v>99</v>
      </c>
      <c r="E1383" s="4">
        <v>44292</v>
      </c>
      <c r="F1383" s="1">
        <f t="shared" si="130"/>
        <v>50</v>
      </c>
      <c r="G1383" s="1">
        <f t="shared" si="134"/>
        <v>96</v>
      </c>
      <c r="H1383" t="s">
        <v>100</v>
      </c>
      <c r="I1383" t="s">
        <v>288</v>
      </c>
      <c r="J1383" t="s">
        <v>44</v>
      </c>
      <c r="K1383" t="s">
        <v>45</v>
      </c>
      <c r="L1383" t="s">
        <v>321</v>
      </c>
      <c r="M1383" t="s">
        <v>321</v>
      </c>
      <c r="N1383" t="s">
        <v>302</v>
      </c>
      <c r="P1383">
        <f t="shared" si="132"/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f t="shared" si="135"/>
        <v>0</v>
      </c>
      <c r="AC1383">
        <f t="shared" si="131"/>
        <v>1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f t="shared" si="133"/>
        <v>1</v>
      </c>
      <c r="AN1383">
        <v>0</v>
      </c>
      <c r="AO1383">
        <v>0</v>
      </c>
      <c r="AP1383">
        <v>1</v>
      </c>
      <c r="AQ1383">
        <v>0</v>
      </c>
    </row>
    <row r="1384" spans="1:44" x14ac:dyDescent="0.45">
      <c r="A1384">
        <v>4</v>
      </c>
      <c r="B1384" t="s">
        <v>281</v>
      </c>
      <c r="C1384" t="s">
        <v>296</v>
      </c>
      <c r="D1384" t="s">
        <v>99</v>
      </c>
      <c r="E1384" s="4">
        <v>44292</v>
      </c>
      <c r="F1384" s="1">
        <f t="shared" si="130"/>
        <v>50</v>
      </c>
      <c r="G1384" s="1">
        <f t="shared" si="134"/>
        <v>96</v>
      </c>
      <c r="H1384" t="s">
        <v>100</v>
      </c>
      <c r="I1384" t="s">
        <v>288</v>
      </c>
      <c r="J1384" t="s">
        <v>44</v>
      </c>
      <c r="K1384" t="s">
        <v>92</v>
      </c>
      <c r="L1384" t="s">
        <v>93</v>
      </c>
      <c r="M1384" t="s">
        <v>94</v>
      </c>
      <c r="N1384" t="s">
        <v>52</v>
      </c>
      <c r="P1384">
        <f t="shared" si="132"/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f t="shared" si="135"/>
        <v>0</v>
      </c>
      <c r="AC1384">
        <f t="shared" si="131"/>
        <v>1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f t="shared" si="133"/>
        <v>1</v>
      </c>
      <c r="AN1384">
        <v>0</v>
      </c>
      <c r="AO1384">
        <v>1</v>
      </c>
      <c r="AP1384">
        <v>0</v>
      </c>
      <c r="AQ1384">
        <v>0</v>
      </c>
      <c r="AR1384" t="s">
        <v>173</v>
      </c>
    </row>
    <row r="1385" spans="1:44" x14ac:dyDescent="0.45">
      <c r="A1385">
        <v>4</v>
      </c>
      <c r="B1385" t="s">
        <v>281</v>
      </c>
      <c r="C1385" t="s">
        <v>296</v>
      </c>
      <c r="D1385" t="s">
        <v>99</v>
      </c>
      <c r="E1385" s="4">
        <v>44292</v>
      </c>
      <c r="F1385" s="1">
        <f t="shared" si="130"/>
        <v>50</v>
      </c>
      <c r="G1385" s="1">
        <f t="shared" si="134"/>
        <v>96</v>
      </c>
      <c r="H1385" t="s">
        <v>100</v>
      </c>
      <c r="I1385" t="s">
        <v>289</v>
      </c>
      <c r="J1385" t="s">
        <v>44</v>
      </c>
      <c r="K1385" t="s">
        <v>45</v>
      </c>
      <c r="L1385" t="s">
        <v>321</v>
      </c>
      <c r="M1385" t="s">
        <v>321</v>
      </c>
      <c r="N1385" t="s">
        <v>302</v>
      </c>
      <c r="P1385">
        <f t="shared" si="132"/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f t="shared" si="135"/>
        <v>0</v>
      </c>
      <c r="AC1385">
        <f t="shared" si="131"/>
        <v>1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f t="shared" si="133"/>
        <v>1</v>
      </c>
      <c r="AN1385">
        <v>0</v>
      </c>
      <c r="AO1385">
        <v>0</v>
      </c>
      <c r="AP1385">
        <v>1</v>
      </c>
      <c r="AQ1385">
        <v>0</v>
      </c>
    </row>
    <row r="1386" spans="1:44" x14ac:dyDescent="0.45">
      <c r="A1386">
        <v>4</v>
      </c>
      <c r="B1386" t="s">
        <v>281</v>
      </c>
      <c r="C1386" t="s">
        <v>296</v>
      </c>
      <c r="D1386" t="s">
        <v>99</v>
      </c>
      <c r="E1386" s="4">
        <v>44292</v>
      </c>
      <c r="F1386" s="1">
        <f t="shared" si="130"/>
        <v>50</v>
      </c>
      <c r="G1386" s="1">
        <f t="shared" si="134"/>
        <v>96</v>
      </c>
      <c r="H1386" t="s">
        <v>100</v>
      </c>
      <c r="I1386" t="s">
        <v>290</v>
      </c>
      <c r="J1386" t="s">
        <v>44</v>
      </c>
      <c r="K1386" t="s">
        <v>92</v>
      </c>
      <c r="L1386" t="s">
        <v>93</v>
      </c>
      <c r="M1386" t="s">
        <v>94</v>
      </c>
      <c r="N1386" t="s">
        <v>66</v>
      </c>
      <c r="P1386">
        <f t="shared" si="132"/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f t="shared" si="135"/>
        <v>0</v>
      </c>
      <c r="AC1386">
        <f t="shared" si="131"/>
        <v>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f t="shared" si="133"/>
        <v>1</v>
      </c>
      <c r="AN1386">
        <v>0</v>
      </c>
      <c r="AO1386">
        <v>0</v>
      </c>
      <c r="AP1386">
        <v>1</v>
      </c>
      <c r="AQ1386">
        <v>0</v>
      </c>
    </row>
    <row r="1387" spans="1:44" x14ac:dyDescent="0.45">
      <c r="A1387">
        <v>4</v>
      </c>
      <c r="B1387" t="s">
        <v>281</v>
      </c>
      <c r="C1387" t="s">
        <v>296</v>
      </c>
      <c r="D1387" t="s">
        <v>99</v>
      </c>
      <c r="E1387" s="4">
        <v>44292</v>
      </c>
      <c r="F1387" s="1">
        <f t="shared" si="130"/>
        <v>50</v>
      </c>
      <c r="G1387" s="1">
        <f t="shared" si="134"/>
        <v>96</v>
      </c>
      <c r="H1387" t="s">
        <v>100</v>
      </c>
      <c r="I1387" t="s">
        <v>290</v>
      </c>
      <c r="J1387" t="s">
        <v>44</v>
      </c>
      <c r="K1387" t="s">
        <v>92</v>
      </c>
      <c r="L1387" t="s">
        <v>93</v>
      </c>
      <c r="M1387" t="s">
        <v>94</v>
      </c>
      <c r="N1387" t="s">
        <v>66</v>
      </c>
      <c r="P1387">
        <f t="shared" si="132"/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f t="shared" si="135"/>
        <v>0</v>
      </c>
      <c r="AC1387">
        <f t="shared" si="131"/>
        <v>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f t="shared" si="133"/>
        <v>1</v>
      </c>
      <c r="AN1387">
        <v>0</v>
      </c>
      <c r="AO1387">
        <v>0</v>
      </c>
      <c r="AP1387">
        <v>1</v>
      </c>
      <c r="AQ1387">
        <v>0</v>
      </c>
    </row>
    <row r="1388" spans="1:44" x14ac:dyDescent="0.45">
      <c r="A1388">
        <v>4</v>
      </c>
      <c r="B1388" t="s">
        <v>281</v>
      </c>
      <c r="C1388" t="s">
        <v>296</v>
      </c>
      <c r="D1388" t="s">
        <v>99</v>
      </c>
      <c r="E1388" s="4">
        <v>44292</v>
      </c>
      <c r="F1388" s="1">
        <f t="shared" ref="F1388:F1451" si="136">DAYS360($E$555,E1388)</f>
        <v>50</v>
      </c>
      <c r="G1388" s="1">
        <f t="shared" si="134"/>
        <v>96</v>
      </c>
      <c r="H1388" t="s">
        <v>100</v>
      </c>
      <c r="I1388" t="s">
        <v>290</v>
      </c>
      <c r="J1388" t="s">
        <v>44</v>
      </c>
      <c r="K1388" t="s">
        <v>92</v>
      </c>
      <c r="L1388" t="s">
        <v>93</v>
      </c>
      <c r="M1388" t="s">
        <v>94</v>
      </c>
      <c r="N1388" t="s">
        <v>66</v>
      </c>
      <c r="P1388">
        <f t="shared" si="132"/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f t="shared" si="135"/>
        <v>0</v>
      </c>
      <c r="AC1388">
        <f t="shared" si="131"/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f t="shared" si="133"/>
        <v>1</v>
      </c>
      <c r="AN1388">
        <v>0</v>
      </c>
      <c r="AO1388">
        <v>0</v>
      </c>
      <c r="AP1388">
        <v>1</v>
      </c>
      <c r="AQ1388">
        <v>0</v>
      </c>
    </row>
    <row r="1389" spans="1:44" x14ac:dyDescent="0.45">
      <c r="A1389">
        <v>4</v>
      </c>
      <c r="B1389" t="s">
        <v>281</v>
      </c>
      <c r="C1389" t="s">
        <v>296</v>
      </c>
      <c r="D1389" t="s">
        <v>99</v>
      </c>
      <c r="E1389" s="4">
        <v>44292</v>
      </c>
      <c r="F1389" s="1">
        <f t="shared" si="136"/>
        <v>50</v>
      </c>
      <c r="G1389" s="1">
        <f t="shared" si="134"/>
        <v>96</v>
      </c>
      <c r="H1389" t="s">
        <v>100</v>
      </c>
      <c r="I1389" t="s">
        <v>290</v>
      </c>
      <c r="J1389" t="s">
        <v>44</v>
      </c>
      <c r="K1389" t="s">
        <v>92</v>
      </c>
      <c r="L1389" t="s">
        <v>93</v>
      </c>
      <c r="M1389" t="s">
        <v>94</v>
      </c>
      <c r="N1389" t="s">
        <v>66</v>
      </c>
      <c r="P1389">
        <f t="shared" si="132"/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f t="shared" si="135"/>
        <v>0</v>
      </c>
      <c r="AC1389">
        <f t="shared" si="131"/>
        <v>1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f t="shared" si="133"/>
        <v>1</v>
      </c>
      <c r="AN1389">
        <v>0</v>
      </c>
      <c r="AO1389">
        <v>0</v>
      </c>
      <c r="AP1389">
        <v>1</v>
      </c>
      <c r="AQ1389">
        <v>0</v>
      </c>
    </row>
    <row r="1390" spans="1:44" x14ac:dyDescent="0.45">
      <c r="A1390">
        <v>4</v>
      </c>
      <c r="B1390" t="s">
        <v>281</v>
      </c>
      <c r="C1390" t="s">
        <v>296</v>
      </c>
      <c r="D1390" t="s">
        <v>99</v>
      </c>
      <c r="E1390" s="4">
        <v>44292</v>
      </c>
      <c r="F1390" s="1">
        <f t="shared" si="136"/>
        <v>50</v>
      </c>
      <c r="G1390" s="1">
        <f t="shared" si="134"/>
        <v>96</v>
      </c>
      <c r="H1390" t="s">
        <v>100</v>
      </c>
      <c r="I1390" t="s">
        <v>290</v>
      </c>
      <c r="J1390" t="s">
        <v>44</v>
      </c>
      <c r="K1390" t="s">
        <v>92</v>
      </c>
      <c r="L1390" t="s">
        <v>93</v>
      </c>
      <c r="M1390" t="s">
        <v>94</v>
      </c>
      <c r="N1390" t="s">
        <v>66</v>
      </c>
      <c r="P1390">
        <f t="shared" si="132"/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f t="shared" si="135"/>
        <v>0</v>
      </c>
      <c r="AC1390">
        <f t="shared" si="131"/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f t="shared" si="133"/>
        <v>1</v>
      </c>
      <c r="AN1390">
        <v>0</v>
      </c>
      <c r="AO1390">
        <v>0</v>
      </c>
      <c r="AP1390">
        <v>1</v>
      </c>
      <c r="AQ1390">
        <v>0</v>
      </c>
    </row>
    <row r="1391" spans="1:44" x14ac:dyDescent="0.45">
      <c r="A1391">
        <v>4</v>
      </c>
      <c r="B1391" t="s">
        <v>281</v>
      </c>
      <c r="C1391" t="s">
        <v>296</v>
      </c>
      <c r="D1391" t="s">
        <v>99</v>
      </c>
      <c r="E1391" s="4">
        <v>44292</v>
      </c>
      <c r="F1391" s="1">
        <f t="shared" si="136"/>
        <v>50</v>
      </c>
      <c r="G1391" s="1">
        <f t="shared" si="134"/>
        <v>96</v>
      </c>
      <c r="H1391" t="s">
        <v>100</v>
      </c>
      <c r="I1391" t="s">
        <v>291</v>
      </c>
      <c r="J1391" t="s">
        <v>44</v>
      </c>
      <c r="K1391" t="s">
        <v>92</v>
      </c>
      <c r="L1391" t="s">
        <v>93</v>
      </c>
      <c r="M1391" t="s">
        <v>94</v>
      </c>
      <c r="N1391" t="s">
        <v>52</v>
      </c>
      <c r="O1391" t="s">
        <v>66</v>
      </c>
      <c r="P1391">
        <f t="shared" si="132"/>
        <v>2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f t="shared" si="135"/>
        <v>0</v>
      </c>
      <c r="AC1391">
        <f t="shared" si="131"/>
        <v>2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f t="shared" si="133"/>
        <v>2</v>
      </c>
      <c r="AN1391">
        <v>0</v>
      </c>
      <c r="AO1391">
        <v>0</v>
      </c>
      <c r="AP1391">
        <v>2</v>
      </c>
      <c r="AQ1391">
        <v>0</v>
      </c>
    </row>
    <row r="1392" spans="1:44" x14ac:dyDescent="0.45">
      <c r="A1392">
        <v>4</v>
      </c>
      <c r="B1392" t="s">
        <v>280</v>
      </c>
      <c r="C1392" t="s">
        <v>295</v>
      </c>
      <c r="D1392" t="s">
        <v>63</v>
      </c>
      <c r="E1392" s="4">
        <v>44293</v>
      </c>
      <c r="F1392" s="1">
        <f t="shared" si="136"/>
        <v>51</v>
      </c>
      <c r="G1392" s="1">
        <f t="shared" si="134"/>
        <v>97</v>
      </c>
      <c r="H1392" t="s">
        <v>64</v>
      </c>
      <c r="I1392" t="s">
        <v>287</v>
      </c>
      <c r="J1392" t="s">
        <v>44</v>
      </c>
      <c r="P1392">
        <f t="shared" si="132"/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f t="shared" si="135"/>
        <v>0</v>
      </c>
      <c r="AC1392">
        <f t="shared" si="131"/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f t="shared" si="133"/>
        <v>0</v>
      </c>
      <c r="AN1392">
        <v>0</v>
      </c>
      <c r="AO1392">
        <v>0</v>
      </c>
      <c r="AP1392">
        <v>0</v>
      </c>
      <c r="AQ1392">
        <v>0</v>
      </c>
    </row>
    <row r="1393" spans="1:43" x14ac:dyDescent="0.45">
      <c r="A1393">
        <v>4</v>
      </c>
      <c r="B1393" t="s">
        <v>280</v>
      </c>
      <c r="C1393" t="s">
        <v>295</v>
      </c>
      <c r="D1393" t="s">
        <v>63</v>
      </c>
      <c r="E1393" s="4">
        <v>44293</v>
      </c>
      <c r="F1393" s="1">
        <f t="shared" si="136"/>
        <v>51</v>
      </c>
      <c r="G1393" s="1">
        <f t="shared" si="134"/>
        <v>97</v>
      </c>
      <c r="H1393" t="s">
        <v>64</v>
      </c>
      <c r="I1393" t="s">
        <v>288</v>
      </c>
      <c r="J1393" t="s">
        <v>44</v>
      </c>
      <c r="P1393">
        <f t="shared" si="132"/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f t="shared" si="135"/>
        <v>0</v>
      </c>
      <c r="AC1393">
        <f t="shared" si="131"/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f t="shared" si="133"/>
        <v>0</v>
      </c>
      <c r="AN1393">
        <v>0</v>
      </c>
      <c r="AO1393">
        <v>0</v>
      </c>
      <c r="AP1393">
        <v>0</v>
      </c>
      <c r="AQ1393">
        <v>0</v>
      </c>
    </row>
    <row r="1394" spans="1:43" x14ac:dyDescent="0.45">
      <c r="A1394">
        <v>4</v>
      </c>
      <c r="B1394" t="s">
        <v>280</v>
      </c>
      <c r="C1394" t="s">
        <v>295</v>
      </c>
      <c r="D1394" t="s">
        <v>63</v>
      </c>
      <c r="E1394" s="4">
        <v>44293</v>
      </c>
      <c r="F1394" s="1">
        <f t="shared" si="136"/>
        <v>51</v>
      </c>
      <c r="G1394" s="1">
        <f t="shared" si="134"/>
        <v>97</v>
      </c>
      <c r="H1394" t="s">
        <v>64</v>
      </c>
      <c r="I1394" t="s">
        <v>289</v>
      </c>
      <c r="J1394" t="s">
        <v>44</v>
      </c>
      <c r="P1394">
        <f t="shared" si="132"/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f t="shared" si="135"/>
        <v>0</v>
      </c>
      <c r="AC1394">
        <f t="shared" si="131"/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f t="shared" si="133"/>
        <v>0</v>
      </c>
      <c r="AN1394">
        <v>0</v>
      </c>
      <c r="AO1394">
        <v>0</v>
      </c>
      <c r="AP1394">
        <v>0</v>
      </c>
      <c r="AQ1394">
        <v>0</v>
      </c>
    </row>
    <row r="1395" spans="1:43" x14ac:dyDescent="0.45">
      <c r="A1395">
        <v>4</v>
      </c>
      <c r="B1395" t="s">
        <v>280</v>
      </c>
      <c r="C1395" t="s">
        <v>295</v>
      </c>
      <c r="D1395" t="s">
        <v>63</v>
      </c>
      <c r="E1395" s="4">
        <v>44293</v>
      </c>
      <c r="F1395" s="1">
        <f t="shared" si="136"/>
        <v>51</v>
      </c>
      <c r="G1395" s="1">
        <f t="shared" si="134"/>
        <v>97</v>
      </c>
      <c r="H1395" t="s">
        <v>64</v>
      </c>
      <c r="I1395" t="s">
        <v>290</v>
      </c>
      <c r="J1395" t="s">
        <v>44</v>
      </c>
      <c r="P1395">
        <f t="shared" si="132"/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f t="shared" si="135"/>
        <v>0</v>
      </c>
      <c r="AC1395">
        <f t="shared" si="131"/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f t="shared" si="133"/>
        <v>0</v>
      </c>
      <c r="AN1395">
        <v>0</v>
      </c>
      <c r="AO1395">
        <v>0</v>
      </c>
      <c r="AP1395">
        <v>0</v>
      </c>
      <c r="AQ1395">
        <v>0</v>
      </c>
    </row>
    <row r="1396" spans="1:43" x14ac:dyDescent="0.45">
      <c r="A1396">
        <v>4</v>
      </c>
      <c r="B1396" t="s">
        <v>280</v>
      </c>
      <c r="C1396" t="s">
        <v>295</v>
      </c>
      <c r="D1396" t="s">
        <v>63</v>
      </c>
      <c r="E1396" s="4">
        <v>44293</v>
      </c>
      <c r="F1396" s="1">
        <f t="shared" si="136"/>
        <v>51</v>
      </c>
      <c r="G1396" s="1">
        <f t="shared" si="134"/>
        <v>97</v>
      </c>
      <c r="H1396" t="s">
        <v>64</v>
      </c>
      <c r="I1396" t="s">
        <v>291</v>
      </c>
      <c r="J1396" t="s">
        <v>44</v>
      </c>
      <c r="P1396">
        <f t="shared" si="132"/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f t="shared" si="135"/>
        <v>0</v>
      </c>
      <c r="AC1396">
        <f t="shared" si="131"/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f t="shared" si="133"/>
        <v>0</v>
      </c>
      <c r="AN1396">
        <v>0</v>
      </c>
      <c r="AO1396">
        <v>0</v>
      </c>
      <c r="AP1396">
        <v>0</v>
      </c>
      <c r="AQ1396">
        <v>0</v>
      </c>
    </row>
    <row r="1397" spans="1:43" x14ac:dyDescent="0.45">
      <c r="A1397">
        <v>4</v>
      </c>
      <c r="B1397" t="s">
        <v>280</v>
      </c>
      <c r="C1397" t="s">
        <v>295</v>
      </c>
      <c r="D1397" t="s">
        <v>63</v>
      </c>
      <c r="E1397" s="4">
        <v>44293</v>
      </c>
      <c r="F1397" s="1">
        <f t="shared" si="136"/>
        <v>51</v>
      </c>
      <c r="G1397" s="1">
        <f t="shared" si="134"/>
        <v>97</v>
      </c>
      <c r="H1397" t="s">
        <v>64</v>
      </c>
      <c r="I1397" t="s">
        <v>287</v>
      </c>
      <c r="J1397" t="s">
        <v>56</v>
      </c>
      <c r="P1397">
        <f t="shared" si="132"/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f t="shared" si="135"/>
        <v>0</v>
      </c>
      <c r="AC1397">
        <f t="shared" si="131"/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f t="shared" si="133"/>
        <v>0</v>
      </c>
      <c r="AN1397">
        <v>0</v>
      </c>
      <c r="AO1397">
        <v>0</v>
      </c>
      <c r="AP1397">
        <v>0</v>
      </c>
      <c r="AQ1397">
        <v>0</v>
      </c>
    </row>
    <row r="1398" spans="1:43" x14ac:dyDescent="0.45">
      <c r="A1398">
        <v>4</v>
      </c>
      <c r="B1398" t="s">
        <v>280</v>
      </c>
      <c r="C1398" t="s">
        <v>295</v>
      </c>
      <c r="D1398" t="s">
        <v>63</v>
      </c>
      <c r="E1398" s="4">
        <v>44293</v>
      </c>
      <c r="F1398" s="1">
        <f t="shared" si="136"/>
        <v>51</v>
      </c>
      <c r="G1398" s="1">
        <f t="shared" si="134"/>
        <v>97</v>
      </c>
      <c r="H1398" t="s">
        <v>64</v>
      </c>
      <c r="I1398" t="s">
        <v>288</v>
      </c>
      <c r="J1398" t="s">
        <v>56</v>
      </c>
      <c r="P1398">
        <f t="shared" si="132"/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f t="shared" si="135"/>
        <v>0</v>
      </c>
      <c r="AC1398">
        <f t="shared" si="131"/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f t="shared" si="133"/>
        <v>0</v>
      </c>
      <c r="AN1398">
        <v>0</v>
      </c>
      <c r="AO1398">
        <v>0</v>
      </c>
      <c r="AP1398">
        <v>0</v>
      </c>
      <c r="AQ1398">
        <v>0</v>
      </c>
    </row>
    <row r="1399" spans="1:43" x14ac:dyDescent="0.45">
      <c r="A1399">
        <v>4</v>
      </c>
      <c r="B1399" t="s">
        <v>280</v>
      </c>
      <c r="C1399" t="s">
        <v>295</v>
      </c>
      <c r="D1399" t="s">
        <v>63</v>
      </c>
      <c r="E1399" s="4">
        <v>44293</v>
      </c>
      <c r="F1399" s="1">
        <f t="shared" si="136"/>
        <v>51</v>
      </c>
      <c r="G1399" s="1">
        <f t="shared" si="134"/>
        <v>97</v>
      </c>
      <c r="H1399" t="s">
        <v>64</v>
      </c>
      <c r="I1399" t="s">
        <v>289</v>
      </c>
      <c r="J1399" t="s">
        <v>56</v>
      </c>
      <c r="P1399">
        <f t="shared" si="132"/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f t="shared" si="135"/>
        <v>0</v>
      </c>
      <c r="AC1399">
        <f t="shared" si="131"/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f t="shared" si="133"/>
        <v>0</v>
      </c>
      <c r="AN1399">
        <v>0</v>
      </c>
      <c r="AO1399">
        <v>0</v>
      </c>
      <c r="AP1399">
        <v>0</v>
      </c>
      <c r="AQ1399">
        <v>0</v>
      </c>
    </row>
    <row r="1400" spans="1:43" x14ac:dyDescent="0.45">
      <c r="A1400">
        <v>4</v>
      </c>
      <c r="B1400" t="s">
        <v>280</v>
      </c>
      <c r="C1400" t="s">
        <v>295</v>
      </c>
      <c r="D1400" t="s">
        <v>63</v>
      </c>
      <c r="E1400" s="4">
        <v>44293</v>
      </c>
      <c r="F1400" s="1">
        <f t="shared" si="136"/>
        <v>51</v>
      </c>
      <c r="G1400" s="1">
        <f t="shared" si="134"/>
        <v>97</v>
      </c>
      <c r="H1400" t="s">
        <v>64</v>
      </c>
      <c r="I1400" t="s">
        <v>290</v>
      </c>
      <c r="J1400" t="s">
        <v>56</v>
      </c>
      <c r="P1400">
        <f t="shared" si="132"/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f t="shared" si="135"/>
        <v>0</v>
      </c>
      <c r="AC1400">
        <f t="shared" si="131"/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f t="shared" si="133"/>
        <v>0</v>
      </c>
      <c r="AN1400">
        <v>0</v>
      </c>
      <c r="AO1400">
        <v>0</v>
      </c>
      <c r="AP1400">
        <v>0</v>
      </c>
      <c r="AQ1400">
        <v>0</v>
      </c>
    </row>
    <row r="1401" spans="1:43" x14ac:dyDescent="0.45">
      <c r="A1401">
        <v>4</v>
      </c>
      <c r="B1401" t="s">
        <v>280</v>
      </c>
      <c r="C1401" t="s">
        <v>295</v>
      </c>
      <c r="D1401" t="s">
        <v>63</v>
      </c>
      <c r="E1401" s="4">
        <v>44293</v>
      </c>
      <c r="F1401" s="1">
        <f t="shared" si="136"/>
        <v>51</v>
      </c>
      <c r="G1401" s="1">
        <f t="shared" si="134"/>
        <v>97</v>
      </c>
      <c r="H1401" t="s">
        <v>64</v>
      </c>
      <c r="I1401" t="s">
        <v>291</v>
      </c>
      <c r="J1401" t="s">
        <v>56</v>
      </c>
      <c r="P1401">
        <f t="shared" si="132"/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f t="shared" si="135"/>
        <v>0</v>
      </c>
      <c r="AC1401">
        <f t="shared" ref="AC1401:AC1464" si="137">SUM(Y1401:AA1401)</f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f t="shared" si="133"/>
        <v>0</v>
      </c>
      <c r="AN1401">
        <v>0</v>
      </c>
      <c r="AO1401">
        <v>0</v>
      </c>
      <c r="AP1401">
        <v>0</v>
      </c>
      <c r="AQ1401">
        <v>0</v>
      </c>
    </row>
    <row r="1402" spans="1:43" x14ac:dyDescent="0.45">
      <c r="A1402">
        <v>4</v>
      </c>
      <c r="B1402" t="s">
        <v>280</v>
      </c>
      <c r="C1402" t="s">
        <v>295</v>
      </c>
      <c r="D1402" t="s">
        <v>71</v>
      </c>
      <c r="E1402" s="4">
        <v>44293</v>
      </c>
      <c r="F1402" s="1">
        <f t="shared" si="136"/>
        <v>51</v>
      </c>
      <c r="G1402" s="1">
        <f t="shared" si="134"/>
        <v>97</v>
      </c>
      <c r="H1402" t="s">
        <v>72</v>
      </c>
      <c r="I1402" t="s">
        <v>287</v>
      </c>
      <c r="J1402" t="s">
        <v>44</v>
      </c>
      <c r="K1402" t="s">
        <v>84</v>
      </c>
      <c r="L1402" t="s">
        <v>97</v>
      </c>
      <c r="M1402" t="s">
        <v>308</v>
      </c>
      <c r="N1402" t="s">
        <v>66</v>
      </c>
      <c r="P1402">
        <f t="shared" si="132"/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f t="shared" si="135"/>
        <v>0</v>
      </c>
      <c r="AC1402">
        <f t="shared" si="137"/>
        <v>1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f t="shared" si="133"/>
        <v>1</v>
      </c>
      <c r="AN1402">
        <v>0</v>
      </c>
      <c r="AO1402">
        <v>0</v>
      </c>
      <c r="AP1402">
        <v>1</v>
      </c>
      <c r="AQ1402">
        <v>0</v>
      </c>
    </row>
    <row r="1403" spans="1:43" x14ac:dyDescent="0.45">
      <c r="A1403">
        <v>4</v>
      </c>
      <c r="B1403" t="s">
        <v>280</v>
      </c>
      <c r="C1403" t="s">
        <v>295</v>
      </c>
      <c r="D1403" t="s">
        <v>71</v>
      </c>
      <c r="E1403" s="4">
        <v>44293</v>
      </c>
      <c r="F1403" s="1">
        <f t="shared" si="136"/>
        <v>51</v>
      </c>
      <c r="G1403" s="1">
        <f t="shared" si="134"/>
        <v>97</v>
      </c>
      <c r="H1403" t="s">
        <v>72</v>
      </c>
      <c r="I1403" t="s">
        <v>287</v>
      </c>
      <c r="J1403" t="s">
        <v>44</v>
      </c>
      <c r="K1403" t="s">
        <v>84</v>
      </c>
      <c r="L1403" t="s">
        <v>97</v>
      </c>
      <c r="M1403" t="s">
        <v>308</v>
      </c>
      <c r="N1403" t="s">
        <v>66</v>
      </c>
      <c r="P1403">
        <f t="shared" si="132"/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f t="shared" si="135"/>
        <v>0</v>
      </c>
      <c r="AC1403">
        <f t="shared" si="137"/>
        <v>1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f t="shared" si="133"/>
        <v>1</v>
      </c>
      <c r="AN1403">
        <v>0</v>
      </c>
      <c r="AO1403">
        <v>0</v>
      </c>
      <c r="AP1403">
        <v>1</v>
      </c>
      <c r="AQ1403">
        <v>0</v>
      </c>
    </row>
    <row r="1404" spans="1:43" x14ac:dyDescent="0.45">
      <c r="A1404">
        <v>4</v>
      </c>
      <c r="B1404" t="s">
        <v>280</v>
      </c>
      <c r="C1404" t="s">
        <v>295</v>
      </c>
      <c r="D1404" t="s">
        <v>71</v>
      </c>
      <c r="E1404" s="4">
        <v>44293</v>
      </c>
      <c r="F1404" s="1">
        <f t="shared" si="136"/>
        <v>51</v>
      </c>
      <c r="G1404" s="1">
        <f t="shared" si="134"/>
        <v>97</v>
      </c>
      <c r="H1404" t="s">
        <v>72</v>
      </c>
      <c r="I1404" t="s">
        <v>287</v>
      </c>
      <c r="J1404" t="s">
        <v>44</v>
      </c>
      <c r="K1404" t="s">
        <v>84</v>
      </c>
      <c r="L1404" t="s">
        <v>97</v>
      </c>
      <c r="M1404" t="s">
        <v>308</v>
      </c>
      <c r="N1404" t="s">
        <v>66</v>
      </c>
      <c r="P1404">
        <f t="shared" si="132"/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f t="shared" si="135"/>
        <v>0</v>
      </c>
      <c r="AC1404">
        <f t="shared" si="137"/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f t="shared" si="133"/>
        <v>1</v>
      </c>
      <c r="AN1404">
        <v>0</v>
      </c>
      <c r="AO1404">
        <v>0</v>
      </c>
      <c r="AP1404">
        <v>1</v>
      </c>
      <c r="AQ1404">
        <v>0</v>
      </c>
    </row>
    <row r="1405" spans="1:43" x14ac:dyDescent="0.45">
      <c r="A1405">
        <v>4</v>
      </c>
      <c r="B1405" t="s">
        <v>280</v>
      </c>
      <c r="C1405" t="s">
        <v>295</v>
      </c>
      <c r="D1405" t="s">
        <v>71</v>
      </c>
      <c r="E1405" s="4">
        <v>44293</v>
      </c>
      <c r="F1405" s="1">
        <f t="shared" si="136"/>
        <v>51</v>
      </c>
      <c r="G1405" s="1">
        <f t="shared" si="134"/>
        <v>97</v>
      </c>
      <c r="H1405" t="s">
        <v>72</v>
      </c>
      <c r="I1405" t="s">
        <v>287</v>
      </c>
      <c r="J1405" t="s">
        <v>44</v>
      </c>
      <c r="K1405" t="s">
        <v>84</v>
      </c>
      <c r="L1405" t="s">
        <v>97</v>
      </c>
      <c r="M1405" t="s">
        <v>308</v>
      </c>
      <c r="N1405" t="s">
        <v>66</v>
      </c>
      <c r="P1405">
        <f t="shared" si="132"/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f t="shared" si="135"/>
        <v>0</v>
      </c>
      <c r="AC1405">
        <f t="shared" si="137"/>
        <v>1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f t="shared" si="133"/>
        <v>1</v>
      </c>
      <c r="AN1405">
        <v>0</v>
      </c>
      <c r="AO1405">
        <v>0</v>
      </c>
      <c r="AP1405">
        <v>1</v>
      </c>
      <c r="AQ1405">
        <v>0</v>
      </c>
    </row>
    <row r="1406" spans="1:43" x14ac:dyDescent="0.45">
      <c r="A1406">
        <v>4</v>
      </c>
      <c r="B1406" t="s">
        <v>280</v>
      </c>
      <c r="C1406" t="s">
        <v>295</v>
      </c>
      <c r="D1406" t="s">
        <v>71</v>
      </c>
      <c r="E1406" s="4">
        <v>44293</v>
      </c>
      <c r="F1406" s="1">
        <f t="shared" si="136"/>
        <v>51</v>
      </c>
      <c r="G1406" s="1">
        <f t="shared" si="134"/>
        <v>97</v>
      </c>
      <c r="H1406" t="s">
        <v>72</v>
      </c>
      <c r="I1406" t="s">
        <v>287</v>
      </c>
      <c r="J1406" t="s">
        <v>44</v>
      </c>
      <c r="K1406" t="s">
        <v>84</v>
      </c>
      <c r="L1406" t="s">
        <v>97</v>
      </c>
      <c r="M1406" t="s">
        <v>308</v>
      </c>
      <c r="N1406" t="s">
        <v>66</v>
      </c>
      <c r="P1406">
        <f t="shared" si="132"/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f t="shared" si="135"/>
        <v>0</v>
      </c>
      <c r="AC1406">
        <f t="shared" si="137"/>
        <v>1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f t="shared" si="133"/>
        <v>1</v>
      </c>
      <c r="AN1406">
        <v>0</v>
      </c>
      <c r="AO1406">
        <v>0</v>
      </c>
      <c r="AP1406">
        <v>1</v>
      </c>
      <c r="AQ1406">
        <v>0</v>
      </c>
    </row>
    <row r="1407" spans="1:43" x14ac:dyDescent="0.45">
      <c r="A1407">
        <v>4</v>
      </c>
      <c r="B1407" t="s">
        <v>280</v>
      </c>
      <c r="C1407" t="s">
        <v>295</v>
      </c>
      <c r="D1407" t="s">
        <v>71</v>
      </c>
      <c r="E1407" s="4">
        <v>44293</v>
      </c>
      <c r="F1407" s="1">
        <f t="shared" si="136"/>
        <v>51</v>
      </c>
      <c r="G1407" s="1">
        <f t="shared" si="134"/>
        <v>97</v>
      </c>
      <c r="H1407" t="s">
        <v>72</v>
      </c>
      <c r="I1407" t="s">
        <v>287</v>
      </c>
      <c r="J1407" t="s">
        <v>44</v>
      </c>
      <c r="K1407" t="s">
        <v>84</v>
      </c>
      <c r="L1407" t="s">
        <v>97</v>
      </c>
      <c r="M1407" t="s">
        <v>308</v>
      </c>
      <c r="N1407" t="s">
        <v>66</v>
      </c>
      <c r="P1407">
        <f t="shared" si="132"/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f t="shared" si="135"/>
        <v>0</v>
      </c>
      <c r="AC1407">
        <f t="shared" si="137"/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f t="shared" si="133"/>
        <v>1</v>
      </c>
      <c r="AN1407">
        <v>0</v>
      </c>
      <c r="AO1407">
        <v>0</v>
      </c>
      <c r="AP1407">
        <v>1</v>
      </c>
      <c r="AQ1407">
        <v>0</v>
      </c>
    </row>
    <row r="1408" spans="1:43" x14ac:dyDescent="0.45">
      <c r="A1408">
        <v>4</v>
      </c>
      <c r="B1408" t="s">
        <v>280</v>
      </c>
      <c r="C1408" t="s">
        <v>295</v>
      </c>
      <c r="D1408" t="s">
        <v>71</v>
      </c>
      <c r="E1408" s="4">
        <v>44293</v>
      </c>
      <c r="F1408" s="1">
        <f t="shared" si="136"/>
        <v>51</v>
      </c>
      <c r="G1408" s="1">
        <f t="shared" si="134"/>
        <v>97</v>
      </c>
      <c r="H1408" t="s">
        <v>72</v>
      </c>
      <c r="I1408" t="s">
        <v>287</v>
      </c>
      <c r="J1408" t="s">
        <v>44</v>
      </c>
      <c r="K1408" t="s">
        <v>84</v>
      </c>
      <c r="L1408" t="s">
        <v>97</v>
      </c>
      <c r="M1408" t="s">
        <v>308</v>
      </c>
      <c r="N1408" t="s">
        <v>66</v>
      </c>
      <c r="P1408">
        <f t="shared" si="132"/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f t="shared" si="135"/>
        <v>0</v>
      </c>
      <c r="AC1408">
        <f t="shared" si="137"/>
        <v>1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f t="shared" si="133"/>
        <v>1</v>
      </c>
      <c r="AN1408">
        <v>0</v>
      </c>
      <c r="AO1408">
        <v>0</v>
      </c>
      <c r="AP1408">
        <v>1</v>
      </c>
      <c r="AQ1408">
        <v>0</v>
      </c>
    </row>
    <row r="1409" spans="1:43" x14ac:dyDescent="0.45">
      <c r="A1409">
        <v>4</v>
      </c>
      <c r="B1409" t="s">
        <v>280</v>
      </c>
      <c r="C1409" t="s">
        <v>295</v>
      </c>
      <c r="D1409" t="s">
        <v>71</v>
      </c>
      <c r="E1409" s="4">
        <v>44293</v>
      </c>
      <c r="F1409" s="1">
        <f t="shared" si="136"/>
        <v>51</v>
      </c>
      <c r="G1409" s="1">
        <f t="shared" si="134"/>
        <v>97</v>
      </c>
      <c r="H1409" t="s">
        <v>72</v>
      </c>
      <c r="I1409" t="s">
        <v>287</v>
      </c>
      <c r="J1409" t="s">
        <v>44</v>
      </c>
      <c r="K1409" t="s">
        <v>84</v>
      </c>
      <c r="L1409" t="s">
        <v>97</v>
      </c>
      <c r="M1409" t="s">
        <v>308</v>
      </c>
      <c r="N1409" t="s">
        <v>66</v>
      </c>
      <c r="P1409">
        <f t="shared" si="132"/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f t="shared" si="135"/>
        <v>0</v>
      </c>
      <c r="AC1409">
        <f t="shared" si="137"/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f t="shared" si="133"/>
        <v>1</v>
      </c>
      <c r="AN1409">
        <v>0</v>
      </c>
      <c r="AO1409">
        <v>0</v>
      </c>
      <c r="AP1409">
        <v>1</v>
      </c>
      <c r="AQ1409">
        <v>0</v>
      </c>
    </row>
    <row r="1410" spans="1:43" x14ac:dyDescent="0.45">
      <c r="A1410">
        <v>4</v>
      </c>
      <c r="B1410" t="s">
        <v>280</v>
      </c>
      <c r="C1410" t="s">
        <v>295</v>
      </c>
      <c r="D1410" t="s">
        <v>71</v>
      </c>
      <c r="E1410" s="4">
        <v>44293</v>
      </c>
      <c r="F1410" s="1">
        <f t="shared" si="136"/>
        <v>51</v>
      </c>
      <c r="G1410" s="1">
        <f t="shared" si="134"/>
        <v>97</v>
      </c>
      <c r="H1410" t="s">
        <v>72</v>
      </c>
      <c r="I1410" t="s">
        <v>287</v>
      </c>
      <c r="J1410" t="s">
        <v>44</v>
      </c>
      <c r="K1410" t="s">
        <v>84</v>
      </c>
      <c r="L1410" t="s">
        <v>97</v>
      </c>
      <c r="M1410" t="s">
        <v>308</v>
      </c>
      <c r="N1410" t="s">
        <v>66</v>
      </c>
      <c r="P1410">
        <f t="shared" ref="P1410:P1443" si="138">SUM(Q1410:X1410)</f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f t="shared" si="135"/>
        <v>0</v>
      </c>
      <c r="AC1410">
        <f t="shared" si="137"/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f t="shared" ref="AM1410:AM1473" si="139">SUM(AD1410:AL1410)</f>
        <v>1</v>
      </c>
      <c r="AN1410">
        <v>0</v>
      </c>
      <c r="AO1410">
        <v>0</v>
      </c>
      <c r="AP1410">
        <v>1</v>
      </c>
      <c r="AQ1410">
        <v>0</v>
      </c>
    </row>
    <row r="1411" spans="1:43" x14ac:dyDescent="0.45">
      <c r="A1411">
        <v>4</v>
      </c>
      <c r="B1411" t="s">
        <v>280</v>
      </c>
      <c r="C1411" t="s">
        <v>295</v>
      </c>
      <c r="D1411" t="s">
        <v>71</v>
      </c>
      <c r="E1411" s="4">
        <v>44293</v>
      </c>
      <c r="F1411" s="1">
        <f t="shared" si="136"/>
        <v>51</v>
      </c>
      <c r="G1411" s="1">
        <f t="shared" ref="G1411:G1474" si="140">E1411-DATE(YEAR(E1411),1,0)</f>
        <v>97</v>
      </c>
      <c r="H1411" t="s">
        <v>72</v>
      </c>
      <c r="I1411" t="s">
        <v>287</v>
      </c>
      <c r="J1411" t="s">
        <v>44</v>
      </c>
      <c r="K1411" t="s">
        <v>84</v>
      </c>
      <c r="L1411" t="s">
        <v>97</v>
      </c>
      <c r="M1411" t="s">
        <v>308</v>
      </c>
      <c r="N1411" t="s">
        <v>66</v>
      </c>
      <c r="P1411">
        <f t="shared" si="138"/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f t="shared" ref="AB1411:AB1474" si="141">AL1411</f>
        <v>0</v>
      </c>
      <c r="AC1411">
        <f t="shared" si="137"/>
        <v>1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f t="shared" si="139"/>
        <v>1</v>
      </c>
      <c r="AN1411">
        <v>0</v>
      </c>
      <c r="AO1411">
        <v>0</v>
      </c>
      <c r="AP1411">
        <v>1</v>
      </c>
      <c r="AQ1411">
        <v>0</v>
      </c>
    </row>
    <row r="1412" spans="1:43" x14ac:dyDescent="0.45">
      <c r="A1412">
        <v>4</v>
      </c>
      <c r="B1412" t="s">
        <v>280</v>
      </c>
      <c r="C1412" t="s">
        <v>295</v>
      </c>
      <c r="D1412" t="s">
        <v>71</v>
      </c>
      <c r="E1412" s="4">
        <v>44293</v>
      </c>
      <c r="F1412" s="1">
        <f t="shared" si="136"/>
        <v>51</v>
      </c>
      <c r="G1412" s="1">
        <f t="shared" si="140"/>
        <v>97</v>
      </c>
      <c r="H1412" t="s">
        <v>72</v>
      </c>
      <c r="I1412" t="s">
        <v>287</v>
      </c>
      <c r="J1412" t="s">
        <v>44</v>
      </c>
      <c r="K1412" t="s">
        <v>50</v>
      </c>
      <c r="L1412" t="s">
        <v>149</v>
      </c>
      <c r="M1412" t="s">
        <v>150</v>
      </c>
      <c r="N1412" t="s">
        <v>66</v>
      </c>
      <c r="P1412">
        <f t="shared" si="138"/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f t="shared" si="141"/>
        <v>0</v>
      </c>
      <c r="AC1412">
        <f t="shared" si="137"/>
        <v>1</v>
      </c>
      <c r="AD1412">
        <v>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f t="shared" si="139"/>
        <v>3</v>
      </c>
      <c r="AN1412">
        <v>0</v>
      </c>
      <c r="AO1412">
        <v>0</v>
      </c>
      <c r="AP1412">
        <v>3</v>
      </c>
      <c r="AQ1412">
        <v>0</v>
      </c>
    </row>
    <row r="1413" spans="1:43" x14ac:dyDescent="0.45">
      <c r="A1413" s="10">
        <v>4</v>
      </c>
      <c r="B1413" t="s">
        <v>280</v>
      </c>
      <c r="C1413" t="s">
        <v>295</v>
      </c>
      <c r="D1413" s="10" t="s">
        <v>71</v>
      </c>
      <c r="E1413" s="11">
        <v>44293</v>
      </c>
      <c r="F1413" s="1">
        <f t="shared" si="136"/>
        <v>51</v>
      </c>
      <c r="G1413" s="1">
        <f t="shared" si="140"/>
        <v>97</v>
      </c>
      <c r="H1413" s="10" t="s">
        <v>72</v>
      </c>
      <c r="I1413" s="10" t="s">
        <v>287</v>
      </c>
      <c r="J1413" s="10" t="s">
        <v>44</v>
      </c>
      <c r="K1413" s="10" t="s">
        <v>50</v>
      </c>
      <c r="L1413" s="10" t="s">
        <v>149</v>
      </c>
      <c r="M1413" s="10" t="s">
        <v>150</v>
      </c>
      <c r="N1413" s="10" t="s">
        <v>66</v>
      </c>
      <c r="O1413" s="10"/>
      <c r="P1413" s="10">
        <f t="shared" si="138"/>
        <v>2</v>
      </c>
      <c r="Q1413" s="10">
        <v>1</v>
      </c>
      <c r="R1413" s="10">
        <v>1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1</v>
      </c>
      <c r="Z1413" s="10">
        <v>0</v>
      </c>
      <c r="AA1413" s="10">
        <v>1</v>
      </c>
      <c r="AB1413">
        <f t="shared" si="141"/>
        <v>0</v>
      </c>
      <c r="AC1413">
        <f t="shared" si="137"/>
        <v>2</v>
      </c>
      <c r="AD1413" s="10">
        <v>3</v>
      </c>
      <c r="AE1413" s="10">
        <v>2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f t="shared" si="139"/>
        <v>5</v>
      </c>
      <c r="AN1413" s="10">
        <v>0</v>
      </c>
      <c r="AO1413" s="10">
        <v>0</v>
      </c>
      <c r="AP1413" s="10">
        <v>5</v>
      </c>
      <c r="AQ1413" s="10">
        <v>1</v>
      </c>
    </row>
    <row r="1414" spans="1:43" x14ac:dyDescent="0.45">
      <c r="A1414">
        <v>4</v>
      </c>
      <c r="B1414" t="s">
        <v>280</v>
      </c>
      <c r="C1414" t="s">
        <v>295</v>
      </c>
      <c r="D1414" t="s">
        <v>71</v>
      </c>
      <c r="E1414" s="4">
        <v>44293</v>
      </c>
      <c r="F1414" s="1">
        <f t="shared" si="136"/>
        <v>51</v>
      </c>
      <c r="G1414" s="1">
        <f t="shared" si="140"/>
        <v>97</v>
      </c>
      <c r="H1414" t="s">
        <v>72</v>
      </c>
      <c r="I1414" t="s">
        <v>287</v>
      </c>
      <c r="J1414" t="s">
        <v>44</v>
      </c>
      <c r="K1414" t="s">
        <v>50</v>
      </c>
      <c r="L1414" t="s">
        <v>149</v>
      </c>
      <c r="M1414" t="s">
        <v>150</v>
      </c>
      <c r="N1414" t="s">
        <v>66</v>
      </c>
      <c r="P1414">
        <f t="shared" si="138"/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f t="shared" si="141"/>
        <v>0</v>
      </c>
      <c r="AC1414">
        <f t="shared" si="137"/>
        <v>1</v>
      </c>
      <c r="AD1414">
        <v>3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f t="shared" si="139"/>
        <v>3</v>
      </c>
      <c r="AN1414">
        <v>0</v>
      </c>
      <c r="AO1414">
        <v>0</v>
      </c>
      <c r="AP1414">
        <v>3</v>
      </c>
      <c r="AQ1414">
        <v>0</v>
      </c>
    </row>
    <row r="1415" spans="1:43" x14ac:dyDescent="0.45">
      <c r="A1415">
        <v>4</v>
      </c>
      <c r="B1415" t="s">
        <v>280</v>
      </c>
      <c r="C1415" t="s">
        <v>295</v>
      </c>
      <c r="D1415" t="s">
        <v>71</v>
      </c>
      <c r="E1415" s="4">
        <v>44293</v>
      </c>
      <c r="F1415" s="1">
        <f t="shared" si="136"/>
        <v>51</v>
      </c>
      <c r="G1415" s="1">
        <f t="shared" si="140"/>
        <v>97</v>
      </c>
      <c r="H1415" t="s">
        <v>72</v>
      </c>
      <c r="I1415" t="s">
        <v>288</v>
      </c>
      <c r="J1415" t="s">
        <v>44</v>
      </c>
      <c r="P1415">
        <f t="shared" si="138"/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f t="shared" si="141"/>
        <v>0</v>
      </c>
      <c r="AC1415">
        <f t="shared" si="137"/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f t="shared" si="139"/>
        <v>0</v>
      </c>
      <c r="AN1415">
        <v>0</v>
      </c>
      <c r="AO1415">
        <v>0</v>
      </c>
      <c r="AP1415">
        <v>0</v>
      </c>
      <c r="AQ1415">
        <v>0</v>
      </c>
    </row>
    <row r="1416" spans="1:43" x14ac:dyDescent="0.45">
      <c r="A1416">
        <v>4</v>
      </c>
      <c r="B1416" t="s">
        <v>280</v>
      </c>
      <c r="C1416" t="s">
        <v>295</v>
      </c>
      <c r="D1416" t="s">
        <v>71</v>
      </c>
      <c r="E1416" s="4">
        <v>44293</v>
      </c>
      <c r="F1416" s="1">
        <f t="shared" si="136"/>
        <v>51</v>
      </c>
      <c r="G1416" s="1">
        <f t="shared" si="140"/>
        <v>97</v>
      </c>
      <c r="H1416" t="s">
        <v>72</v>
      </c>
      <c r="I1416" t="s">
        <v>289</v>
      </c>
      <c r="J1416" t="s">
        <v>44</v>
      </c>
      <c r="P1416">
        <f t="shared" si="138"/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f t="shared" si="141"/>
        <v>0</v>
      </c>
      <c r="AC1416">
        <f t="shared" si="137"/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f t="shared" si="139"/>
        <v>0</v>
      </c>
      <c r="AN1416">
        <v>0</v>
      </c>
      <c r="AO1416">
        <v>0</v>
      </c>
      <c r="AP1416">
        <v>0</v>
      </c>
      <c r="AQ1416">
        <v>0</v>
      </c>
    </row>
    <row r="1417" spans="1:43" x14ac:dyDescent="0.45">
      <c r="A1417">
        <v>4</v>
      </c>
      <c r="B1417" t="s">
        <v>280</v>
      </c>
      <c r="C1417" t="s">
        <v>295</v>
      </c>
      <c r="D1417" t="s">
        <v>71</v>
      </c>
      <c r="E1417" s="4">
        <v>44293</v>
      </c>
      <c r="F1417" s="1">
        <f t="shared" si="136"/>
        <v>51</v>
      </c>
      <c r="G1417" s="1">
        <f t="shared" si="140"/>
        <v>97</v>
      </c>
      <c r="H1417" t="s">
        <v>72</v>
      </c>
      <c r="I1417" t="s">
        <v>290</v>
      </c>
      <c r="J1417" t="s">
        <v>44</v>
      </c>
      <c r="P1417">
        <f t="shared" si="138"/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f t="shared" si="141"/>
        <v>0</v>
      </c>
      <c r="AC1417">
        <f t="shared" si="137"/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f t="shared" si="139"/>
        <v>0</v>
      </c>
      <c r="AN1417">
        <v>0</v>
      </c>
      <c r="AO1417">
        <v>0</v>
      </c>
      <c r="AP1417">
        <v>0</v>
      </c>
      <c r="AQ1417">
        <v>0</v>
      </c>
    </row>
    <row r="1418" spans="1:43" x14ac:dyDescent="0.45">
      <c r="A1418">
        <v>4</v>
      </c>
      <c r="B1418" t="s">
        <v>280</v>
      </c>
      <c r="C1418" t="s">
        <v>295</v>
      </c>
      <c r="D1418" t="s">
        <v>71</v>
      </c>
      <c r="E1418" s="4">
        <v>44293</v>
      </c>
      <c r="F1418" s="1">
        <f t="shared" si="136"/>
        <v>51</v>
      </c>
      <c r="G1418" s="1">
        <f t="shared" si="140"/>
        <v>97</v>
      </c>
      <c r="H1418" t="s">
        <v>72</v>
      </c>
      <c r="I1418" t="s">
        <v>291</v>
      </c>
      <c r="J1418" t="s">
        <v>44</v>
      </c>
      <c r="K1418" t="s">
        <v>50</v>
      </c>
      <c r="L1418" t="s">
        <v>164</v>
      </c>
      <c r="M1418" t="s">
        <v>165</v>
      </c>
      <c r="N1418" t="s">
        <v>66</v>
      </c>
      <c r="P1418">
        <f t="shared" si="138"/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f t="shared" si="141"/>
        <v>0</v>
      </c>
      <c r="AC1418">
        <f t="shared" si="137"/>
        <v>1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f t="shared" si="139"/>
        <v>1</v>
      </c>
      <c r="AN1418">
        <v>0</v>
      </c>
      <c r="AO1418">
        <v>0</v>
      </c>
      <c r="AP1418">
        <v>1</v>
      </c>
      <c r="AQ1418">
        <v>0</v>
      </c>
    </row>
    <row r="1419" spans="1:43" x14ac:dyDescent="0.45">
      <c r="A1419" s="10">
        <v>4</v>
      </c>
      <c r="B1419" t="s">
        <v>280</v>
      </c>
      <c r="C1419" t="s">
        <v>295</v>
      </c>
      <c r="D1419" s="10" t="s">
        <v>71</v>
      </c>
      <c r="E1419" s="11">
        <v>44293</v>
      </c>
      <c r="F1419" s="1">
        <f t="shared" si="136"/>
        <v>51</v>
      </c>
      <c r="G1419" s="1">
        <f t="shared" si="140"/>
        <v>97</v>
      </c>
      <c r="H1419" s="10" t="s">
        <v>72</v>
      </c>
      <c r="I1419" s="10" t="s">
        <v>291</v>
      </c>
      <c r="J1419" s="10" t="s">
        <v>44</v>
      </c>
      <c r="K1419" s="10" t="s">
        <v>50</v>
      </c>
      <c r="L1419" s="10" t="s">
        <v>164</v>
      </c>
      <c r="M1419" s="10" t="s">
        <v>165</v>
      </c>
      <c r="N1419" s="10" t="s">
        <v>66</v>
      </c>
      <c r="O1419" s="10"/>
      <c r="P1419" s="10">
        <f t="shared" si="138"/>
        <v>1</v>
      </c>
      <c r="Q1419" s="10">
        <v>1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1</v>
      </c>
      <c r="AB1419">
        <f t="shared" si="141"/>
        <v>0</v>
      </c>
      <c r="AC1419">
        <f t="shared" si="137"/>
        <v>1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f t="shared" si="139"/>
        <v>0</v>
      </c>
      <c r="AN1419" s="10">
        <v>0</v>
      </c>
      <c r="AO1419" s="10">
        <v>0</v>
      </c>
      <c r="AP1419" s="10">
        <v>0</v>
      </c>
      <c r="AQ1419" s="10">
        <v>1</v>
      </c>
    </row>
    <row r="1420" spans="1:43" x14ac:dyDescent="0.45">
      <c r="A1420">
        <v>4</v>
      </c>
      <c r="B1420" t="s">
        <v>280</v>
      </c>
      <c r="C1420" t="s">
        <v>295</v>
      </c>
      <c r="D1420" t="s">
        <v>71</v>
      </c>
      <c r="E1420" s="4">
        <v>44293</v>
      </c>
      <c r="F1420" s="1">
        <f t="shared" si="136"/>
        <v>51</v>
      </c>
      <c r="G1420" s="1">
        <f t="shared" si="140"/>
        <v>97</v>
      </c>
      <c r="H1420" t="s">
        <v>72</v>
      </c>
      <c r="I1420" t="s">
        <v>287</v>
      </c>
      <c r="J1420" t="s">
        <v>56</v>
      </c>
      <c r="P1420">
        <f t="shared" si="138"/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f t="shared" si="141"/>
        <v>0</v>
      </c>
      <c r="AC1420">
        <f t="shared" si="137"/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f t="shared" si="139"/>
        <v>0</v>
      </c>
      <c r="AN1420">
        <v>0</v>
      </c>
      <c r="AO1420">
        <v>0</v>
      </c>
      <c r="AP1420">
        <v>0</v>
      </c>
      <c r="AQ1420">
        <v>0</v>
      </c>
    </row>
    <row r="1421" spans="1:43" x14ac:dyDescent="0.45">
      <c r="A1421">
        <v>4</v>
      </c>
      <c r="B1421" t="s">
        <v>280</v>
      </c>
      <c r="C1421" t="s">
        <v>295</v>
      </c>
      <c r="D1421" t="s">
        <v>71</v>
      </c>
      <c r="E1421" s="4">
        <v>44293</v>
      </c>
      <c r="F1421" s="1">
        <f t="shared" si="136"/>
        <v>51</v>
      </c>
      <c r="G1421" s="1">
        <f t="shared" si="140"/>
        <v>97</v>
      </c>
      <c r="H1421" t="s">
        <v>72</v>
      </c>
      <c r="I1421" t="s">
        <v>288</v>
      </c>
      <c r="J1421" t="s">
        <v>56</v>
      </c>
      <c r="P1421">
        <f t="shared" si="138"/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f t="shared" si="141"/>
        <v>0</v>
      </c>
      <c r="AC1421">
        <f t="shared" si="137"/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f t="shared" si="139"/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45">
      <c r="A1422">
        <v>4</v>
      </c>
      <c r="B1422" t="s">
        <v>280</v>
      </c>
      <c r="C1422" t="s">
        <v>295</v>
      </c>
      <c r="D1422" t="s">
        <v>71</v>
      </c>
      <c r="E1422" s="4">
        <v>44293</v>
      </c>
      <c r="F1422" s="1">
        <f t="shared" si="136"/>
        <v>51</v>
      </c>
      <c r="G1422" s="1">
        <f t="shared" si="140"/>
        <v>97</v>
      </c>
      <c r="H1422" t="s">
        <v>72</v>
      </c>
      <c r="I1422" t="s">
        <v>289</v>
      </c>
      <c r="J1422" t="s">
        <v>56</v>
      </c>
      <c r="P1422">
        <f t="shared" si="138"/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f t="shared" si="141"/>
        <v>0</v>
      </c>
      <c r="AC1422">
        <f t="shared" si="137"/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f t="shared" si="139"/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45">
      <c r="A1423">
        <v>4</v>
      </c>
      <c r="B1423" t="s">
        <v>280</v>
      </c>
      <c r="C1423" t="s">
        <v>295</v>
      </c>
      <c r="D1423" t="s">
        <v>71</v>
      </c>
      <c r="E1423" s="4">
        <v>44293</v>
      </c>
      <c r="F1423" s="1">
        <f t="shared" si="136"/>
        <v>51</v>
      </c>
      <c r="G1423" s="1">
        <f t="shared" si="140"/>
        <v>97</v>
      </c>
      <c r="H1423" t="s">
        <v>72</v>
      </c>
      <c r="I1423" t="s">
        <v>290</v>
      </c>
      <c r="J1423" t="s">
        <v>56</v>
      </c>
      <c r="P1423">
        <f t="shared" si="138"/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f t="shared" si="141"/>
        <v>0</v>
      </c>
      <c r="AC1423">
        <f t="shared" si="137"/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f t="shared" si="139"/>
        <v>0</v>
      </c>
      <c r="AN1423">
        <v>0</v>
      </c>
      <c r="AO1423">
        <v>0</v>
      </c>
      <c r="AP1423">
        <v>0</v>
      </c>
      <c r="AQ1423">
        <v>0</v>
      </c>
    </row>
    <row r="1424" spans="1:43" x14ac:dyDescent="0.45">
      <c r="A1424">
        <v>4</v>
      </c>
      <c r="B1424" t="s">
        <v>280</v>
      </c>
      <c r="C1424" t="s">
        <v>295</v>
      </c>
      <c r="D1424" t="s">
        <v>71</v>
      </c>
      <c r="E1424" s="4">
        <v>44293</v>
      </c>
      <c r="F1424" s="1">
        <f t="shared" si="136"/>
        <v>51</v>
      </c>
      <c r="G1424" s="1">
        <f t="shared" si="140"/>
        <v>97</v>
      </c>
      <c r="H1424" t="s">
        <v>72</v>
      </c>
      <c r="I1424" t="s">
        <v>291</v>
      </c>
      <c r="J1424" t="s">
        <v>56</v>
      </c>
      <c r="K1424" t="s">
        <v>50</v>
      </c>
      <c r="L1424" t="s">
        <v>51</v>
      </c>
      <c r="M1424" t="s">
        <v>161</v>
      </c>
      <c r="N1424" t="s">
        <v>66</v>
      </c>
      <c r="P1424">
        <f t="shared" si="138"/>
        <v>2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0</v>
      </c>
      <c r="AB1424">
        <f t="shared" si="141"/>
        <v>0</v>
      </c>
      <c r="AC1424">
        <f t="shared" si="137"/>
        <v>2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f t="shared" si="139"/>
        <v>2</v>
      </c>
      <c r="AN1424">
        <v>1</v>
      </c>
      <c r="AO1424">
        <v>0</v>
      </c>
      <c r="AP1424">
        <v>1</v>
      </c>
      <c r="AQ1424">
        <v>0</v>
      </c>
    </row>
    <row r="1425" spans="1:43" x14ac:dyDescent="0.45">
      <c r="A1425">
        <v>4</v>
      </c>
      <c r="B1425" t="s">
        <v>280</v>
      </c>
      <c r="C1425" t="s">
        <v>295</v>
      </c>
      <c r="D1425" t="s">
        <v>74</v>
      </c>
      <c r="E1425" s="4">
        <v>44293</v>
      </c>
      <c r="F1425" s="1">
        <f t="shared" si="136"/>
        <v>51</v>
      </c>
      <c r="G1425" s="1">
        <f t="shared" si="140"/>
        <v>97</v>
      </c>
      <c r="H1425" t="s">
        <v>75</v>
      </c>
      <c r="I1425" t="s">
        <v>287</v>
      </c>
      <c r="J1425" t="s">
        <v>44</v>
      </c>
      <c r="P1425">
        <f t="shared" si="138"/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f t="shared" si="141"/>
        <v>0</v>
      </c>
      <c r="AC1425">
        <f t="shared" si="137"/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f t="shared" si="139"/>
        <v>0</v>
      </c>
      <c r="AN1425">
        <v>0</v>
      </c>
      <c r="AO1425">
        <v>0</v>
      </c>
      <c r="AP1425">
        <v>0</v>
      </c>
      <c r="AQ1425">
        <v>0</v>
      </c>
    </row>
    <row r="1426" spans="1:43" x14ac:dyDescent="0.45">
      <c r="A1426">
        <v>4</v>
      </c>
      <c r="B1426" t="s">
        <v>280</v>
      </c>
      <c r="C1426" t="s">
        <v>295</v>
      </c>
      <c r="D1426" t="s">
        <v>74</v>
      </c>
      <c r="E1426" s="4">
        <v>44293</v>
      </c>
      <c r="F1426" s="1">
        <f t="shared" si="136"/>
        <v>51</v>
      </c>
      <c r="G1426" s="1">
        <f t="shared" si="140"/>
        <v>97</v>
      </c>
      <c r="H1426" t="s">
        <v>75</v>
      </c>
      <c r="I1426" t="s">
        <v>288</v>
      </c>
      <c r="J1426" t="s">
        <v>44</v>
      </c>
      <c r="P1426">
        <f t="shared" si="138"/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f t="shared" si="141"/>
        <v>0</v>
      </c>
      <c r="AC1426">
        <f t="shared" si="137"/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f t="shared" si="139"/>
        <v>0</v>
      </c>
      <c r="AN1426">
        <v>0</v>
      </c>
      <c r="AO1426">
        <v>0</v>
      </c>
      <c r="AP1426">
        <v>0</v>
      </c>
      <c r="AQ1426">
        <v>0</v>
      </c>
    </row>
    <row r="1427" spans="1:43" x14ac:dyDescent="0.45">
      <c r="A1427">
        <v>4</v>
      </c>
      <c r="B1427" t="s">
        <v>280</v>
      </c>
      <c r="C1427" t="s">
        <v>295</v>
      </c>
      <c r="D1427" t="s">
        <v>74</v>
      </c>
      <c r="E1427" s="4">
        <v>44293</v>
      </c>
      <c r="F1427" s="1">
        <f t="shared" si="136"/>
        <v>51</v>
      </c>
      <c r="G1427" s="1">
        <f t="shared" si="140"/>
        <v>97</v>
      </c>
      <c r="H1427" t="s">
        <v>75</v>
      </c>
      <c r="I1427" t="s">
        <v>289</v>
      </c>
      <c r="J1427" t="s">
        <v>44</v>
      </c>
      <c r="P1427">
        <f t="shared" si="138"/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f t="shared" si="141"/>
        <v>0</v>
      </c>
      <c r="AC1427">
        <f t="shared" si="137"/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f t="shared" si="139"/>
        <v>0</v>
      </c>
      <c r="AN1427">
        <v>0</v>
      </c>
      <c r="AO1427">
        <v>0</v>
      </c>
      <c r="AP1427">
        <v>0</v>
      </c>
      <c r="AQ1427">
        <v>0</v>
      </c>
    </row>
    <row r="1428" spans="1:43" x14ac:dyDescent="0.45">
      <c r="A1428">
        <v>4</v>
      </c>
      <c r="B1428" t="s">
        <v>280</v>
      </c>
      <c r="C1428" t="s">
        <v>295</v>
      </c>
      <c r="D1428" t="s">
        <v>74</v>
      </c>
      <c r="E1428" s="4">
        <v>44293</v>
      </c>
      <c r="F1428" s="1">
        <f t="shared" si="136"/>
        <v>51</v>
      </c>
      <c r="G1428" s="1">
        <f t="shared" si="140"/>
        <v>97</v>
      </c>
      <c r="H1428" t="s">
        <v>75</v>
      </c>
      <c r="I1428" t="s">
        <v>290</v>
      </c>
      <c r="J1428" t="s">
        <v>44</v>
      </c>
      <c r="P1428">
        <f t="shared" si="138"/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f t="shared" si="141"/>
        <v>0</v>
      </c>
      <c r="AC1428">
        <f t="shared" si="137"/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f t="shared" si="139"/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45">
      <c r="A1429">
        <v>4</v>
      </c>
      <c r="B1429" t="s">
        <v>280</v>
      </c>
      <c r="C1429" t="s">
        <v>295</v>
      </c>
      <c r="D1429" t="s">
        <v>74</v>
      </c>
      <c r="E1429" s="4">
        <v>44293</v>
      </c>
      <c r="F1429" s="1">
        <f t="shared" si="136"/>
        <v>51</v>
      </c>
      <c r="G1429" s="1">
        <f t="shared" si="140"/>
        <v>97</v>
      </c>
      <c r="H1429" t="s">
        <v>75</v>
      </c>
      <c r="I1429" t="s">
        <v>291</v>
      </c>
      <c r="J1429" t="s">
        <v>44</v>
      </c>
      <c r="P1429">
        <f t="shared" si="138"/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f t="shared" si="141"/>
        <v>0</v>
      </c>
      <c r="AC1429">
        <f t="shared" si="137"/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f t="shared" si="139"/>
        <v>0</v>
      </c>
      <c r="AN1429">
        <v>0</v>
      </c>
      <c r="AO1429">
        <v>0</v>
      </c>
      <c r="AP1429">
        <v>0</v>
      </c>
      <c r="AQ1429">
        <v>0</v>
      </c>
    </row>
    <row r="1430" spans="1:43" x14ac:dyDescent="0.45">
      <c r="A1430">
        <v>4</v>
      </c>
      <c r="B1430" t="s">
        <v>280</v>
      </c>
      <c r="C1430" t="s">
        <v>295</v>
      </c>
      <c r="D1430" t="s">
        <v>74</v>
      </c>
      <c r="E1430" s="4">
        <v>44293</v>
      </c>
      <c r="F1430" s="1">
        <f t="shared" si="136"/>
        <v>51</v>
      </c>
      <c r="G1430" s="1">
        <f t="shared" si="140"/>
        <v>97</v>
      </c>
      <c r="H1430" t="s">
        <v>75</v>
      </c>
      <c r="I1430" t="s">
        <v>287</v>
      </c>
      <c r="J1430" t="s">
        <v>56</v>
      </c>
      <c r="P1430">
        <f t="shared" si="138"/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f t="shared" si="141"/>
        <v>0</v>
      </c>
      <c r="AC1430">
        <f t="shared" si="137"/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f t="shared" si="139"/>
        <v>0</v>
      </c>
      <c r="AN1430">
        <v>0</v>
      </c>
      <c r="AO1430">
        <v>0</v>
      </c>
      <c r="AP1430">
        <v>0</v>
      </c>
      <c r="AQ1430">
        <v>0</v>
      </c>
    </row>
    <row r="1431" spans="1:43" x14ac:dyDescent="0.45">
      <c r="A1431">
        <v>4</v>
      </c>
      <c r="B1431" t="s">
        <v>280</v>
      </c>
      <c r="C1431" t="s">
        <v>295</v>
      </c>
      <c r="D1431" t="s">
        <v>74</v>
      </c>
      <c r="E1431" s="4">
        <v>44293</v>
      </c>
      <c r="F1431" s="1">
        <f t="shared" si="136"/>
        <v>51</v>
      </c>
      <c r="G1431" s="1">
        <f t="shared" si="140"/>
        <v>97</v>
      </c>
      <c r="H1431" t="s">
        <v>75</v>
      </c>
      <c r="I1431" t="s">
        <v>288</v>
      </c>
      <c r="J1431" t="s">
        <v>56</v>
      </c>
      <c r="P1431">
        <f t="shared" si="138"/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f t="shared" si="141"/>
        <v>0</v>
      </c>
      <c r="AC1431">
        <f t="shared" si="137"/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f t="shared" si="139"/>
        <v>0</v>
      </c>
      <c r="AN1431">
        <v>0</v>
      </c>
      <c r="AO1431">
        <v>0</v>
      </c>
      <c r="AP1431">
        <v>0</v>
      </c>
      <c r="AQ1431">
        <v>0</v>
      </c>
    </row>
    <row r="1432" spans="1:43" x14ac:dyDescent="0.45">
      <c r="A1432">
        <v>4</v>
      </c>
      <c r="B1432" t="s">
        <v>280</v>
      </c>
      <c r="C1432" t="s">
        <v>295</v>
      </c>
      <c r="D1432" t="s">
        <v>74</v>
      </c>
      <c r="E1432" s="4">
        <v>44293</v>
      </c>
      <c r="F1432" s="1">
        <f t="shared" si="136"/>
        <v>51</v>
      </c>
      <c r="G1432" s="1">
        <f t="shared" si="140"/>
        <v>97</v>
      </c>
      <c r="H1432" t="s">
        <v>75</v>
      </c>
      <c r="I1432" t="s">
        <v>289</v>
      </c>
      <c r="J1432" t="s">
        <v>56</v>
      </c>
      <c r="P1432">
        <f t="shared" si="138"/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f t="shared" si="141"/>
        <v>0</v>
      </c>
      <c r="AC1432">
        <f t="shared" si="137"/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f t="shared" si="139"/>
        <v>0</v>
      </c>
      <c r="AN1432">
        <v>0</v>
      </c>
      <c r="AO1432">
        <v>0</v>
      </c>
      <c r="AP1432">
        <v>0</v>
      </c>
      <c r="AQ1432">
        <v>0</v>
      </c>
    </row>
    <row r="1433" spans="1:43" x14ac:dyDescent="0.45">
      <c r="A1433">
        <v>4</v>
      </c>
      <c r="B1433" t="s">
        <v>280</v>
      </c>
      <c r="C1433" t="s">
        <v>295</v>
      </c>
      <c r="D1433" t="s">
        <v>74</v>
      </c>
      <c r="E1433" s="4">
        <v>44293</v>
      </c>
      <c r="F1433" s="1">
        <f t="shared" si="136"/>
        <v>51</v>
      </c>
      <c r="G1433" s="1">
        <f t="shared" si="140"/>
        <v>97</v>
      </c>
      <c r="H1433" t="s">
        <v>75</v>
      </c>
      <c r="I1433" t="s">
        <v>290</v>
      </c>
      <c r="J1433" t="s">
        <v>56</v>
      </c>
      <c r="P1433">
        <f t="shared" si="138"/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f t="shared" si="141"/>
        <v>0</v>
      </c>
      <c r="AC1433">
        <f t="shared" si="137"/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f t="shared" si="139"/>
        <v>0</v>
      </c>
      <c r="AN1433">
        <v>0</v>
      </c>
      <c r="AO1433">
        <v>0</v>
      </c>
      <c r="AP1433">
        <v>0</v>
      </c>
      <c r="AQ1433">
        <v>0</v>
      </c>
    </row>
    <row r="1434" spans="1:43" x14ac:dyDescent="0.45">
      <c r="A1434">
        <v>4</v>
      </c>
      <c r="B1434" t="s">
        <v>280</v>
      </c>
      <c r="C1434" t="s">
        <v>295</v>
      </c>
      <c r="D1434" t="s">
        <v>74</v>
      </c>
      <c r="E1434" s="4">
        <v>44293</v>
      </c>
      <c r="F1434" s="1">
        <f t="shared" si="136"/>
        <v>51</v>
      </c>
      <c r="G1434" s="1">
        <f t="shared" si="140"/>
        <v>97</v>
      </c>
      <c r="H1434" t="s">
        <v>75</v>
      </c>
      <c r="I1434" t="s">
        <v>291</v>
      </c>
      <c r="J1434" t="s">
        <v>56</v>
      </c>
      <c r="P1434">
        <f t="shared" si="138"/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f t="shared" si="141"/>
        <v>0</v>
      </c>
      <c r="AC1434">
        <f t="shared" si="137"/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f t="shared" si="139"/>
        <v>0</v>
      </c>
      <c r="AN1434">
        <v>0</v>
      </c>
      <c r="AO1434">
        <v>0</v>
      </c>
      <c r="AP1434">
        <v>0</v>
      </c>
      <c r="AQ1434">
        <v>0</v>
      </c>
    </row>
    <row r="1435" spans="1:43" x14ac:dyDescent="0.45">
      <c r="A1435">
        <v>4</v>
      </c>
      <c r="B1435" t="s">
        <v>282</v>
      </c>
      <c r="C1435" t="s">
        <v>299</v>
      </c>
      <c r="D1435" t="s">
        <v>129</v>
      </c>
      <c r="E1435" s="4">
        <v>44294</v>
      </c>
      <c r="F1435" s="1">
        <f t="shared" si="136"/>
        <v>52</v>
      </c>
      <c r="G1435" s="1">
        <f t="shared" si="140"/>
        <v>98</v>
      </c>
      <c r="H1435" t="s">
        <v>75</v>
      </c>
      <c r="I1435" t="s">
        <v>287</v>
      </c>
      <c r="J1435" t="s">
        <v>44</v>
      </c>
      <c r="K1435" t="s">
        <v>45</v>
      </c>
      <c r="L1435" t="s">
        <v>321</v>
      </c>
      <c r="M1435" t="s">
        <v>321</v>
      </c>
      <c r="N1435" t="s">
        <v>302</v>
      </c>
      <c r="P1435">
        <f t="shared" si="138"/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f t="shared" si="141"/>
        <v>0</v>
      </c>
      <c r="AC1435">
        <f t="shared" si="137"/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f t="shared" si="139"/>
        <v>1</v>
      </c>
      <c r="AN1435">
        <v>0</v>
      </c>
      <c r="AO1435">
        <v>0</v>
      </c>
      <c r="AP1435">
        <v>1</v>
      </c>
      <c r="AQ1435">
        <v>0</v>
      </c>
    </row>
    <row r="1436" spans="1:43" x14ac:dyDescent="0.45">
      <c r="A1436">
        <v>4</v>
      </c>
      <c r="B1436" t="s">
        <v>282</v>
      </c>
      <c r="C1436" t="s">
        <v>299</v>
      </c>
      <c r="D1436" t="s">
        <v>129</v>
      </c>
      <c r="E1436" s="4">
        <v>44294</v>
      </c>
      <c r="F1436" s="1">
        <f t="shared" si="136"/>
        <v>52</v>
      </c>
      <c r="G1436" s="1">
        <f t="shared" si="140"/>
        <v>98</v>
      </c>
      <c r="H1436" t="s">
        <v>75</v>
      </c>
      <c r="I1436" t="s">
        <v>287</v>
      </c>
      <c r="J1436" t="s">
        <v>44</v>
      </c>
      <c r="K1436" t="s">
        <v>45</v>
      </c>
      <c r="L1436" t="s">
        <v>321</v>
      </c>
      <c r="M1436" t="s">
        <v>321</v>
      </c>
      <c r="N1436" t="s">
        <v>302</v>
      </c>
      <c r="P1436">
        <f t="shared" si="138"/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f t="shared" si="141"/>
        <v>0</v>
      </c>
      <c r="AC1436">
        <f t="shared" si="137"/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f t="shared" si="139"/>
        <v>1</v>
      </c>
      <c r="AN1436">
        <v>0</v>
      </c>
      <c r="AO1436">
        <v>0</v>
      </c>
      <c r="AP1436">
        <v>1</v>
      </c>
      <c r="AQ1436">
        <v>0</v>
      </c>
    </row>
    <row r="1437" spans="1:43" x14ac:dyDescent="0.45">
      <c r="A1437" s="10">
        <v>4</v>
      </c>
      <c r="B1437" t="s">
        <v>282</v>
      </c>
      <c r="C1437" t="s">
        <v>299</v>
      </c>
      <c r="D1437" s="10" t="s">
        <v>129</v>
      </c>
      <c r="E1437" s="11">
        <v>44294</v>
      </c>
      <c r="F1437" s="1">
        <f t="shared" si="136"/>
        <v>52</v>
      </c>
      <c r="G1437" s="1">
        <f t="shared" si="140"/>
        <v>98</v>
      </c>
      <c r="H1437" s="10" t="s">
        <v>75</v>
      </c>
      <c r="I1437" s="10" t="s">
        <v>287</v>
      </c>
      <c r="J1437" s="10" t="s">
        <v>44</v>
      </c>
      <c r="K1437" s="10" t="s">
        <v>45</v>
      </c>
      <c r="L1437" s="10" t="s">
        <v>321</v>
      </c>
      <c r="M1437" s="10" t="s">
        <v>321</v>
      </c>
      <c r="N1437" s="10" t="s">
        <v>302</v>
      </c>
      <c r="O1437" s="10"/>
      <c r="P1437" s="10">
        <f t="shared" si="138"/>
        <v>1</v>
      </c>
      <c r="Q1437" s="10">
        <v>1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1</v>
      </c>
      <c r="Z1437" s="10">
        <v>0</v>
      </c>
      <c r="AA1437" s="10">
        <v>0</v>
      </c>
      <c r="AB1437">
        <f t="shared" si="141"/>
        <v>0</v>
      </c>
      <c r="AC1437">
        <f t="shared" si="137"/>
        <v>1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f t="shared" si="139"/>
        <v>0</v>
      </c>
      <c r="AN1437" s="10">
        <v>0</v>
      </c>
      <c r="AO1437" s="10">
        <v>0</v>
      </c>
      <c r="AP1437" s="10">
        <v>0</v>
      </c>
      <c r="AQ1437" s="10">
        <v>1</v>
      </c>
    </row>
    <row r="1438" spans="1:43" x14ac:dyDescent="0.45">
      <c r="A1438" s="10">
        <v>4</v>
      </c>
      <c r="B1438" t="s">
        <v>282</v>
      </c>
      <c r="C1438" t="s">
        <v>299</v>
      </c>
      <c r="D1438" s="10" t="s">
        <v>129</v>
      </c>
      <c r="E1438" s="11">
        <v>44294</v>
      </c>
      <c r="F1438" s="1">
        <f t="shared" si="136"/>
        <v>52</v>
      </c>
      <c r="G1438" s="1">
        <f t="shared" si="140"/>
        <v>98</v>
      </c>
      <c r="H1438" s="10" t="s">
        <v>75</v>
      </c>
      <c r="I1438" s="10" t="s">
        <v>287</v>
      </c>
      <c r="J1438" s="10" t="s">
        <v>44</v>
      </c>
      <c r="K1438" s="10" t="s">
        <v>45</v>
      </c>
      <c r="L1438" s="10" t="s">
        <v>321</v>
      </c>
      <c r="M1438" s="10" t="s">
        <v>321</v>
      </c>
      <c r="N1438" s="10" t="s">
        <v>302</v>
      </c>
      <c r="O1438" s="10"/>
      <c r="P1438" s="10">
        <f t="shared" si="138"/>
        <v>1</v>
      </c>
      <c r="Q1438" s="10">
        <v>1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1</v>
      </c>
      <c r="AA1438" s="10">
        <v>0</v>
      </c>
      <c r="AB1438">
        <f t="shared" si="141"/>
        <v>0</v>
      </c>
      <c r="AC1438">
        <f t="shared" si="137"/>
        <v>1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f t="shared" si="139"/>
        <v>0</v>
      </c>
      <c r="AN1438" s="10">
        <v>0</v>
      </c>
      <c r="AO1438" s="10">
        <v>0</v>
      </c>
      <c r="AP1438" s="10">
        <v>0</v>
      </c>
      <c r="AQ1438" s="10">
        <v>1</v>
      </c>
    </row>
    <row r="1439" spans="1:43" x14ac:dyDescent="0.45">
      <c r="A1439">
        <v>4</v>
      </c>
      <c r="B1439" t="s">
        <v>282</v>
      </c>
      <c r="C1439" t="s">
        <v>299</v>
      </c>
      <c r="D1439" t="s">
        <v>129</v>
      </c>
      <c r="E1439" s="4">
        <v>44294</v>
      </c>
      <c r="F1439" s="1">
        <f t="shared" si="136"/>
        <v>52</v>
      </c>
      <c r="G1439" s="1">
        <f t="shared" si="140"/>
        <v>98</v>
      </c>
      <c r="H1439" t="s">
        <v>75</v>
      </c>
      <c r="I1439" t="s">
        <v>287</v>
      </c>
      <c r="J1439" t="s">
        <v>44</v>
      </c>
      <c r="K1439" t="s">
        <v>45</v>
      </c>
      <c r="L1439" t="s">
        <v>321</v>
      </c>
      <c r="M1439" t="s">
        <v>321</v>
      </c>
      <c r="N1439" t="s">
        <v>302</v>
      </c>
      <c r="P1439">
        <f t="shared" si="138"/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f t="shared" si="141"/>
        <v>0</v>
      </c>
      <c r="AC1439">
        <f t="shared" si="137"/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f t="shared" si="139"/>
        <v>1</v>
      </c>
      <c r="AN1439">
        <v>0</v>
      </c>
      <c r="AO1439">
        <v>0</v>
      </c>
      <c r="AP1439">
        <v>1</v>
      </c>
      <c r="AQ1439">
        <v>0</v>
      </c>
    </row>
    <row r="1440" spans="1:43" x14ac:dyDescent="0.45">
      <c r="A1440">
        <v>4</v>
      </c>
      <c r="B1440" t="s">
        <v>282</v>
      </c>
      <c r="C1440" t="s">
        <v>299</v>
      </c>
      <c r="D1440" t="s">
        <v>129</v>
      </c>
      <c r="E1440" s="4">
        <v>44294</v>
      </c>
      <c r="F1440" s="1">
        <f t="shared" si="136"/>
        <v>52</v>
      </c>
      <c r="G1440" s="1">
        <f t="shared" si="140"/>
        <v>98</v>
      </c>
      <c r="H1440" t="s">
        <v>75</v>
      </c>
      <c r="I1440" t="s">
        <v>287</v>
      </c>
      <c r="J1440" t="s">
        <v>44</v>
      </c>
      <c r="K1440" t="s">
        <v>45</v>
      </c>
      <c r="L1440" t="s">
        <v>321</v>
      </c>
      <c r="M1440" t="s">
        <v>321</v>
      </c>
      <c r="N1440" t="s">
        <v>302</v>
      </c>
      <c r="P1440">
        <f t="shared" si="138"/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f t="shared" si="141"/>
        <v>0</v>
      </c>
      <c r="AC1440">
        <f t="shared" si="137"/>
        <v>1</v>
      </c>
      <c r="AD1440">
        <v>2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f t="shared" si="139"/>
        <v>2</v>
      </c>
      <c r="AN1440">
        <v>0</v>
      </c>
      <c r="AO1440">
        <v>0</v>
      </c>
      <c r="AP1440">
        <v>2</v>
      </c>
      <c r="AQ1440">
        <v>0</v>
      </c>
    </row>
    <row r="1441" spans="1:43" x14ac:dyDescent="0.45">
      <c r="A1441">
        <v>4</v>
      </c>
      <c r="B1441" t="s">
        <v>282</v>
      </c>
      <c r="C1441" t="s">
        <v>299</v>
      </c>
      <c r="D1441" t="s">
        <v>129</v>
      </c>
      <c r="E1441" s="4">
        <v>44294</v>
      </c>
      <c r="F1441" s="1">
        <f t="shared" si="136"/>
        <v>52</v>
      </c>
      <c r="G1441" s="1">
        <f t="shared" si="140"/>
        <v>98</v>
      </c>
      <c r="H1441" t="s">
        <v>75</v>
      </c>
      <c r="I1441" t="s">
        <v>287</v>
      </c>
      <c r="J1441" t="s">
        <v>44</v>
      </c>
      <c r="K1441" t="s">
        <v>45</v>
      </c>
      <c r="L1441" t="s">
        <v>321</v>
      </c>
      <c r="M1441" t="s">
        <v>321</v>
      </c>
      <c r="N1441" t="s">
        <v>302</v>
      </c>
      <c r="P1441">
        <f t="shared" si="138"/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f t="shared" si="141"/>
        <v>0</v>
      </c>
      <c r="AC1441">
        <f t="shared" si="137"/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f t="shared" si="139"/>
        <v>1</v>
      </c>
      <c r="AN1441">
        <v>0</v>
      </c>
      <c r="AO1441">
        <v>0</v>
      </c>
      <c r="AP1441">
        <v>1</v>
      </c>
      <c r="AQ1441">
        <v>0</v>
      </c>
    </row>
    <row r="1442" spans="1:43" x14ac:dyDescent="0.45">
      <c r="A1442">
        <v>4</v>
      </c>
      <c r="B1442" t="s">
        <v>282</v>
      </c>
      <c r="C1442" t="s">
        <v>299</v>
      </c>
      <c r="D1442" t="s">
        <v>129</v>
      </c>
      <c r="E1442" s="4">
        <v>44294</v>
      </c>
      <c r="F1442" s="1">
        <f t="shared" si="136"/>
        <v>52</v>
      </c>
      <c r="G1442" s="1">
        <f t="shared" si="140"/>
        <v>98</v>
      </c>
      <c r="H1442" t="s">
        <v>75</v>
      </c>
      <c r="I1442" t="s">
        <v>287</v>
      </c>
      <c r="J1442" t="s">
        <v>44</v>
      </c>
      <c r="K1442" t="s">
        <v>45</v>
      </c>
      <c r="L1442" t="s">
        <v>321</v>
      </c>
      <c r="M1442" t="s">
        <v>321</v>
      </c>
      <c r="N1442" t="s">
        <v>302</v>
      </c>
      <c r="P1442">
        <f t="shared" si="138"/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f t="shared" si="141"/>
        <v>0</v>
      </c>
      <c r="AC1442">
        <f t="shared" si="137"/>
        <v>1</v>
      </c>
      <c r="AD1442">
        <v>2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f t="shared" si="139"/>
        <v>2</v>
      </c>
      <c r="AN1442">
        <v>0</v>
      </c>
      <c r="AO1442">
        <v>0</v>
      </c>
      <c r="AP1442">
        <v>2</v>
      </c>
      <c r="AQ1442">
        <v>0</v>
      </c>
    </row>
    <row r="1443" spans="1:43" x14ac:dyDescent="0.45">
      <c r="A1443">
        <v>4</v>
      </c>
      <c r="B1443" t="s">
        <v>282</v>
      </c>
      <c r="C1443" t="s">
        <v>299</v>
      </c>
      <c r="D1443" t="s">
        <v>129</v>
      </c>
      <c r="E1443" s="4">
        <v>44294</v>
      </c>
      <c r="F1443" s="1">
        <f t="shared" si="136"/>
        <v>52</v>
      </c>
      <c r="G1443" s="1">
        <f t="shared" si="140"/>
        <v>98</v>
      </c>
      <c r="H1443" t="s">
        <v>75</v>
      </c>
      <c r="I1443" t="s">
        <v>287</v>
      </c>
      <c r="J1443" t="s">
        <v>44</v>
      </c>
      <c r="K1443" t="s">
        <v>45</v>
      </c>
      <c r="L1443" t="s">
        <v>90</v>
      </c>
      <c r="M1443" t="s">
        <v>174</v>
      </c>
      <c r="N1443" t="s">
        <v>302</v>
      </c>
      <c r="P1443">
        <f t="shared" si="138"/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f t="shared" si="141"/>
        <v>0</v>
      </c>
      <c r="AC1443">
        <f t="shared" si="137"/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f t="shared" si="139"/>
        <v>1</v>
      </c>
      <c r="AN1443">
        <v>0</v>
      </c>
      <c r="AO1443">
        <v>0</v>
      </c>
      <c r="AP1443">
        <v>1</v>
      </c>
      <c r="AQ1443">
        <v>0</v>
      </c>
    </row>
    <row r="1444" spans="1:43" x14ac:dyDescent="0.45">
      <c r="A1444" s="10">
        <v>4</v>
      </c>
      <c r="B1444" t="s">
        <v>282</v>
      </c>
      <c r="C1444" t="s">
        <v>299</v>
      </c>
      <c r="D1444" s="10" t="s">
        <v>129</v>
      </c>
      <c r="E1444" s="11">
        <v>44294</v>
      </c>
      <c r="F1444" s="1">
        <f t="shared" si="136"/>
        <v>52</v>
      </c>
      <c r="G1444" s="1">
        <f t="shared" si="140"/>
        <v>98</v>
      </c>
      <c r="H1444" s="10" t="s">
        <v>75</v>
      </c>
      <c r="I1444" s="10" t="s">
        <v>287</v>
      </c>
      <c r="J1444" s="10" t="s">
        <v>44</v>
      </c>
      <c r="K1444" s="10" t="s">
        <v>45</v>
      </c>
      <c r="L1444" s="10" t="s">
        <v>90</v>
      </c>
      <c r="M1444" s="10" t="s">
        <v>174</v>
      </c>
      <c r="N1444" s="10" t="s">
        <v>302</v>
      </c>
      <c r="O1444" s="10"/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>
        <f t="shared" si="141"/>
        <v>1</v>
      </c>
      <c r="AC1444">
        <f t="shared" si="137"/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1</v>
      </c>
      <c r="AM1444" s="10">
        <f t="shared" si="139"/>
        <v>1</v>
      </c>
      <c r="AN1444" s="10">
        <v>0</v>
      </c>
      <c r="AO1444" s="10">
        <v>0</v>
      </c>
      <c r="AP1444" s="10">
        <v>1</v>
      </c>
      <c r="AQ1444" s="10">
        <v>0</v>
      </c>
    </row>
    <row r="1445" spans="1:43" x14ac:dyDescent="0.45">
      <c r="A1445">
        <v>4</v>
      </c>
      <c r="B1445" t="s">
        <v>282</v>
      </c>
      <c r="C1445" t="s">
        <v>299</v>
      </c>
      <c r="D1445" t="s">
        <v>129</v>
      </c>
      <c r="E1445" s="4">
        <v>44294</v>
      </c>
      <c r="F1445" s="1">
        <f t="shared" si="136"/>
        <v>52</v>
      </c>
      <c r="G1445" s="1">
        <f t="shared" si="140"/>
        <v>98</v>
      </c>
      <c r="H1445" t="s">
        <v>75</v>
      </c>
      <c r="I1445" t="s">
        <v>287</v>
      </c>
      <c r="J1445" t="s">
        <v>44</v>
      </c>
      <c r="K1445" t="s">
        <v>45</v>
      </c>
      <c r="L1445" t="s">
        <v>90</v>
      </c>
      <c r="M1445" t="s">
        <v>174</v>
      </c>
      <c r="N1445" t="s">
        <v>302</v>
      </c>
      <c r="P1445">
        <f t="shared" ref="P1445:P1508" si="142">SUM(Q1445:X1445)</f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f t="shared" si="141"/>
        <v>0</v>
      </c>
      <c r="AC1445">
        <f t="shared" si="137"/>
        <v>1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f t="shared" si="139"/>
        <v>1</v>
      </c>
      <c r="AN1445">
        <v>0</v>
      </c>
      <c r="AO1445">
        <v>0</v>
      </c>
      <c r="AP1445">
        <v>1</v>
      </c>
      <c r="AQ1445">
        <v>0</v>
      </c>
    </row>
    <row r="1446" spans="1:43" x14ac:dyDescent="0.45">
      <c r="A1446">
        <v>4</v>
      </c>
      <c r="B1446" t="s">
        <v>282</v>
      </c>
      <c r="C1446" t="s">
        <v>299</v>
      </c>
      <c r="D1446" t="s">
        <v>129</v>
      </c>
      <c r="E1446" s="4">
        <v>44294</v>
      </c>
      <c r="F1446" s="1">
        <f t="shared" si="136"/>
        <v>52</v>
      </c>
      <c r="G1446" s="1">
        <f t="shared" si="140"/>
        <v>98</v>
      </c>
      <c r="H1446" t="s">
        <v>75</v>
      </c>
      <c r="I1446" t="s">
        <v>287</v>
      </c>
      <c r="J1446" t="s">
        <v>44</v>
      </c>
      <c r="K1446" t="s">
        <v>45</v>
      </c>
      <c r="L1446" t="s">
        <v>90</v>
      </c>
      <c r="M1446" t="s">
        <v>174</v>
      </c>
      <c r="N1446" t="s">
        <v>302</v>
      </c>
      <c r="P1446">
        <f t="shared" si="142"/>
        <v>2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>
        <v>0</v>
      </c>
      <c r="AB1446">
        <f t="shared" si="141"/>
        <v>0</v>
      </c>
      <c r="AC1446">
        <f t="shared" si="137"/>
        <v>2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f t="shared" si="139"/>
        <v>2</v>
      </c>
      <c r="AN1446">
        <v>0</v>
      </c>
      <c r="AO1446">
        <v>0</v>
      </c>
      <c r="AP1446">
        <v>2</v>
      </c>
      <c r="AQ1446">
        <v>0</v>
      </c>
    </row>
    <row r="1447" spans="1:43" x14ac:dyDescent="0.45">
      <c r="A1447">
        <v>4</v>
      </c>
      <c r="B1447" t="s">
        <v>282</v>
      </c>
      <c r="C1447" t="s">
        <v>299</v>
      </c>
      <c r="D1447" t="s">
        <v>129</v>
      </c>
      <c r="E1447" s="4">
        <v>44294</v>
      </c>
      <c r="F1447" s="1">
        <f t="shared" si="136"/>
        <v>52</v>
      </c>
      <c r="G1447" s="1">
        <f t="shared" si="140"/>
        <v>98</v>
      </c>
      <c r="H1447" t="s">
        <v>75</v>
      </c>
      <c r="I1447" t="s">
        <v>288</v>
      </c>
      <c r="J1447" t="s">
        <v>44</v>
      </c>
      <c r="K1447" t="s">
        <v>45</v>
      </c>
      <c r="L1447" t="s">
        <v>90</v>
      </c>
      <c r="M1447" t="s">
        <v>174</v>
      </c>
      <c r="N1447" t="s">
        <v>302</v>
      </c>
      <c r="P1447">
        <f t="shared" si="142"/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f t="shared" si="141"/>
        <v>0</v>
      </c>
      <c r="AC1447">
        <f t="shared" si="137"/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f t="shared" si="139"/>
        <v>1</v>
      </c>
      <c r="AN1447">
        <v>0</v>
      </c>
      <c r="AO1447">
        <v>0</v>
      </c>
      <c r="AP1447">
        <v>1</v>
      </c>
      <c r="AQ1447">
        <v>0</v>
      </c>
    </row>
    <row r="1448" spans="1:43" x14ac:dyDescent="0.45">
      <c r="A1448">
        <v>4</v>
      </c>
      <c r="B1448" t="s">
        <v>282</v>
      </c>
      <c r="C1448" t="s">
        <v>299</v>
      </c>
      <c r="D1448" t="s">
        <v>129</v>
      </c>
      <c r="E1448" s="4">
        <v>44294</v>
      </c>
      <c r="F1448" s="1">
        <f t="shared" si="136"/>
        <v>52</v>
      </c>
      <c r="G1448" s="1">
        <f t="shared" si="140"/>
        <v>98</v>
      </c>
      <c r="H1448" t="s">
        <v>75</v>
      </c>
      <c r="I1448" t="s">
        <v>288</v>
      </c>
      <c r="J1448" t="s">
        <v>44</v>
      </c>
      <c r="K1448" t="s">
        <v>45</v>
      </c>
      <c r="L1448" t="s">
        <v>90</v>
      </c>
      <c r="M1448" t="s">
        <v>174</v>
      </c>
      <c r="N1448" t="s">
        <v>302</v>
      </c>
      <c r="P1448">
        <f t="shared" si="142"/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f t="shared" si="141"/>
        <v>0</v>
      </c>
      <c r="AC1448">
        <f t="shared" si="137"/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f t="shared" si="139"/>
        <v>1</v>
      </c>
      <c r="AN1448">
        <v>0</v>
      </c>
      <c r="AO1448">
        <v>0</v>
      </c>
      <c r="AP1448">
        <v>1</v>
      </c>
      <c r="AQ1448">
        <v>0</v>
      </c>
    </row>
    <row r="1449" spans="1:43" x14ac:dyDescent="0.45">
      <c r="A1449">
        <v>4</v>
      </c>
      <c r="B1449" t="s">
        <v>282</v>
      </c>
      <c r="C1449" t="s">
        <v>299</v>
      </c>
      <c r="D1449" t="s">
        <v>129</v>
      </c>
      <c r="E1449" s="4">
        <v>44294</v>
      </c>
      <c r="F1449" s="1">
        <f t="shared" si="136"/>
        <v>52</v>
      </c>
      <c r="G1449" s="1">
        <f t="shared" si="140"/>
        <v>98</v>
      </c>
      <c r="H1449" t="s">
        <v>75</v>
      </c>
      <c r="I1449" t="s">
        <v>288</v>
      </c>
      <c r="J1449" t="s">
        <v>44</v>
      </c>
      <c r="K1449" t="s">
        <v>45</v>
      </c>
      <c r="L1449" t="s">
        <v>90</v>
      </c>
      <c r="M1449" t="s">
        <v>174</v>
      </c>
      <c r="N1449" t="s">
        <v>302</v>
      </c>
      <c r="P1449">
        <f t="shared" si="142"/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f t="shared" si="141"/>
        <v>0</v>
      </c>
      <c r="AC1449">
        <f t="shared" si="137"/>
        <v>1</v>
      </c>
      <c r="AD1449">
        <v>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f t="shared" si="139"/>
        <v>2</v>
      </c>
      <c r="AN1449">
        <v>0</v>
      </c>
      <c r="AO1449">
        <v>0</v>
      </c>
      <c r="AP1449">
        <v>2</v>
      </c>
      <c r="AQ1449">
        <v>0</v>
      </c>
    </row>
    <row r="1450" spans="1:43" x14ac:dyDescent="0.45">
      <c r="A1450">
        <v>4</v>
      </c>
      <c r="B1450" t="s">
        <v>282</v>
      </c>
      <c r="C1450" t="s">
        <v>299</v>
      </c>
      <c r="D1450" t="s">
        <v>129</v>
      </c>
      <c r="E1450" s="4">
        <v>44294</v>
      </c>
      <c r="F1450" s="1">
        <f t="shared" si="136"/>
        <v>52</v>
      </c>
      <c r="G1450" s="1">
        <f t="shared" si="140"/>
        <v>98</v>
      </c>
      <c r="H1450" t="s">
        <v>75</v>
      </c>
      <c r="I1450" t="s">
        <v>288</v>
      </c>
      <c r="J1450" t="s">
        <v>44</v>
      </c>
      <c r="K1450" t="s">
        <v>45</v>
      </c>
      <c r="L1450" t="s">
        <v>90</v>
      </c>
      <c r="M1450" t="s">
        <v>174</v>
      </c>
      <c r="N1450" t="s">
        <v>302</v>
      </c>
      <c r="P1450">
        <f t="shared" si="142"/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f t="shared" si="141"/>
        <v>0</v>
      </c>
      <c r="AC1450">
        <f t="shared" si="137"/>
        <v>1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f t="shared" si="139"/>
        <v>1</v>
      </c>
      <c r="AN1450">
        <v>0</v>
      </c>
      <c r="AO1450">
        <v>0</v>
      </c>
      <c r="AP1450">
        <v>1</v>
      </c>
      <c r="AQ1450">
        <v>0</v>
      </c>
    </row>
    <row r="1451" spans="1:43" x14ac:dyDescent="0.45">
      <c r="A1451">
        <v>4</v>
      </c>
      <c r="B1451" t="s">
        <v>282</v>
      </c>
      <c r="C1451" t="s">
        <v>299</v>
      </c>
      <c r="D1451" t="s">
        <v>129</v>
      </c>
      <c r="E1451" s="4">
        <v>44294</v>
      </c>
      <c r="F1451" s="1">
        <f t="shared" si="136"/>
        <v>52</v>
      </c>
      <c r="G1451" s="1">
        <f t="shared" si="140"/>
        <v>98</v>
      </c>
      <c r="H1451" t="s">
        <v>75</v>
      </c>
      <c r="I1451" t="s">
        <v>288</v>
      </c>
      <c r="J1451" t="s">
        <v>44</v>
      </c>
      <c r="K1451" t="s">
        <v>45</v>
      </c>
      <c r="L1451" t="s">
        <v>90</v>
      </c>
      <c r="M1451" t="s">
        <v>174</v>
      </c>
      <c r="N1451" t="s">
        <v>302</v>
      </c>
      <c r="P1451">
        <f t="shared" si="142"/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f t="shared" si="141"/>
        <v>0</v>
      </c>
      <c r="AC1451">
        <f t="shared" si="137"/>
        <v>1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f t="shared" si="139"/>
        <v>1</v>
      </c>
      <c r="AN1451">
        <v>0</v>
      </c>
      <c r="AO1451">
        <v>0</v>
      </c>
      <c r="AP1451">
        <v>1</v>
      </c>
      <c r="AQ1451">
        <v>0</v>
      </c>
    </row>
    <row r="1452" spans="1:43" x14ac:dyDescent="0.45">
      <c r="A1452">
        <v>4</v>
      </c>
      <c r="B1452" t="s">
        <v>282</v>
      </c>
      <c r="C1452" t="s">
        <v>299</v>
      </c>
      <c r="D1452" t="s">
        <v>129</v>
      </c>
      <c r="E1452" s="4">
        <v>44294</v>
      </c>
      <c r="F1452" s="1">
        <f t="shared" ref="F1452:F1515" si="143">DAYS360($E$555,E1452)</f>
        <v>52</v>
      </c>
      <c r="G1452" s="1">
        <f t="shared" si="140"/>
        <v>98</v>
      </c>
      <c r="H1452" t="s">
        <v>75</v>
      </c>
      <c r="I1452" t="s">
        <v>288</v>
      </c>
      <c r="J1452" t="s">
        <v>44</v>
      </c>
      <c r="K1452" t="s">
        <v>45</v>
      </c>
      <c r="L1452" t="s">
        <v>90</v>
      </c>
      <c r="M1452" t="s">
        <v>174</v>
      </c>
      <c r="N1452" t="s">
        <v>302</v>
      </c>
      <c r="P1452">
        <f t="shared" si="142"/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</v>
      </c>
      <c r="AA1452">
        <v>0</v>
      </c>
      <c r="AB1452">
        <f t="shared" si="141"/>
        <v>0</v>
      </c>
      <c r="AC1452">
        <f t="shared" si="137"/>
        <v>2</v>
      </c>
      <c r="AD1452">
        <v>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f t="shared" si="139"/>
        <v>2</v>
      </c>
      <c r="AN1452">
        <v>0</v>
      </c>
      <c r="AO1452">
        <v>0</v>
      </c>
      <c r="AP1452">
        <v>2</v>
      </c>
      <c r="AQ1452">
        <v>0</v>
      </c>
    </row>
    <row r="1453" spans="1:43" x14ac:dyDescent="0.45">
      <c r="A1453">
        <v>4</v>
      </c>
      <c r="B1453" t="s">
        <v>282</v>
      </c>
      <c r="C1453" t="s">
        <v>299</v>
      </c>
      <c r="D1453" t="s">
        <v>129</v>
      </c>
      <c r="E1453" s="4">
        <v>44294</v>
      </c>
      <c r="F1453" s="1">
        <f t="shared" si="143"/>
        <v>52</v>
      </c>
      <c r="G1453" s="1">
        <f t="shared" si="140"/>
        <v>98</v>
      </c>
      <c r="H1453" t="s">
        <v>75</v>
      </c>
      <c r="I1453" t="s">
        <v>288</v>
      </c>
      <c r="J1453" t="s">
        <v>44</v>
      </c>
      <c r="K1453" t="s">
        <v>45</v>
      </c>
      <c r="L1453" t="s">
        <v>90</v>
      </c>
      <c r="M1453" t="s">
        <v>174</v>
      </c>
      <c r="N1453" t="s">
        <v>302</v>
      </c>
      <c r="P1453">
        <f t="shared" si="142"/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f t="shared" si="141"/>
        <v>0</v>
      </c>
      <c r="AC1453">
        <f t="shared" si="137"/>
        <v>1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f t="shared" si="139"/>
        <v>1</v>
      </c>
      <c r="AN1453">
        <v>0</v>
      </c>
      <c r="AO1453">
        <v>0</v>
      </c>
      <c r="AP1453">
        <v>1</v>
      </c>
      <c r="AQ1453">
        <v>0</v>
      </c>
    </row>
    <row r="1454" spans="1:43" x14ac:dyDescent="0.45">
      <c r="A1454" s="10">
        <v>4</v>
      </c>
      <c r="B1454" t="s">
        <v>282</v>
      </c>
      <c r="C1454" t="s">
        <v>299</v>
      </c>
      <c r="D1454" s="10" t="s">
        <v>129</v>
      </c>
      <c r="E1454" s="11">
        <v>44294</v>
      </c>
      <c r="F1454" s="1">
        <f t="shared" si="143"/>
        <v>52</v>
      </c>
      <c r="G1454" s="1">
        <f t="shared" si="140"/>
        <v>98</v>
      </c>
      <c r="H1454" s="10" t="s">
        <v>75</v>
      </c>
      <c r="I1454" s="10" t="s">
        <v>289</v>
      </c>
      <c r="J1454" s="10" t="s">
        <v>44</v>
      </c>
      <c r="K1454" s="10" t="s">
        <v>45</v>
      </c>
      <c r="L1454" s="10" t="s">
        <v>321</v>
      </c>
      <c r="M1454" s="10" t="s">
        <v>321</v>
      </c>
      <c r="N1454" s="10" t="s">
        <v>302</v>
      </c>
      <c r="O1454" s="10"/>
      <c r="P1454" s="10">
        <f t="shared" si="142"/>
        <v>1</v>
      </c>
      <c r="Q1454" s="10">
        <v>1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1</v>
      </c>
      <c r="AA1454" s="10">
        <v>0</v>
      </c>
      <c r="AB1454">
        <f t="shared" si="141"/>
        <v>0</v>
      </c>
      <c r="AC1454">
        <f t="shared" si="137"/>
        <v>1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f t="shared" si="139"/>
        <v>0</v>
      </c>
      <c r="AN1454" s="10">
        <v>0</v>
      </c>
      <c r="AO1454" s="10">
        <v>0</v>
      </c>
      <c r="AP1454" s="10">
        <v>0</v>
      </c>
      <c r="AQ1454" s="10">
        <v>1</v>
      </c>
    </row>
    <row r="1455" spans="1:43" x14ac:dyDescent="0.45">
      <c r="A1455">
        <v>4</v>
      </c>
      <c r="B1455" t="s">
        <v>282</v>
      </c>
      <c r="C1455" t="s">
        <v>299</v>
      </c>
      <c r="D1455" t="s">
        <v>129</v>
      </c>
      <c r="E1455" s="4">
        <v>44294</v>
      </c>
      <c r="F1455" s="1">
        <f t="shared" si="143"/>
        <v>52</v>
      </c>
      <c r="G1455" s="1">
        <f t="shared" si="140"/>
        <v>98</v>
      </c>
      <c r="H1455" t="s">
        <v>75</v>
      </c>
      <c r="I1455" t="s">
        <v>289</v>
      </c>
      <c r="J1455" t="s">
        <v>44</v>
      </c>
      <c r="K1455" t="s">
        <v>45</v>
      </c>
      <c r="L1455" t="s">
        <v>321</v>
      </c>
      <c r="M1455" t="s">
        <v>321</v>
      </c>
      <c r="N1455" t="s">
        <v>302</v>
      </c>
      <c r="P1455">
        <f t="shared" si="142"/>
        <v>2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f t="shared" si="141"/>
        <v>0</v>
      </c>
      <c r="AC1455">
        <f t="shared" si="137"/>
        <v>2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f t="shared" si="139"/>
        <v>2</v>
      </c>
      <c r="AN1455">
        <v>0</v>
      </c>
      <c r="AO1455">
        <v>0</v>
      </c>
      <c r="AP1455">
        <v>2</v>
      </c>
      <c r="AQ1455">
        <v>0</v>
      </c>
    </row>
    <row r="1456" spans="1:43" x14ac:dyDescent="0.45">
      <c r="A1456">
        <v>4</v>
      </c>
      <c r="B1456" t="s">
        <v>282</v>
      </c>
      <c r="C1456" t="s">
        <v>299</v>
      </c>
      <c r="D1456" t="s">
        <v>129</v>
      </c>
      <c r="E1456" s="4">
        <v>44294</v>
      </c>
      <c r="F1456" s="1">
        <f t="shared" si="143"/>
        <v>52</v>
      </c>
      <c r="G1456" s="1">
        <f t="shared" si="140"/>
        <v>98</v>
      </c>
      <c r="H1456" t="s">
        <v>75</v>
      </c>
      <c r="I1456" t="s">
        <v>289</v>
      </c>
      <c r="J1456" t="s">
        <v>44</v>
      </c>
      <c r="K1456" t="s">
        <v>45</v>
      </c>
      <c r="L1456" t="s">
        <v>321</v>
      </c>
      <c r="M1456" t="s">
        <v>321</v>
      </c>
      <c r="N1456" t="s">
        <v>302</v>
      </c>
      <c r="P1456">
        <f t="shared" si="142"/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f t="shared" si="141"/>
        <v>0</v>
      </c>
      <c r="AC1456">
        <f t="shared" si="137"/>
        <v>1</v>
      </c>
      <c r="AD1456">
        <v>3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f t="shared" si="139"/>
        <v>3</v>
      </c>
      <c r="AN1456">
        <v>0</v>
      </c>
      <c r="AO1456">
        <v>0</v>
      </c>
      <c r="AP1456">
        <v>3</v>
      </c>
      <c r="AQ1456">
        <v>0</v>
      </c>
    </row>
    <row r="1457" spans="1:43" x14ac:dyDescent="0.45">
      <c r="A1457">
        <v>4</v>
      </c>
      <c r="B1457" t="s">
        <v>282</v>
      </c>
      <c r="C1457" t="s">
        <v>299</v>
      </c>
      <c r="D1457" t="s">
        <v>129</v>
      </c>
      <c r="E1457" s="4">
        <v>44294</v>
      </c>
      <c r="F1457" s="1">
        <f t="shared" si="143"/>
        <v>52</v>
      </c>
      <c r="G1457" s="1">
        <f t="shared" si="140"/>
        <v>98</v>
      </c>
      <c r="H1457" t="s">
        <v>75</v>
      </c>
      <c r="I1457" t="s">
        <v>289</v>
      </c>
      <c r="J1457" t="s">
        <v>44</v>
      </c>
      <c r="K1457" t="s">
        <v>45</v>
      </c>
      <c r="L1457" t="s">
        <v>321</v>
      </c>
      <c r="M1457" t="s">
        <v>321</v>
      </c>
      <c r="N1457" t="s">
        <v>302</v>
      </c>
      <c r="P1457">
        <f t="shared" si="142"/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f t="shared" si="141"/>
        <v>0</v>
      </c>
      <c r="AC1457">
        <f t="shared" si="137"/>
        <v>1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f t="shared" si="139"/>
        <v>1</v>
      </c>
      <c r="AN1457">
        <v>0</v>
      </c>
      <c r="AO1457">
        <v>0</v>
      </c>
      <c r="AP1457">
        <v>1</v>
      </c>
      <c r="AQ1457">
        <v>0</v>
      </c>
    </row>
    <row r="1458" spans="1:43" x14ac:dyDescent="0.45">
      <c r="A1458">
        <v>4</v>
      </c>
      <c r="B1458" t="s">
        <v>282</v>
      </c>
      <c r="C1458" t="s">
        <v>299</v>
      </c>
      <c r="D1458" t="s">
        <v>129</v>
      </c>
      <c r="E1458" s="4">
        <v>44294</v>
      </c>
      <c r="F1458" s="1">
        <f t="shared" si="143"/>
        <v>52</v>
      </c>
      <c r="G1458" s="1">
        <f t="shared" si="140"/>
        <v>98</v>
      </c>
      <c r="H1458" t="s">
        <v>75</v>
      </c>
      <c r="I1458" t="s">
        <v>289</v>
      </c>
      <c r="J1458" t="s">
        <v>44</v>
      </c>
      <c r="K1458" t="s">
        <v>45</v>
      </c>
      <c r="L1458" t="s">
        <v>321</v>
      </c>
      <c r="M1458" t="s">
        <v>321</v>
      </c>
      <c r="N1458" t="s">
        <v>302</v>
      </c>
      <c r="P1458">
        <f t="shared" si="142"/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f t="shared" si="141"/>
        <v>0</v>
      </c>
      <c r="AC1458">
        <f t="shared" si="137"/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f t="shared" si="139"/>
        <v>1</v>
      </c>
      <c r="AN1458">
        <v>0</v>
      </c>
      <c r="AO1458">
        <v>0</v>
      </c>
      <c r="AP1458">
        <v>1</v>
      </c>
      <c r="AQ1458">
        <v>0</v>
      </c>
    </row>
    <row r="1459" spans="1:43" x14ac:dyDescent="0.45">
      <c r="A1459">
        <v>4</v>
      </c>
      <c r="B1459" t="s">
        <v>282</v>
      </c>
      <c r="C1459" t="s">
        <v>299</v>
      </c>
      <c r="D1459" t="s">
        <v>129</v>
      </c>
      <c r="E1459" s="4">
        <v>44294</v>
      </c>
      <c r="F1459" s="1">
        <f t="shared" si="143"/>
        <v>52</v>
      </c>
      <c r="G1459" s="1">
        <f t="shared" si="140"/>
        <v>98</v>
      </c>
      <c r="H1459" t="s">
        <v>75</v>
      </c>
      <c r="I1459" t="s">
        <v>289</v>
      </c>
      <c r="J1459" t="s">
        <v>44</v>
      </c>
      <c r="K1459" t="s">
        <v>45</v>
      </c>
      <c r="L1459" t="s">
        <v>321</v>
      </c>
      <c r="M1459" t="s">
        <v>321</v>
      </c>
      <c r="N1459" t="s">
        <v>302</v>
      </c>
      <c r="P1459">
        <f t="shared" si="142"/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f t="shared" si="141"/>
        <v>0</v>
      </c>
      <c r="AC1459">
        <f t="shared" si="137"/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f t="shared" si="139"/>
        <v>1</v>
      </c>
      <c r="AN1459">
        <v>0</v>
      </c>
      <c r="AO1459">
        <v>0</v>
      </c>
      <c r="AP1459">
        <v>1</v>
      </c>
      <c r="AQ1459">
        <v>0</v>
      </c>
    </row>
    <row r="1460" spans="1:43" x14ac:dyDescent="0.45">
      <c r="A1460">
        <v>4</v>
      </c>
      <c r="B1460" t="s">
        <v>282</v>
      </c>
      <c r="C1460" t="s">
        <v>299</v>
      </c>
      <c r="D1460" t="s">
        <v>129</v>
      </c>
      <c r="E1460" s="4">
        <v>44294</v>
      </c>
      <c r="F1460" s="1">
        <f t="shared" si="143"/>
        <v>52</v>
      </c>
      <c r="G1460" s="1">
        <f t="shared" si="140"/>
        <v>98</v>
      </c>
      <c r="H1460" t="s">
        <v>75</v>
      </c>
      <c r="I1460" t="s">
        <v>289</v>
      </c>
      <c r="J1460" t="s">
        <v>44</v>
      </c>
      <c r="K1460" t="s">
        <v>45</v>
      </c>
      <c r="L1460" t="s">
        <v>321</v>
      </c>
      <c r="M1460" t="s">
        <v>321</v>
      </c>
      <c r="N1460" t="s">
        <v>302</v>
      </c>
      <c r="P1460">
        <f t="shared" si="142"/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f t="shared" si="141"/>
        <v>0</v>
      </c>
      <c r="AC1460">
        <f t="shared" si="137"/>
        <v>1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f t="shared" si="139"/>
        <v>1</v>
      </c>
      <c r="AN1460">
        <v>0</v>
      </c>
      <c r="AO1460">
        <v>0</v>
      </c>
      <c r="AP1460">
        <v>1</v>
      </c>
      <c r="AQ1460">
        <v>0</v>
      </c>
    </row>
    <row r="1461" spans="1:43" x14ac:dyDescent="0.45">
      <c r="A1461">
        <v>4</v>
      </c>
      <c r="B1461" t="s">
        <v>282</v>
      </c>
      <c r="C1461" t="s">
        <v>299</v>
      </c>
      <c r="D1461" t="s">
        <v>129</v>
      </c>
      <c r="E1461" s="4">
        <v>44294</v>
      </c>
      <c r="F1461" s="1">
        <f t="shared" si="143"/>
        <v>52</v>
      </c>
      <c r="G1461" s="1">
        <f t="shared" si="140"/>
        <v>98</v>
      </c>
      <c r="H1461" t="s">
        <v>75</v>
      </c>
      <c r="I1461" t="s">
        <v>289</v>
      </c>
      <c r="J1461" t="s">
        <v>44</v>
      </c>
      <c r="K1461" t="s">
        <v>45</v>
      </c>
      <c r="L1461" t="s">
        <v>321</v>
      </c>
      <c r="M1461" t="s">
        <v>321</v>
      </c>
      <c r="N1461" t="s">
        <v>302</v>
      </c>
      <c r="P1461">
        <f t="shared" si="142"/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f t="shared" si="141"/>
        <v>0</v>
      </c>
      <c r="AC1461">
        <f t="shared" si="137"/>
        <v>1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f t="shared" si="139"/>
        <v>1</v>
      </c>
      <c r="AN1461">
        <v>0</v>
      </c>
      <c r="AO1461">
        <v>0</v>
      </c>
      <c r="AP1461">
        <v>1</v>
      </c>
      <c r="AQ1461">
        <v>0</v>
      </c>
    </row>
    <row r="1462" spans="1:43" x14ac:dyDescent="0.45">
      <c r="A1462">
        <v>4</v>
      </c>
      <c r="B1462" t="s">
        <v>282</v>
      </c>
      <c r="C1462" t="s">
        <v>299</v>
      </c>
      <c r="D1462" t="s">
        <v>129</v>
      </c>
      <c r="E1462" s="4">
        <v>44294</v>
      </c>
      <c r="F1462" s="1">
        <f t="shared" si="143"/>
        <v>52</v>
      </c>
      <c r="G1462" s="1">
        <f t="shared" si="140"/>
        <v>98</v>
      </c>
      <c r="H1462" t="s">
        <v>75</v>
      </c>
      <c r="I1462" t="s">
        <v>289</v>
      </c>
      <c r="J1462" t="s">
        <v>44</v>
      </c>
      <c r="K1462" t="s">
        <v>45</v>
      </c>
      <c r="L1462" t="s">
        <v>90</v>
      </c>
      <c r="M1462" t="s">
        <v>174</v>
      </c>
      <c r="N1462" t="s">
        <v>302</v>
      </c>
      <c r="P1462">
        <f t="shared" si="142"/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f t="shared" si="141"/>
        <v>0</v>
      </c>
      <c r="AC1462">
        <f t="shared" si="137"/>
        <v>1</v>
      </c>
      <c r="AD1462">
        <v>2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f t="shared" si="139"/>
        <v>2</v>
      </c>
      <c r="AN1462">
        <v>0</v>
      </c>
      <c r="AO1462">
        <v>0</v>
      </c>
      <c r="AP1462">
        <v>2</v>
      </c>
      <c r="AQ1462">
        <v>0</v>
      </c>
    </row>
    <row r="1463" spans="1:43" x14ac:dyDescent="0.45">
      <c r="A1463">
        <v>4</v>
      </c>
      <c r="B1463" t="s">
        <v>282</v>
      </c>
      <c r="C1463" t="s">
        <v>299</v>
      </c>
      <c r="D1463" t="s">
        <v>129</v>
      </c>
      <c r="E1463" s="4">
        <v>44294</v>
      </c>
      <c r="F1463" s="1">
        <f t="shared" si="143"/>
        <v>52</v>
      </c>
      <c r="G1463" s="1">
        <f t="shared" si="140"/>
        <v>98</v>
      </c>
      <c r="H1463" t="s">
        <v>75</v>
      </c>
      <c r="I1463" t="s">
        <v>289</v>
      </c>
      <c r="J1463" t="s">
        <v>44</v>
      </c>
      <c r="K1463" t="s">
        <v>45</v>
      </c>
      <c r="L1463" t="s">
        <v>90</v>
      </c>
      <c r="M1463" t="s">
        <v>174</v>
      </c>
      <c r="N1463" t="s">
        <v>302</v>
      </c>
      <c r="P1463">
        <f t="shared" si="142"/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f t="shared" si="141"/>
        <v>0</v>
      </c>
      <c r="AC1463">
        <f t="shared" si="137"/>
        <v>1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f t="shared" si="139"/>
        <v>1</v>
      </c>
      <c r="AN1463">
        <v>0</v>
      </c>
      <c r="AO1463">
        <v>0</v>
      </c>
      <c r="AP1463">
        <v>1</v>
      </c>
      <c r="AQ1463">
        <v>0</v>
      </c>
    </row>
    <row r="1464" spans="1:43" x14ac:dyDescent="0.45">
      <c r="A1464">
        <v>4</v>
      </c>
      <c r="B1464" t="s">
        <v>282</v>
      </c>
      <c r="C1464" t="s">
        <v>299</v>
      </c>
      <c r="D1464" t="s">
        <v>129</v>
      </c>
      <c r="E1464" s="4">
        <v>44294</v>
      </c>
      <c r="F1464" s="1">
        <f t="shared" si="143"/>
        <v>52</v>
      </c>
      <c r="G1464" s="1">
        <f t="shared" si="140"/>
        <v>98</v>
      </c>
      <c r="H1464" t="s">
        <v>75</v>
      </c>
      <c r="I1464" t="s">
        <v>289</v>
      </c>
      <c r="J1464" t="s">
        <v>44</v>
      </c>
      <c r="K1464" t="s">
        <v>175</v>
      </c>
      <c r="L1464" t="s">
        <v>176</v>
      </c>
      <c r="M1464" t="s">
        <v>177</v>
      </c>
      <c r="N1464" t="s">
        <v>138</v>
      </c>
      <c r="P1464">
        <f t="shared" si="142"/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f t="shared" si="141"/>
        <v>0</v>
      </c>
      <c r="AC1464">
        <f t="shared" si="137"/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f t="shared" si="139"/>
        <v>1</v>
      </c>
      <c r="AN1464">
        <v>0</v>
      </c>
      <c r="AO1464">
        <v>0</v>
      </c>
      <c r="AP1464">
        <v>1</v>
      </c>
      <c r="AQ1464">
        <v>0</v>
      </c>
    </row>
    <row r="1465" spans="1:43" x14ac:dyDescent="0.45">
      <c r="A1465">
        <v>4</v>
      </c>
      <c r="B1465" t="s">
        <v>282</v>
      </c>
      <c r="C1465" t="s">
        <v>299</v>
      </c>
      <c r="D1465" t="s">
        <v>129</v>
      </c>
      <c r="E1465" s="4">
        <v>44294</v>
      </c>
      <c r="F1465" s="1">
        <f t="shared" si="143"/>
        <v>52</v>
      </c>
      <c r="G1465" s="1">
        <f t="shared" si="140"/>
        <v>98</v>
      </c>
      <c r="H1465" t="s">
        <v>75</v>
      </c>
      <c r="I1465" t="s">
        <v>289</v>
      </c>
      <c r="J1465" t="s">
        <v>44</v>
      </c>
      <c r="K1465" t="s">
        <v>45</v>
      </c>
      <c r="L1465" t="s">
        <v>90</v>
      </c>
      <c r="M1465" t="s">
        <v>174</v>
      </c>
      <c r="N1465" t="s">
        <v>302</v>
      </c>
      <c r="P1465">
        <f t="shared" si="142"/>
        <v>2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0</v>
      </c>
      <c r="AB1465">
        <f t="shared" si="141"/>
        <v>0</v>
      </c>
      <c r="AC1465">
        <f t="shared" ref="AC1465:AC1528" si="144">SUM(Y1465:AA1465)</f>
        <v>2</v>
      </c>
      <c r="AD1465">
        <v>2</v>
      </c>
      <c r="AE1465">
        <v>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f t="shared" si="139"/>
        <v>4</v>
      </c>
      <c r="AN1465">
        <v>0</v>
      </c>
      <c r="AO1465">
        <v>0</v>
      </c>
      <c r="AP1465">
        <v>4</v>
      </c>
      <c r="AQ1465">
        <v>0</v>
      </c>
    </row>
    <row r="1466" spans="1:43" x14ac:dyDescent="0.45">
      <c r="A1466" s="10">
        <v>4</v>
      </c>
      <c r="B1466" t="s">
        <v>282</v>
      </c>
      <c r="C1466" t="s">
        <v>299</v>
      </c>
      <c r="D1466" s="10" t="s">
        <v>129</v>
      </c>
      <c r="E1466" s="11">
        <v>44294</v>
      </c>
      <c r="F1466" s="1">
        <f t="shared" si="143"/>
        <v>52</v>
      </c>
      <c r="G1466" s="1">
        <f t="shared" si="140"/>
        <v>98</v>
      </c>
      <c r="H1466" s="10" t="s">
        <v>75</v>
      </c>
      <c r="I1466" s="10" t="s">
        <v>290</v>
      </c>
      <c r="J1466" s="10" t="s">
        <v>44</v>
      </c>
      <c r="K1466" s="10" t="s">
        <v>45</v>
      </c>
      <c r="L1466" s="10" t="s">
        <v>90</v>
      </c>
      <c r="M1466" s="10" t="s">
        <v>174</v>
      </c>
      <c r="N1466" s="10" t="s">
        <v>302</v>
      </c>
      <c r="O1466" s="10"/>
      <c r="P1466" s="10">
        <f t="shared" si="142"/>
        <v>1</v>
      </c>
      <c r="Q1466" s="10">
        <v>1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1</v>
      </c>
      <c r="AA1466" s="10">
        <v>0</v>
      </c>
      <c r="AB1466">
        <f t="shared" si="141"/>
        <v>0</v>
      </c>
      <c r="AC1466">
        <f t="shared" si="144"/>
        <v>1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f t="shared" si="139"/>
        <v>0</v>
      </c>
      <c r="AN1466" s="10">
        <v>0</v>
      </c>
      <c r="AO1466" s="10">
        <v>0</v>
      </c>
      <c r="AP1466" s="10">
        <v>0</v>
      </c>
      <c r="AQ1466" s="10">
        <v>2</v>
      </c>
    </row>
    <row r="1467" spans="1:43" x14ac:dyDescent="0.45">
      <c r="A1467" s="10">
        <v>4</v>
      </c>
      <c r="B1467" t="s">
        <v>282</v>
      </c>
      <c r="C1467" t="s">
        <v>299</v>
      </c>
      <c r="D1467" s="10" t="s">
        <v>129</v>
      </c>
      <c r="E1467" s="11">
        <v>44294</v>
      </c>
      <c r="F1467" s="1">
        <f t="shared" si="143"/>
        <v>52</v>
      </c>
      <c r="G1467" s="1">
        <f t="shared" si="140"/>
        <v>98</v>
      </c>
      <c r="H1467" s="10" t="s">
        <v>75</v>
      </c>
      <c r="I1467" s="10" t="s">
        <v>290</v>
      </c>
      <c r="J1467" s="10" t="s">
        <v>44</v>
      </c>
      <c r="K1467" s="10" t="s">
        <v>45</v>
      </c>
      <c r="L1467" s="10" t="s">
        <v>90</v>
      </c>
      <c r="M1467" s="10" t="s">
        <v>174</v>
      </c>
      <c r="N1467" s="10" t="s">
        <v>302</v>
      </c>
      <c r="O1467" s="10"/>
      <c r="P1467" s="10">
        <f t="shared" si="142"/>
        <v>1</v>
      </c>
      <c r="Q1467" s="10">
        <v>1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1</v>
      </c>
      <c r="Z1467" s="10">
        <v>0</v>
      </c>
      <c r="AA1467" s="10">
        <v>0</v>
      </c>
      <c r="AB1467">
        <f t="shared" si="141"/>
        <v>0</v>
      </c>
      <c r="AC1467">
        <f t="shared" si="144"/>
        <v>1</v>
      </c>
      <c r="AD1467" s="10">
        <v>0</v>
      </c>
      <c r="AE1467" s="10">
        <v>1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f t="shared" si="139"/>
        <v>1</v>
      </c>
      <c r="AN1467" s="10">
        <v>0</v>
      </c>
      <c r="AO1467" s="10">
        <v>0</v>
      </c>
      <c r="AP1467" s="10">
        <v>1</v>
      </c>
      <c r="AQ1467" s="10">
        <v>1</v>
      </c>
    </row>
    <row r="1468" spans="1:43" x14ac:dyDescent="0.45">
      <c r="A1468">
        <v>4</v>
      </c>
      <c r="B1468" t="s">
        <v>282</v>
      </c>
      <c r="C1468" t="s">
        <v>299</v>
      </c>
      <c r="D1468" t="s">
        <v>129</v>
      </c>
      <c r="E1468" s="4">
        <v>44294</v>
      </c>
      <c r="F1468" s="1">
        <f t="shared" si="143"/>
        <v>52</v>
      </c>
      <c r="G1468" s="1">
        <f t="shared" si="140"/>
        <v>98</v>
      </c>
      <c r="H1468" t="s">
        <v>75</v>
      </c>
      <c r="I1468" t="s">
        <v>291</v>
      </c>
      <c r="J1468" t="s">
        <v>44</v>
      </c>
      <c r="K1468" t="s">
        <v>45</v>
      </c>
      <c r="L1468" t="s">
        <v>321</v>
      </c>
      <c r="M1468" t="s">
        <v>321</v>
      </c>
      <c r="N1468" t="s">
        <v>302</v>
      </c>
      <c r="P1468">
        <f t="shared" si="142"/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f t="shared" si="141"/>
        <v>0</v>
      </c>
      <c r="AC1468">
        <f t="shared" si="144"/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f t="shared" si="139"/>
        <v>1</v>
      </c>
      <c r="AN1468">
        <v>0</v>
      </c>
      <c r="AO1468">
        <v>0</v>
      </c>
      <c r="AP1468">
        <v>1</v>
      </c>
      <c r="AQ1468">
        <v>0</v>
      </c>
    </row>
    <row r="1469" spans="1:43" x14ac:dyDescent="0.45">
      <c r="A1469">
        <v>4</v>
      </c>
      <c r="B1469" t="s">
        <v>282</v>
      </c>
      <c r="C1469" t="s">
        <v>299</v>
      </c>
      <c r="D1469" t="s">
        <v>129</v>
      </c>
      <c r="E1469" s="4">
        <v>44294</v>
      </c>
      <c r="F1469" s="1">
        <f t="shared" si="143"/>
        <v>52</v>
      </c>
      <c r="G1469" s="1">
        <f t="shared" si="140"/>
        <v>98</v>
      </c>
      <c r="H1469" t="s">
        <v>75</v>
      </c>
      <c r="I1469" t="s">
        <v>291</v>
      </c>
      <c r="J1469" t="s">
        <v>44</v>
      </c>
      <c r="K1469" t="s">
        <v>45</v>
      </c>
      <c r="L1469" t="s">
        <v>321</v>
      </c>
      <c r="M1469" t="s">
        <v>321</v>
      </c>
      <c r="N1469" t="s">
        <v>302</v>
      </c>
      <c r="P1469">
        <f t="shared" si="142"/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f t="shared" si="141"/>
        <v>0</v>
      </c>
      <c r="AC1469">
        <f t="shared" si="144"/>
        <v>1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f t="shared" si="139"/>
        <v>1</v>
      </c>
      <c r="AN1469">
        <v>0</v>
      </c>
      <c r="AO1469">
        <v>0</v>
      </c>
      <c r="AP1469">
        <v>1</v>
      </c>
      <c r="AQ1469">
        <v>0</v>
      </c>
    </row>
    <row r="1470" spans="1:43" x14ac:dyDescent="0.45">
      <c r="A1470" s="10">
        <v>4</v>
      </c>
      <c r="B1470" t="s">
        <v>282</v>
      </c>
      <c r="C1470" t="s">
        <v>299</v>
      </c>
      <c r="D1470" s="10" t="s">
        <v>129</v>
      </c>
      <c r="E1470" s="11">
        <v>44294</v>
      </c>
      <c r="F1470" s="1">
        <f t="shared" si="143"/>
        <v>52</v>
      </c>
      <c r="G1470" s="1">
        <f t="shared" si="140"/>
        <v>98</v>
      </c>
      <c r="H1470" s="10" t="s">
        <v>75</v>
      </c>
      <c r="I1470" s="10" t="s">
        <v>291</v>
      </c>
      <c r="J1470" s="10" t="s">
        <v>44</v>
      </c>
      <c r="K1470" s="10" t="s">
        <v>45</v>
      </c>
      <c r="L1470" s="10" t="s">
        <v>321</v>
      </c>
      <c r="M1470" s="10" t="s">
        <v>321</v>
      </c>
      <c r="N1470" s="10" t="s">
        <v>302</v>
      </c>
      <c r="O1470" s="10"/>
      <c r="P1470" s="10">
        <f t="shared" si="142"/>
        <v>1</v>
      </c>
      <c r="Q1470" s="10">
        <v>1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1</v>
      </c>
      <c r="Z1470" s="10">
        <v>0</v>
      </c>
      <c r="AA1470" s="10">
        <v>0</v>
      </c>
      <c r="AB1470">
        <f t="shared" si="141"/>
        <v>0</v>
      </c>
      <c r="AC1470">
        <f t="shared" si="144"/>
        <v>1</v>
      </c>
      <c r="AD1470" s="10">
        <v>1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f t="shared" si="139"/>
        <v>1</v>
      </c>
      <c r="AN1470" s="10">
        <v>0</v>
      </c>
      <c r="AO1470" s="10">
        <v>0</v>
      </c>
      <c r="AP1470" s="10">
        <v>1</v>
      </c>
      <c r="AQ1470" s="10">
        <v>1</v>
      </c>
    </row>
    <row r="1471" spans="1:43" x14ac:dyDescent="0.45">
      <c r="A1471">
        <v>4</v>
      </c>
      <c r="B1471" t="s">
        <v>282</v>
      </c>
      <c r="C1471" t="s">
        <v>299</v>
      </c>
      <c r="D1471" t="s">
        <v>129</v>
      </c>
      <c r="E1471" s="4">
        <v>44294</v>
      </c>
      <c r="F1471" s="1">
        <f t="shared" si="143"/>
        <v>52</v>
      </c>
      <c r="G1471" s="1">
        <f t="shared" si="140"/>
        <v>98</v>
      </c>
      <c r="H1471" t="s">
        <v>75</v>
      </c>
      <c r="I1471" t="s">
        <v>291</v>
      </c>
      <c r="J1471" t="s">
        <v>44</v>
      </c>
      <c r="K1471" t="s">
        <v>45</v>
      </c>
      <c r="L1471" t="s">
        <v>321</v>
      </c>
      <c r="M1471" t="s">
        <v>321</v>
      </c>
      <c r="N1471" t="s">
        <v>302</v>
      </c>
      <c r="P1471">
        <f t="shared" si="142"/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f t="shared" si="141"/>
        <v>0</v>
      </c>
      <c r="AC1471">
        <f t="shared" si="144"/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f t="shared" si="139"/>
        <v>1</v>
      </c>
      <c r="AN1471">
        <v>0</v>
      </c>
      <c r="AO1471">
        <v>0</v>
      </c>
      <c r="AP1471">
        <v>1</v>
      </c>
      <c r="AQ1471">
        <v>0</v>
      </c>
    </row>
    <row r="1472" spans="1:43" x14ac:dyDescent="0.45">
      <c r="A1472">
        <v>4</v>
      </c>
      <c r="B1472" t="s">
        <v>282</v>
      </c>
      <c r="C1472" t="s">
        <v>299</v>
      </c>
      <c r="D1472" t="s">
        <v>129</v>
      </c>
      <c r="E1472" s="4">
        <v>44294</v>
      </c>
      <c r="F1472" s="1">
        <f t="shared" si="143"/>
        <v>52</v>
      </c>
      <c r="G1472" s="1">
        <f t="shared" si="140"/>
        <v>98</v>
      </c>
      <c r="H1472" t="s">
        <v>75</v>
      </c>
      <c r="I1472" t="s">
        <v>291</v>
      </c>
      <c r="J1472" t="s">
        <v>44</v>
      </c>
      <c r="K1472" t="s">
        <v>45</v>
      </c>
      <c r="L1472" t="s">
        <v>321</v>
      </c>
      <c r="M1472" t="s">
        <v>321</v>
      </c>
      <c r="N1472" t="s">
        <v>302</v>
      </c>
      <c r="P1472">
        <f t="shared" si="142"/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f t="shared" si="141"/>
        <v>0</v>
      </c>
      <c r="AC1472">
        <f t="shared" si="144"/>
        <v>1</v>
      </c>
      <c r="AD1472">
        <v>3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f t="shared" si="139"/>
        <v>3</v>
      </c>
      <c r="AN1472">
        <v>0</v>
      </c>
      <c r="AO1472">
        <v>0</v>
      </c>
      <c r="AP1472">
        <v>3</v>
      </c>
      <c r="AQ1472">
        <v>0</v>
      </c>
    </row>
    <row r="1473" spans="1:43" x14ac:dyDescent="0.45">
      <c r="A1473">
        <v>4</v>
      </c>
      <c r="B1473" t="s">
        <v>282</v>
      </c>
      <c r="C1473" t="s">
        <v>299</v>
      </c>
      <c r="D1473" t="s">
        <v>129</v>
      </c>
      <c r="E1473" s="4">
        <v>44294</v>
      </c>
      <c r="F1473" s="1">
        <f t="shared" si="143"/>
        <v>52</v>
      </c>
      <c r="G1473" s="1">
        <f t="shared" si="140"/>
        <v>98</v>
      </c>
      <c r="H1473" t="s">
        <v>75</v>
      </c>
      <c r="I1473" t="s">
        <v>291</v>
      </c>
      <c r="J1473" t="s">
        <v>44</v>
      </c>
      <c r="K1473" t="s">
        <v>45</v>
      </c>
      <c r="L1473" t="s">
        <v>321</v>
      </c>
      <c r="M1473" t="s">
        <v>321</v>
      </c>
      <c r="N1473" t="s">
        <v>302</v>
      </c>
      <c r="P1473">
        <f t="shared" si="142"/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f t="shared" si="141"/>
        <v>0</v>
      </c>
      <c r="AC1473">
        <f t="shared" si="144"/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f t="shared" si="139"/>
        <v>1</v>
      </c>
      <c r="AN1473">
        <v>0</v>
      </c>
      <c r="AO1473">
        <v>0</v>
      </c>
      <c r="AP1473">
        <v>1</v>
      </c>
      <c r="AQ1473">
        <v>0</v>
      </c>
    </row>
    <row r="1474" spans="1:43" x14ac:dyDescent="0.45">
      <c r="A1474">
        <v>4</v>
      </c>
      <c r="B1474" t="s">
        <v>282</v>
      </c>
      <c r="C1474" t="s">
        <v>299</v>
      </c>
      <c r="D1474" t="s">
        <v>129</v>
      </c>
      <c r="E1474" s="4">
        <v>44294</v>
      </c>
      <c r="F1474" s="1">
        <f t="shared" si="143"/>
        <v>52</v>
      </c>
      <c r="G1474" s="1">
        <f t="shared" si="140"/>
        <v>98</v>
      </c>
      <c r="H1474" t="s">
        <v>75</v>
      </c>
      <c r="I1474" t="s">
        <v>287</v>
      </c>
      <c r="J1474" t="s">
        <v>56</v>
      </c>
      <c r="P1474">
        <f t="shared" si="142"/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f t="shared" si="141"/>
        <v>0</v>
      </c>
      <c r="AC1474">
        <f t="shared" si="144"/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f t="shared" ref="AM1474:AM1537" si="145">SUM(AD1474:AL1474)</f>
        <v>0</v>
      </c>
      <c r="AN1474">
        <v>0</v>
      </c>
      <c r="AO1474">
        <v>0</v>
      </c>
      <c r="AP1474">
        <v>0</v>
      </c>
      <c r="AQ1474">
        <v>0</v>
      </c>
    </row>
    <row r="1475" spans="1:43" x14ac:dyDescent="0.45">
      <c r="A1475">
        <v>4</v>
      </c>
      <c r="B1475" t="s">
        <v>282</v>
      </c>
      <c r="C1475" t="s">
        <v>299</v>
      </c>
      <c r="D1475" t="s">
        <v>129</v>
      </c>
      <c r="E1475" s="4">
        <v>44294</v>
      </c>
      <c r="F1475" s="1">
        <f t="shared" si="143"/>
        <v>52</v>
      </c>
      <c r="G1475" s="1">
        <f t="shared" ref="G1475:G1538" si="146">E1475-DATE(YEAR(E1475),1,0)</f>
        <v>98</v>
      </c>
      <c r="H1475" t="s">
        <v>75</v>
      </c>
      <c r="I1475" t="s">
        <v>288</v>
      </c>
      <c r="J1475" t="s">
        <v>56</v>
      </c>
      <c r="P1475">
        <f t="shared" si="142"/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f t="shared" ref="AB1475:AB1538" si="147">AL1475</f>
        <v>0</v>
      </c>
      <c r="AC1475">
        <f t="shared" si="144"/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f t="shared" si="145"/>
        <v>0</v>
      </c>
      <c r="AN1475">
        <v>0</v>
      </c>
      <c r="AO1475">
        <v>0</v>
      </c>
      <c r="AP1475">
        <v>0</v>
      </c>
      <c r="AQ1475">
        <v>0</v>
      </c>
    </row>
    <row r="1476" spans="1:43" x14ac:dyDescent="0.45">
      <c r="A1476">
        <v>4</v>
      </c>
      <c r="B1476" t="s">
        <v>282</v>
      </c>
      <c r="C1476" t="s">
        <v>299</v>
      </c>
      <c r="D1476" t="s">
        <v>129</v>
      </c>
      <c r="E1476" s="4">
        <v>44294</v>
      </c>
      <c r="F1476" s="1">
        <f t="shared" si="143"/>
        <v>52</v>
      </c>
      <c r="G1476" s="1">
        <f t="shared" si="146"/>
        <v>98</v>
      </c>
      <c r="H1476" t="s">
        <v>75</v>
      </c>
      <c r="I1476" t="s">
        <v>289</v>
      </c>
      <c r="J1476" t="s">
        <v>56</v>
      </c>
      <c r="P1476">
        <f t="shared" si="142"/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f t="shared" si="147"/>
        <v>0</v>
      </c>
      <c r="AC1476">
        <f t="shared" si="144"/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f t="shared" si="145"/>
        <v>0</v>
      </c>
      <c r="AN1476">
        <v>0</v>
      </c>
      <c r="AO1476">
        <v>0</v>
      </c>
      <c r="AP1476">
        <v>0</v>
      </c>
      <c r="AQ1476">
        <v>0</v>
      </c>
    </row>
    <row r="1477" spans="1:43" x14ac:dyDescent="0.45">
      <c r="A1477">
        <v>4</v>
      </c>
      <c r="B1477" t="s">
        <v>282</v>
      </c>
      <c r="C1477" t="s">
        <v>299</v>
      </c>
      <c r="D1477" t="s">
        <v>129</v>
      </c>
      <c r="E1477" s="4">
        <v>44294</v>
      </c>
      <c r="F1477" s="1">
        <f t="shared" si="143"/>
        <v>52</v>
      </c>
      <c r="G1477" s="1">
        <f t="shared" si="146"/>
        <v>98</v>
      </c>
      <c r="H1477" t="s">
        <v>75</v>
      </c>
      <c r="I1477" t="s">
        <v>290</v>
      </c>
      <c r="J1477" t="s">
        <v>56</v>
      </c>
      <c r="P1477">
        <f t="shared" si="142"/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f t="shared" si="147"/>
        <v>0</v>
      </c>
      <c r="AC1477">
        <f t="shared" si="144"/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f t="shared" si="145"/>
        <v>0</v>
      </c>
      <c r="AN1477">
        <v>0</v>
      </c>
      <c r="AO1477">
        <v>0</v>
      </c>
      <c r="AP1477">
        <v>0</v>
      </c>
      <c r="AQ1477">
        <v>0</v>
      </c>
    </row>
    <row r="1478" spans="1:43" x14ac:dyDescent="0.45">
      <c r="A1478">
        <v>4</v>
      </c>
      <c r="B1478" t="s">
        <v>282</v>
      </c>
      <c r="C1478" t="s">
        <v>299</v>
      </c>
      <c r="D1478" t="s">
        <v>129</v>
      </c>
      <c r="E1478" s="4">
        <v>44294</v>
      </c>
      <c r="F1478" s="1">
        <f t="shared" si="143"/>
        <v>52</v>
      </c>
      <c r="G1478" s="1">
        <f t="shared" si="146"/>
        <v>98</v>
      </c>
      <c r="H1478" t="s">
        <v>75</v>
      </c>
      <c r="I1478" t="s">
        <v>291</v>
      </c>
      <c r="J1478" t="s">
        <v>56</v>
      </c>
      <c r="P1478">
        <f t="shared" si="142"/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f t="shared" si="147"/>
        <v>0</v>
      </c>
      <c r="AC1478">
        <f t="shared" si="144"/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f t="shared" si="145"/>
        <v>0</v>
      </c>
      <c r="AN1478">
        <v>0</v>
      </c>
      <c r="AO1478">
        <v>0</v>
      </c>
      <c r="AP1478">
        <v>0</v>
      </c>
      <c r="AQ1478">
        <v>0</v>
      </c>
    </row>
    <row r="1479" spans="1:43" x14ac:dyDescent="0.45">
      <c r="A1479">
        <v>4</v>
      </c>
      <c r="B1479" t="s">
        <v>282</v>
      </c>
      <c r="C1479" t="s">
        <v>297</v>
      </c>
      <c r="D1479" t="s">
        <v>41</v>
      </c>
      <c r="E1479" s="4">
        <v>44299</v>
      </c>
      <c r="F1479" s="1">
        <f t="shared" si="143"/>
        <v>57</v>
      </c>
      <c r="G1479" s="1">
        <f t="shared" si="146"/>
        <v>103</v>
      </c>
      <c r="H1479" t="s">
        <v>42</v>
      </c>
      <c r="I1479" t="s">
        <v>287</v>
      </c>
      <c r="J1479" t="s">
        <v>44</v>
      </c>
      <c r="P1479">
        <f t="shared" si="142"/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f t="shared" si="147"/>
        <v>0</v>
      </c>
      <c r="AC1479">
        <f t="shared" si="144"/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f t="shared" si="145"/>
        <v>0</v>
      </c>
      <c r="AN1479">
        <v>0</v>
      </c>
      <c r="AO1479">
        <v>0</v>
      </c>
      <c r="AP1479">
        <v>0</v>
      </c>
      <c r="AQ1479">
        <v>0</v>
      </c>
    </row>
    <row r="1480" spans="1:43" x14ac:dyDescent="0.45">
      <c r="A1480" s="10">
        <v>4</v>
      </c>
      <c r="B1480" t="s">
        <v>282</v>
      </c>
      <c r="C1480" t="s">
        <v>297</v>
      </c>
      <c r="D1480" s="10" t="s">
        <v>41</v>
      </c>
      <c r="E1480" s="11">
        <v>44299</v>
      </c>
      <c r="F1480" s="1">
        <f t="shared" si="143"/>
        <v>57</v>
      </c>
      <c r="G1480" s="1">
        <f t="shared" si="146"/>
        <v>103</v>
      </c>
      <c r="H1480" s="10" t="s">
        <v>42</v>
      </c>
      <c r="I1480" s="10" t="s">
        <v>288</v>
      </c>
      <c r="J1480" s="10" t="s">
        <v>44</v>
      </c>
      <c r="K1480" s="10" t="s">
        <v>45</v>
      </c>
      <c r="L1480" s="10" t="s">
        <v>178</v>
      </c>
      <c r="M1480" s="10" t="s">
        <v>303</v>
      </c>
      <c r="N1480" s="10" t="s">
        <v>302</v>
      </c>
      <c r="O1480" s="10"/>
      <c r="P1480" s="10">
        <f t="shared" si="142"/>
        <v>1</v>
      </c>
      <c r="Q1480" s="10">
        <v>1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1</v>
      </c>
      <c r="AA1480" s="10">
        <v>0</v>
      </c>
      <c r="AB1480">
        <f t="shared" si="147"/>
        <v>0</v>
      </c>
      <c r="AC1480">
        <f t="shared" si="144"/>
        <v>1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f t="shared" si="145"/>
        <v>0</v>
      </c>
      <c r="AN1480" s="10">
        <v>0</v>
      </c>
      <c r="AO1480" s="10">
        <v>0</v>
      </c>
      <c r="AP1480" s="10">
        <v>0</v>
      </c>
      <c r="AQ1480" s="10">
        <v>1</v>
      </c>
    </row>
    <row r="1481" spans="1:43" x14ac:dyDescent="0.45">
      <c r="A1481" s="10">
        <v>4</v>
      </c>
      <c r="B1481" t="s">
        <v>282</v>
      </c>
      <c r="C1481" t="s">
        <v>297</v>
      </c>
      <c r="D1481" s="10" t="s">
        <v>41</v>
      </c>
      <c r="E1481" s="11">
        <v>44299</v>
      </c>
      <c r="F1481" s="1">
        <f t="shared" si="143"/>
        <v>57</v>
      </c>
      <c r="G1481" s="1">
        <f t="shared" si="146"/>
        <v>103</v>
      </c>
      <c r="H1481" s="10" t="s">
        <v>42</v>
      </c>
      <c r="I1481" s="10" t="s">
        <v>289</v>
      </c>
      <c r="J1481" s="10" t="s">
        <v>44</v>
      </c>
      <c r="K1481" s="10" t="s">
        <v>45</v>
      </c>
      <c r="L1481" s="10" t="s">
        <v>178</v>
      </c>
      <c r="M1481" s="10" t="s">
        <v>303</v>
      </c>
      <c r="N1481" s="10" t="s">
        <v>302</v>
      </c>
      <c r="O1481" s="10"/>
      <c r="P1481" s="10">
        <f t="shared" si="142"/>
        <v>1</v>
      </c>
      <c r="Q1481" s="10">
        <v>1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1</v>
      </c>
      <c r="Z1481" s="10">
        <v>0</v>
      </c>
      <c r="AA1481" s="10">
        <v>0</v>
      </c>
      <c r="AB1481">
        <f t="shared" si="147"/>
        <v>0</v>
      </c>
      <c r="AC1481">
        <f t="shared" si="144"/>
        <v>1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f t="shared" si="145"/>
        <v>0</v>
      </c>
      <c r="AN1481" s="10">
        <v>0</v>
      </c>
      <c r="AO1481" s="10">
        <v>0</v>
      </c>
      <c r="AP1481" s="10">
        <v>0</v>
      </c>
      <c r="AQ1481" s="10">
        <v>1</v>
      </c>
    </row>
    <row r="1482" spans="1:43" x14ac:dyDescent="0.45">
      <c r="A1482">
        <v>4</v>
      </c>
      <c r="B1482" t="s">
        <v>282</v>
      </c>
      <c r="C1482" t="s">
        <v>297</v>
      </c>
      <c r="D1482" t="s">
        <v>41</v>
      </c>
      <c r="E1482" s="4">
        <v>44299</v>
      </c>
      <c r="F1482" s="1">
        <f t="shared" si="143"/>
        <v>57</v>
      </c>
      <c r="G1482" s="1">
        <f t="shared" si="146"/>
        <v>103</v>
      </c>
      <c r="H1482" t="s">
        <v>42</v>
      </c>
      <c r="I1482" t="s">
        <v>289</v>
      </c>
      <c r="J1482" t="s">
        <v>44</v>
      </c>
      <c r="K1482" t="s">
        <v>45</v>
      </c>
      <c r="L1482" t="s">
        <v>178</v>
      </c>
      <c r="M1482" s="10" t="s">
        <v>303</v>
      </c>
      <c r="N1482" t="s">
        <v>302</v>
      </c>
      <c r="P1482">
        <f t="shared" si="142"/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f t="shared" si="147"/>
        <v>0</v>
      </c>
      <c r="AC1482">
        <f t="shared" si="144"/>
        <v>1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f t="shared" si="145"/>
        <v>1</v>
      </c>
      <c r="AN1482">
        <v>0</v>
      </c>
      <c r="AO1482">
        <v>0</v>
      </c>
      <c r="AP1482">
        <v>1</v>
      </c>
      <c r="AQ1482">
        <v>0</v>
      </c>
    </row>
    <row r="1483" spans="1:43" x14ac:dyDescent="0.45">
      <c r="A1483">
        <v>4</v>
      </c>
      <c r="B1483" t="s">
        <v>282</v>
      </c>
      <c r="C1483" t="s">
        <v>297</v>
      </c>
      <c r="D1483" t="s">
        <v>41</v>
      </c>
      <c r="E1483" s="4">
        <v>44299</v>
      </c>
      <c r="F1483" s="1">
        <f t="shared" si="143"/>
        <v>57</v>
      </c>
      <c r="G1483" s="1">
        <f t="shared" si="146"/>
        <v>103</v>
      </c>
      <c r="H1483" t="s">
        <v>42</v>
      </c>
      <c r="I1483" t="s">
        <v>289</v>
      </c>
      <c r="J1483" t="s">
        <v>44</v>
      </c>
      <c r="K1483" t="s">
        <v>45</v>
      </c>
      <c r="L1483" t="s">
        <v>178</v>
      </c>
      <c r="M1483" s="10" t="s">
        <v>303</v>
      </c>
      <c r="N1483" t="s">
        <v>302</v>
      </c>
      <c r="P1483">
        <f t="shared" si="142"/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f t="shared" si="147"/>
        <v>0</v>
      </c>
      <c r="AC1483">
        <f t="shared" si="144"/>
        <v>1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f t="shared" si="145"/>
        <v>1</v>
      </c>
      <c r="AN1483">
        <v>0</v>
      </c>
      <c r="AO1483">
        <v>0</v>
      </c>
      <c r="AP1483">
        <v>1</v>
      </c>
      <c r="AQ1483">
        <v>0</v>
      </c>
    </row>
    <row r="1484" spans="1:43" x14ac:dyDescent="0.45">
      <c r="A1484" s="10">
        <v>4</v>
      </c>
      <c r="B1484" t="s">
        <v>282</v>
      </c>
      <c r="C1484" t="s">
        <v>297</v>
      </c>
      <c r="D1484" s="10" t="s">
        <v>41</v>
      </c>
      <c r="E1484" s="11">
        <v>44299</v>
      </c>
      <c r="F1484" s="1">
        <f t="shared" si="143"/>
        <v>57</v>
      </c>
      <c r="G1484" s="1">
        <f t="shared" si="146"/>
        <v>103</v>
      </c>
      <c r="H1484" s="10" t="s">
        <v>42</v>
      </c>
      <c r="I1484" s="10" t="s">
        <v>289</v>
      </c>
      <c r="J1484" s="10" t="s">
        <v>44</v>
      </c>
      <c r="K1484" s="10" t="s">
        <v>45</v>
      </c>
      <c r="L1484" s="10" t="s">
        <v>178</v>
      </c>
      <c r="M1484" s="10" t="s">
        <v>303</v>
      </c>
      <c r="N1484" s="10" t="s">
        <v>302</v>
      </c>
      <c r="O1484" s="10"/>
      <c r="P1484" s="10">
        <f t="shared" si="142"/>
        <v>1</v>
      </c>
      <c r="Q1484" s="10">
        <v>1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1</v>
      </c>
      <c r="AA1484" s="10">
        <v>0</v>
      </c>
      <c r="AB1484">
        <f t="shared" si="147"/>
        <v>0</v>
      </c>
      <c r="AC1484">
        <f t="shared" si="144"/>
        <v>1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f t="shared" si="145"/>
        <v>0</v>
      </c>
      <c r="AN1484" s="10">
        <v>0</v>
      </c>
      <c r="AO1484" s="10">
        <v>0</v>
      </c>
      <c r="AP1484" s="10">
        <v>0</v>
      </c>
      <c r="AQ1484" s="10">
        <v>1</v>
      </c>
    </row>
    <row r="1485" spans="1:43" x14ac:dyDescent="0.45">
      <c r="A1485">
        <v>4</v>
      </c>
      <c r="B1485" t="s">
        <v>282</v>
      </c>
      <c r="C1485" t="s">
        <v>297</v>
      </c>
      <c r="D1485" t="s">
        <v>41</v>
      </c>
      <c r="E1485" s="4">
        <v>44299</v>
      </c>
      <c r="F1485" s="1">
        <f t="shared" si="143"/>
        <v>57</v>
      </c>
      <c r="G1485" s="1">
        <f t="shared" si="146"/>
        <v>103</v>
      </c>
      <c r="H1485" t="s">
        <v>42</v>
      </c>
      <c r="I1485" t="s">
        <v>289</v>
      </c>
      <c r="J1485" t="s">
        <v>44</v>
      </c>
      <c r="K1485" t="s">
        <v>45</v>
      </c>
      <c r="L1485" t="s">
        <v>178</v>
      </c>
      <c r="M1485" s="10" t="s">
        <v>303</v>
      </c>
      <c r="N1485" t="s">
        <v>302</v>
      </c>
      <c r="P1485">
        <f t="shared" si="142"/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f t="shared" si="147"/>
        <v>0</v>
      </c>
      <c r="AC1485">
        <f t="shared" si="144"/>
        <v>1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f t="shared" si="145"/>
        <v>1</v>
      </c>
      <c r="AN1485">
        <v>0</v>
      </c>
      <c r="AO1485">
        <v>0</v>
      </c>
      <c r="AP1485">
        <v>1</v>
      </c>
      <c r="AQ1485">
        <v>0</v>
      </c>
    </row>
    <row r="1486" spans="1:43" x14ac:dyDescent="0.45">
      <c r="A1486" s="10">
        <v>4</v>
      </c>
      <c r="B1486" t="s">
        <v>282</v>
      </c>
      <c r="C1486" t="s">
        <v>297</v>
      </c>
      <c r="D1486" s="10" t="s">
        <v>41</v>
      </c>
      <c r="E1486" s="11">
        <v>44299</v>
      </c>
      <c r="F1486" s="1">
        <f t="shared" si="143"/>
        <v>57</v>
      </c>
      <c r="G1486" s="1">
        <f t="shared" si="146"/>
        <v>103</v>
      </c>
      <c r="H1486" s="10" t="s">
        <v>42</v>
      </c>
      <c r="I1486" s="10" t="s">
        <v>289</v>
      </c>
      <c r="J1486" s="10" t="s">
        <v>44</v>
      </c>
      <c r="K1486" s="10" t="s">
        <v>45</v>
      </c>
      <c r="L1486" s="10" t="s">
        <v>178</v>
      </c>
      <c r="M1486" s="10" t="s">
        <v>303</v>
      </c>
      <c r="N1486" s="10" t="s">
        <v>302</v>
      </c>
      <c r="O1486" s="10"/>
      <c r="P1486" s="10">
        <f t="shared" si="142"/>
        <v>1</v>
      </c>
      <c r="Q1486" s="10">
        <v>1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1</v>
      </c>
      <c r="AA1486" s="10">
        <v>0</v>
      </c>
      <c r="AB1486">
        <f t="shared" si="147"/>
        <v>0</v>
      </c>
      <c r="AC1486">
        <f t="shared" si="144"/>
        <v>1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f t="shared" si="145"/>
        <v>0</v>
      </c>
      <c r="AN1486" s="10">
        <v>0</v>
      </c>
      <c r="AO1486" s="10">
        <v>0</v>
      </c>
      <c r="AP1486" s="10">
        <v>0</v>
      </c>
      <c r="AQ1486" s="10">
        <v>1</v>
      </c>
    </row>
    <row r="1487" spans="1:43" x14ac:dyDescent="0.45">
      <c r="A1487">
        <v>4</v>
      </c>
      <c r="B1487" t="s">
        <v>282</v>
      </c>
      <c r="C1487" t="s">
        <v>297</v>
      </c>
      <c r="D1487" t="s">
        <v>41</v>
      </c>
      <c r="E1487" s="4">
        <v>44299</v>
      </c>
      <c r="F1487" s="1">
        <f t="shared" si="143"/>
        <v>57</v>
      </c>
      <c r="G1487" s="1">
        <f t="shared" si="146"/>
        <v>103</v>
      </c>
      <c r="H1487" t="s">
        <v>42</v>
      </c>
      <c r="I1487" t="s">
        <v>289</v>
      </c>
      <c r="J1487" t="s">
        <v>44</v>
      </c>
      <c r="K1487" t="s">
        <v>45</v>
      </c>
      <c r="L1487" t="s">
        <v>178</v>
      </c>
      <c r="M1487" s="10" t="s">
        <v>303</v>
      </c>
      <c r="N1487" t="s">
        <v>302</v>
      </c>
      <c r="P1487">
        <f t="shared" si="142"/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f t="shared" si="147"/>
        <v>0</v>
      </c>
      <c r="AC1487">
        <f t="shared" si="144"/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f t="shared" si="145"/>
        <v>1</v>
      </c>
      <c r="AN1487">
        <v>0</v>
      </c>
      <c r="AO1487">
        <v>0</v>
      </c>
      <c r="AP1487">
        <v>1</v>
      </c>
      <c r="AQ1487">
        <v>0</v>
      </c>
    </row>
    <row r="1488" spans="1:43" x14ac:dyDescent="0.45">
      <c r="A1488">
        <v>4</v>
      </c>
      <c r="B1488" t="s">
        <v>282</v>
      </c>
      <c r="C1488" t="s">
        <v>297</v>
      </c>
      <c r="D1488" t="s">
        <v>41</v>
      </c>
      <c r="E1488" s="4">
        <v>44299</v>
      </c>
      <c r="F1488" s="1">
        <f t="shared" si="143"/>
        <v>57</v>
      </c>
      <c r="G1488" s="1">
        <f t="shared" si="146"/>
        <v>103</v>
      </c>
      <c r="H1488" t="s">
        <v>42</v>
      </c>
      <c r="I1488" t="s">
        <v>289</v>
      </c>
      <c r="J1488" t="s">
        <v>44</v>
      </c>
      <c r="K1488" t="s">
        <v>45</v>
      </c>
      <c r="L1488" t="s">
        <v>178</v>
      </c>
      <c r="M1488" s="10" t="s">
        <v>303</v>
      </c>
      <c r="N1488" t="s">
        <v>302</v>
      </c>
      <c r="P1488">
        <f t="shared" si="142"/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f t="shared" si="147"/>
        <v>0</v>
      </c>
      <c r="AC1488">
        <f t="shared" si="144"/>
        <v>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f t="shared" si="145"/>
        <v>1</v>
      </c>
      <c r="AN1488">
        <v>0</v>
      </c>
      <c r="AO1488">
        <v>0</v>
      </c>
      <c r="AP1488">
        <v>1</v>
      </c>
      <c r="AQ1488">
        <v>0</v>
      </c>
    </row>
    <row r="1489" spans="1:43" x14ac:dyDescent="0.45">
      <c r="A1489" s="10">
        <v>4</v>
      </c>
      <c r="B1489" t="s">
        <v>282</v>
      </c>
      <c r="C1489" t="s">
        <v>297</v>
      </c>
      <c r="D1489" s="10" t="s">
        <v>41</v>
      </c>
      <c r="E1489" s="11">
        <v>44299</v>
      </c>
      <c r="F1489" s="1">
        <f t="shared" si="143"/>
        <v>57</v>
      </c>
      <c r="G1489" s="1">
        <f t="shared" si="146"/>
        <v>103</v>
      </c>
      <c r="H1489" s="10" t="s">
        <v>42</v>
      </c>
      <c r="I1489" s="10" t="s">
        <v>289</v>
      </c>
      <c r="J1489" s="10" t="s">
        <v>44</v>
      </c>
      <c r="K1489" s="10" t="s">
        <v>45</v>
      </c>
      <c r="L1489" s="10" t="s">
        <v>178</v>
      </c>
      <c r="M1489" s="10" t="s">
        <v>303</v>
      </c>
      <c r="N1489" s="10" t="s">
        <v>302</v>
      </c>
      <c r="O1489" s="10"/>
      <c r="P1489" s="10">
        <f t="shared" si="142"/>
        <v>2</v>
      </c>
      <c r="Q1489" s="10">
        <v>1</v>
      </c>
      <c r="R1489" s="10">
        <v>1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1</v>
      </c>
      <c r="Z1489" s="10">
        <v>1</v>
      </c>
      <c r="AA1489" s="10">
        <v>0</v>
      </c>
      <c r="AB1489">
        <f t="shared" si="147"/>
        <v>0</v>
      </c>
      <c r="AC1489">
        <f t="shared" si="144"/>
        <v>2</v>
      </c>
      <c r="AD1489" s="10">
        <v>0</v>
      </c>
      <c r="AE1489" s="10">
        <v>2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f t="shared" si="145"/>
        <v>2</v>
      </c>
      <c r="AN1489" s="10">
        <v>0</v>
      </c>
      <c r="AO1489" s="10">
        <v>0</v>
      </c>
      <c r="AP1489" s="10">
        <v>2</v>
      </c>
      <c r="AQ1489" s="10">
        <v>1</v>
      </c>
    </row>
    <row r="1490" spans="1:43" x14ac:dyDescent="0.45">
      <c r="A1490">
        <v>4</v>
      </c>
      <c r="B1490" t="s">
        <v>282</v>
      </c>
      <c r="C1490" t="s">
        <v>297</v>
      </c>
      <c r="D1490" t="s">
        <v>41</v>
      </c>
      <c r="E1490" s="4">
        <v>44299</v>
      </c>
      <c r="F1490" s="1">
        <f t="shared" si="143"/>
        <v>57</v>
      </c>
      <c r="G1490" s="1">
        <f t="shared" si="146"/>
        <v>103</v>
      </c>
      <c r="H1490" t="s">
        <v>42</v>
      </c>
      <c r="I1490" t="s">
        <v>290</v>
      </c>
      <c r="J1490" t="s">
        <v>44</v>
      </c>
      <c r="P1490">
        <f t="shared" si="142"/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f t="shared" si="147"/>
        <v>0</v>
      </c>
      <c r="AC1490">
        <f t="shared" si="144"/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f t="shared" si="145"/>
        <v>0</v>
      </c>
      <c r="AN1490">
        <v>0</v>
      </c>
      <c r="AO1490">
        <v>0</v>
      </c>
      <c r="AP1490">
        <v>0</v>
      </c>
      <c r="AQ1490">
        <v>0</v>
      </c>
    </row>
    <row r="1491" spans="1:43" x14ac:dyDescent="0.45">
      <c r="A1491">
        <v>4</v>
      </c>
      <c r="B1491" t="s">
        <v>282</v>
      </c>
      <c r="C1491" t="s">
        <v>297</v>
      </c>
      <c r="D1491" t="s">
        <v>41</v>
      </c>
      <c r="E1491" s="4">
        <v>44299</v>
      </c>
      <c r="F1491" s="1">
        <f t="shared" si="143"/>
        <v>57</v>
      </c>
      <c r="G1491" s="1">
        <f t="shared" si="146"/>
        <v>103</v>
      </c>
      <c r="H1491" t="s">
        <v>42</v>
      </c>
      <c r="I1491" t="s">
        <v>291</v>
      </c>
      <c r="J1491" t="s">
        <v>44</v>
      </c>
      <c r="K1491" t="s">
        <v>45</v>
      </c>
      <c r="L1491" t="s">
        <v>90</v>
      </c>
      <c r="M1491" t="s">
        <v>174</v>
      </c>
      <c r="N1491" t="s">
        <v>302</v>
      </c>
      <c r="P1491">
        <f t="shared" si="142"/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f t="shared" si="147"/>
        <v>0</v>
      </c>
      <c r="AC1491">
        <f t="shared" si="144"/>
        <v>1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f t="shared" si="145"/>
        <v>1</v>
      </c>
      <c r="AN1491">
        <v>0</v>
      </c>
      <c r="AO1491">
        <v>0</v>
      </c>
      <c r="AP1491">
        <v>1</v>
      </c>
      <c r="AQ1491">
        <v>0</v>
      </c>
    </row>
    <row r="1492" spans="1:43" x14ac:dyDescent="0.45">
      <c r="A1492">
        <v>4</v>
      </c>
      <c r="B1492" t="s">
        <v>282</v>
      </c>
      <c r="C1492" t="s">
        <v>297</v>
      </c>
      <c r="D1492" t="s">
        <v>41</v>
      </c>
      <c r="E1492" s="4">
        <v>44299</v>
      </c>
      <c r="F1492" s="1">
        <f t="shared" si="143"/>
        <v>57</v>
      </c>
      <c r="G1492" s="1">
        <f t="shared" si="146"/>
        <v>103</v>
      </c>
      <c r="H1492" t="s">
        <v>42</v>
      </c>
      <c r="I1492" t="s">
        <v>291</v>
      </c>
      <c r="J1492" t="s">
        <v>44</v>
      </c>
      <c r="K1492" t="s">
        <v>45</v>
      </c>
      <c r="L1492" t="s">
        <v>178</v>
      </c>
      <c r="M1492" s="10" t="s">
        <v>303</v>
      </c>
      <c r="N1492" t="s">
        <v>302</v>
      </c>
      <c r="P1492">
        <f t="shared" si="142"/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f t="shared" si="147"/>
        <v>0</v>
      </c>
      <c r="AC1492">
        <f t="shared" si="144"/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f t="shared" si="145"/>
        <v>1</v>
      </c>
      <c r="AN1492">
        <v>0</v>
      </c>
      <c r="AO1492">
        <v>0</v>
      </c>
      <c r="AP1492">
        <v>1</v>
      </c>
      <c r="AQ1492">
        <v>0</v>
      </c>
    </row>
    <row r="1493" spans="1:43" x14ac:dyDescent="0.45">
      <c r="A1493">
        <v>4</v>
      </c>
      <c r="B1493" t="s">
        <v>282</v>
      </c>
      <c r="C1493" t="s">
        <v>297</v>
      </c>
      <c r="D1493" t="s">
        <v>41</v>
      </c>
      <c r="E1493" s="4">
        <v>44299</v>
      </c>
      <c r="F1493" s="1">
        <f t="shared" si="143"/>
        <v>57</v>
      </c>
      <c r="G1493" s="1">
        <f t="shared" si="146"/>
        <v>103</v>
      </c>
      <c r="H1493" t="s">
        <v>42</v>
      </c>
      <c r="I1493" t="s">
        <v>291</v>
      </c>
      <c r="J1493" t="s">
        <v>44</v>
      </c>
      <c r="K1493" t="s">
        <v>45</v>
      </c>
      <c r="L1493" t="s">
        <v>178</v>
      </c>
      <c r="M1493" s="10" t="s">
        <v>303</v>
      </c>
      <c r="N1493" t="s">
        <v>302</v>
      </c>
      <c r="P1493">
        <f t="shared" si="142"/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f t="shared" si="147"/>
        <v>0</v>
      </c>
      <c r="AC1493">
        <f t="shared" si="144"/>
        <v>1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f t="shared" si="145"/>
        <v>1</v>
      </c>
      <c r="AN1493">
        <v>0</v>
      </c>
      <c r="AO1493">
        <v>0</v>
      </c>
      <c r="AP1493">
        <v>1</v>
      </c>
      <c r="AQ1493">
        <v>0</v>
      </c>
    </row>
    <row r="1494" spans="1:43" x14ac:dyDescent="0.45">
      <c r="A1494">
        <v>4</v>
      </c>
      <c r="B1494" t="s">
        <v>282</v>
      </c>
      <c r="C1494" t="s">
        <v>297</v>
      </c>
      <c r="D1494" t="s">
        <v>41</v>
      </c>
      <c r="E1494" s="4">
        <v>44299</v>
      </c>
      <c r="F1494" s="1">
        <f t="shared" si="143"/>
        <v>57</v>
      </c>
      <c r="G1494" s="1">
        <f t="shared" si="146"/>
        <v>103</v>
      </c>
      <c r="H1494" t="s">
        <v>42</v>
      </c>
      <c r="I1494" t="s">
        <v>291</v>
      </c>
      <c r="J1494" t="s">
        <v>44</v>
      </c>
      <c r="K1494" t="s">
        <v>45</v>
      </c>
      <c r="L1494" t="s">
        <v>106</v>
      </c>
      <c r="M1494" t="s">
        <v>107</v>
      </c>
      <c r="N1494" t="s">
        <v>302</v>
      </c>
      <c r="P1494">
        <f t="shared" si="142"/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f t="shared" si="147"/>
        <v>0</v>
      </c>
      <c r="AC1494">
        <f t="shared" si="144"/>
        <v>1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f t="shared" si="145"/>
        <v>1</v>
      </c>
      <c r="AN1494">
        <v>0</v>
      </c>
      <c r="AO1494">
        <v>0</v>
      </c>
      <c r="AP1494">
        <v>1</v>
      </c>
      <c r="AQ1494">
        <v>0</v>
      </c>
    </row>
    <row r="1495" spans="1:43" x14ac:dyDescent="0.45">
      <c r="A1495">
        <v>4</v>
      </c>
      <c r="B1495" t="s">
        <v>282</v>
      </c>
      <c r="C1495" t="s">
        <v>297</v>
      </c>
      <c r="D1495" t="s">
        <v>41</v>
      </c>
      <c r="E1495" s="4">
        <v>44299</v>
      </c>
      <c r="F1495" s="1">
        <f t="shared" si="143"/>
        <v>57</v>
      </c>
      <c r="G1495" s="1">
        <f t="shared" si="146"/>
        <v>103</v>
      </c>
      <c r="H1495" t="s">
        <v>42</v>
      </c>
      <c r="I1495" t="s">
        <v>291</v>
      </c>
      <c r="J1495" t="s">
        <v>44</v>
      </c>
      <c r="K1495" t="s">
        <v>45</v>
      </c>
      <c r="L1495" t="s">
        <v>178</v>
      </c>
      <c r="M1495" s="10" t="s">
        <v>303</v>
      </c>
      <c r="N1495" t="s">
        <v>302</v>
      </c>
      <c r="P1495">
        <f t="shared" si="142"/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f t="shared" si="147"/>
        <v>0</v>
      </c>
      <c r="AC1495">
        <f t="shared" si="144"/>
        <v>1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f t="shared" si="145"/>
        <v>1</v>
      </c>
      <c r="AN1495">
        <v>0</v>
      </c>
      <c r="AO1495">
        <v>0</v>
      </c>
      <c r="AP1495">
        <v>1</v>
      </c>
      <c r="AQ1495">
        <v>0</v>
      </c>
    </row>
    <row r="1496" spans="1:43" x14ac:dyDescent="0.45">
      <c r="A1496">
        <v>4</v>
      </c>
      <c r="B1496" t="s">
        <v>282</v>
      </c>
      <c r="C1496" t="s">
        <v>297</v>
      </c>
      <c r="D1496" t="s">
        <v>41</v>
      </c>
      <c r="E1496" s="4">
        <v>44299</v>
      </c>
      <c r="F1496" s="1">
        <f t="shared" si="143"/>
        <v>57</v>
      </c>
      <c r="G1496" s="1">
        <f t="shared" si="146"/>
        <v>103</v>
      </c>
      <c r="H1496" t="s">
        <v>42</v>
      </c>
      <c r="I1496" t="s">
        <v>287</v>
      </c>
      <c r="J1496" t="s">
        <v>56</v>
      </c>
      <c r="P1496">
        <f t="shared" si="142"/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f t="shared" si="147"/>
        <v>0</v>
      </c>
      <c r="AC1496">
        <f t="shared" si="144"/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f t="shared" si="145"/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45">
      <c r="A1497">
        <v>4</v>
      </c>
      <c r="B1497" t="s">
        <v>282</v>
      </c>
      <c r="C1497" t="s">
        <v>297</v>
      </c>
      <c r="D1497" t="s">
        <v>41</v>
      </c>
      <c r="E1497" s="4">
        <v>44299</v>
      </c>
      <c r="F1497" s="1">
        <f t="shared" si="143"/>
        <v>57</v>
      </c>
      <c r="G1497" s="1">
        <f t="shared" si="146"/>
        <v>103</v>
      </c>
      <c r="H1497" t="s">
        <v>42</v>
      </c>
      <c r="I1497" t="s">
        <v>288</v>
      </c>
      <c r="J1497" t="s">
        <v>56</v>
      </c>
      <c r="P1497">
        <f t="shared" si="142"/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f t="shared" si="147"/>
        <v>0</v>
      </c>
      <c r="AC1497">
        <f t="shared" si="144"/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f t="shared" si="145"/>
        <v>0</v>
      </c>
      <c r="AN1497">
        <v>0</v>
      </c>
      <c r="AO1497">
        <v>0</v>
      </c>
      <c r="AP1497">
        <v>0</v>
      </c>
      <c r="AQ1497">
        <v>0</v>
      </c>
    </row>
    <row r="1498" spans="1:43" x14ac:dyDescent="0.45">
      <c r="A1498">
        <v>4</v>
      </c>
      <c r="B1498" t="s">
        <v>282</v>
      </c>
      <c r="C1498" t="s">
        <v>297</v>
      </c>
      <c r="D1498" t="s">
        <v>41</v>
      </c>
      <c r="E1498" s="4">
        <v>44299</v>
      </c>
      <c r="F1498" s="1">
        <f t="shared" si="143"/>
        <v>57</v>
      </c>
      <c r="G1498" s="1">
        <f t="shared" si="146"/>
        <v>103</v>
      </c>
      <c r="H1498" t="s">
        <v>42</v>
      </c>
      <c r="I1498" t="s">
        <v>289</v>
      </c>
      <c r="J1498" t="s">
        <v>56</v>
      </c>
      <c r="P1498">
        <f t="shared" si="142"/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f t="shared" si="147"/>
        <v>0</v>
      </c>
      <c r="AC1498">
        <f t="shared" si="144"/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f t="shared" si="145"/>
        <v>0</v>
      </c>
      <c r="AN1498">
        <v>0</v>
      </c>
      <c r="AO1498">
        <v>0</v>
      </c>
      <c r="AP1498">
        <v>0</v>
      </c>
      <c r="AQ1498">
        <v>0</v>
      </c>
    </row>
    <row r="1499" spans="1:43" x14ac:dyDescent="0.45">
      <c r="A1499">
        <v>4</v>
      </c>
      <c r="B1499" t="s">
        <v>282</v>
      </c>
      <c r="C1499" t="s">
        <v>297</v>
      </c>
      <c r="D1499" t="s">
        <v>41</v>
      </c>
      <c r="E1499" s="4">
        <v>44299</v>
      </c>
      <c r="F1499" s="1">
        <f t="shared" si="143"/>
        <v>57</v>
      </c>
      <c r="G1499" s="1">
        <f t="shared" si="146"/>
        <v>103</v>
      </c>
      <c r="H1499" t="s">
        <v>42</v>
      </c>
      <c r="I1499" t="s">
        <v>290</v>
      </c>
      <c r="J1499" t="s">
        <v>56</v>
      </c>
      <c r="P1499">
        <f t="shared" si="142"/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f t="shared" si="147"/>
        <v>0</v>
      </c>
      <c r="AC1499">
        <f t="shared" si="144"/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f t="shared" si="145"/>
        <v>0</v>
      </c>
      <c r="AN1499">
        <v>0</v>
      </c>
      <c r="AO1499">
        <v>0</v>
      </c>
      <c r="AP1499">
        <v>0</v>
      </c>
      <c r="AQ1499">
        <v>0</v>
      </c>
    </row>
    <row r="1500" spans="1:43" x14ac:dyDescent="0.45">
      <c r="A1500">
        <v>4</v>
      </c>
      <c r="B1500" t="s">
        <v>282</v>
      </c>
      <c r="C1500" t="s">
        <v>297</v>
      </c>
      <c r="D1500" t="s">
        <v>41</v>
      </c>
      <c r="E1500" s="4">
        <v>44299</v>
      </c>
      <c r="F1500" s="1">
        <f t="shared" si="143"/>
        <v>57</v>
      </c>
      <c r="G1500" s="1">
        <f t="shared" si="146"/>
        <v>103</v>
      </c>
      <c r="H1500" t="s">
        <v>42</v>
      </c>
      <c r="I1500" t="s">
        <v>291</v>
      </c>
      <c r="J1500" t="s">
        <v>56</v>
      </c>
      <c r="P1500">
        <f t="shared" si="142"/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f t="shared" si="147"/>
        <v>0</v>
      </c>
      <c r="AC1500">
        <f t="shared" si="144"/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f t="shared" si="145"/>
        <v>0</v>
      </c>
      <c r="AN1500">
        <v>0</v>
      </c>
      <c r="AO1500">
        <v>0</v>
      </c>
      <c r="AP1500">
        <v>0</v>
      </c>
      <c r="AQ1500">
        <v>0</v>
      </c>
    </row>
    <row r="1501" spans="1:43" x14ac:dyDescent="0.45">
      <c r="A1501">
        <v>4</v>
      </c>
      <c r="B1501" t="s">
        <v>282</v>
      </c>
      <c r="C1501" t="s">
        <v>298</v>
      </c>
      <c r="D1501" t="s">
        <v>61</v>
      </c>
      <c r="E1501" s="4">
        <v>44300</v>
      </c>
      <c r="F1501" s="1">
        <f t="shared" si="143"/>
        <v>58</v>
      </c>
      <c r="G1501" s="1">
        <f t="shared" si="146"/>
        <v>104</v>
      </c>
      <c r="H1501" t="s">
        <v>42</v>
      </c>
      <c r="I1501" t="s">
        <v>287</v>
      </c>
      <c r="J1501" t="s">
        <v>44</v>
      </c>
      <c r="K1501" t="s">
        <v>45</v>
      </c>
      <c r="L1501" t="s">
        <v>321</v>
      </c>
      <c r="M1501" t="s">
        <v>321</v>
      </c>
      <c r="N1501" t="s">
        <v>302</v>
      </c>
      <c r="P1501">
        <f t="shared" si="142"/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f t="shared" si="147"/>
        <v>0</v>
      </c>
      <c r="AC1501">
        <f t="shared" si="144"/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f t="shared" si="145"/>
        <v>1</v>
      </c>
      <c r="AN1501">
        <v>0</v>
      </c>
      <c r="AO1501">
        <v>0</v>
      </c>
      <c r="AP1501">
        <v>1</v>
      </c>
      <c r="AQ1501">
        <v>0</v>
      </c>
    </row>
    <row r="1502" spans="1:43" x14ac:dyDescent="0.45">
      <c r="A1502">
        <v>4</v>
      </c>
      <c r="B1502" t="s">
        <v>282</v>
      </c>
      <c r="C1502" t="s">
        <v>298</v>
      </c>
      <c r="D1502" t="s">
        <v>61</v>
      </c>
      <c r="E1502" s="4">
        <v>44300</v>
      </c>
      <c r="F1502" s="1">
        <f t="shared" si="143"/>
        <v>58</v>
      </c>
      <c r="G1502" s="1">
        <f t="shared" si="146"/>
        <v>104</v>
      </c>
      <c r="H1502" t="s">
        <v>42</v>
      </c>
      <c r="I1502" t="s">
        <v>287</v>
      </c>
      <c r="J1502" t="s">
        <v>44</v>
      </c>
      <c r="K1502" t="s">
        <v>45</v>
      </c>
      <c r="L1502" t="s">
        <v>321</v>
      </c>
      <c r="M1502" t="s">
        <v>321</v>
      </c>
      <c r="N1502" t="s">
        <v>302</v>
      </c>
      <c r="P1502">
        <f t="shared" si="142"/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f t="shared" si="147"/>
        <v>0</v>
      </c>
      <c r="AC1502">
        <f t="shared" si="144"/>
        <v>1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f t="shared" si="145"/>
        <v>1</v>
      </c>
      <c r="AN1502">
        <v>0</v>
      </c>
      <c r="AO1502">
        <v>0</v>
      </c>
      <c r="AP1502">
        <v>1</v>
      </c>
      <c r="AQ1502">
        <v>0</v>
      </c>
    </row>
    <row r="1503" spans="1:43" x14ac:dyDescent="0.45">
      <c r="A1503" s="10">
        <v>4</v>
      </c>
      <c r="B1503" t="s">
        <v>282</v>
      </c>
      <c r="C1503" t="s">
        <v>298</v>
      </c>
      <c r="D1503" s="10" t="s">
        <v>61</v>
      </c>
      <c r="E1503" s="11">
        <v>44300</v>
      </c>
      <c r="F1503" s="1">
        <f t="shared" si="143"/>
        <v>58</v>
      </c>
      <c r="G1503" s="1">
        <f t="shared" si="146"/>
        <v>104</v>
      </c>
      <c r="H1503" s="10" t="s">
        <v>42</v>
      </c>
      <c r="I1503" s="10" t="s">
        <v>288</v>
      </c>
      <c r="J1503" s="10" t="s">
        <v>44</v>
      </c>
      <c r="K1503" s="10" t="s">
        <v>45</v>
      </c>
      <c r="L1503" s="10" t="s">
        <v>168</v>
      </c>
      <c r="M1503" s="10" t="s">
        <v>169</v>
      </c>
      <c r="N1503" s="10" t="s">
        <v>302</v>
      </c>
      <c r="O1503" s="10"/>
      <c r="P1503" s="10">
        <f t="shared" si="142"/>
        <v>1</v>
      </c>
      <c r="Q1503" s="10">
        <v>1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1</v>
      </c>
      <c r="AA1503" s="10">
        <v>0</v>
      </c>
      <c r="AB1503">
        <f t="shared" si="147"/>
        <v>0</v>
      </c>
      <c r="AC1503">
        <f t="shared" si="144"/>
        <v>1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f t="shared" si="145"/>
        <v>0</v>
      </c>
      <c r="AN1503" s="10">
        <v>0</v>
      </c>
      <c r="AO1503" s="10">
        <v>0</v>
      </c>
      <c r="AP1503" s="10">
        <v>0</v>
      </c>
      <c r="AQ1503" s="10">
        <v>1</v>
      </c>
    </row>
    <row r="1504" spans="1:43" x14ac:dyDescent="0.45">
      <c r="A1504">
        <v>4</v>
      </c>
      <c r="B1504" t="s">
        <v>282</v>
      </c>
      <c r="C1504" t="s">
        <v>298</v>
      </c>
      <c r="D1504" t="s">
        <v>61</v>
      </c>
      <c r="E1504" s="4">
        <v>44300</v>
      </c>
      <c r="F1504" s="1">
        <f t="shared" si="143"/>
        <v>58</v>
      </c>
      <c r="G1504" s="1">
        <f t="shared" si="146"/>
        <v>104</v>
      </c>
      <c r="H1504" t="s">
        <v>42</v>
      </c>
      <c r="I1504" t="s">
        <v>288</v>
      </c>
      <c r="J1504" t="s">
        <v>44</v>
      </c>
      <c r="K1504" t="s">
        <v>45</v>
      </c>
      <c r="L1504" t="s">
        <v>168</v>
      </c>
      <c r="M1504" t="s">
        <v>169</v>
      </c>
      <c r="N1504" t="s">
        <v>302</v>
      </c>
      <c r="P1504">
        <f t="shared" si="142"/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f t="shared" si="147"/>
        <v>0</v>
      </c>
      <c r="AC1504">
        <f t="shared" si="144"/>
        <v>1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f t="shared" si="145"/>
        <v>1</v>
      </c>
      <c r="AN1504">
        <v>0</v>
      </c>
      <c r="AO1504">
        <v>0</v>
      </c>
      <c r="AP1504">
        <v>1</v>
      </c>
      <c r="AQ1504">
        <v>0</v>
      </c>
    </row>
    <row r="1505" spans="1:44" x14ac:dyDescent="0.45">
      <c r="A1505">
        <v>4</v>
      </c>
      <c r="B1505" t="s">
        <v>282</v>
      </c>
      <c r="C1505" t="s">
        <v>298</v>
      </c>
      <c r="D1505" t="s">
        <v>61</v>
      </c>
      <c r="E1505" s="4">
        <v>44300</v>
      </c>
      <c r="F1505" s="1">
        <f t="shared" si="143"/>
        <v>58</v>
      </c>
      <c r="G1505" s="1">
        <f t="shared" si="146"/>
        <v>104</v>
      </c>
      <c r="H1505" t="s">
        <v>42</v>
      </c>
      <c r="I1505" t="s">
        <v>288</v>
      </c>
      <c r="J1505" t="s">
        <v>44</v>
      </c>
      <c r="K1505" t="s">
        <v>45</v>
      </c>
      <c r="L1505" t="s">
        <v>321</v>
      </c>
      <c r="M1505" t="s">
        <v>321</v>
      </c>
      <c r="N1505" t="s">
        <v>302</v>
      </c>
      <c r="P1505">
        <f t="shared" si="142"/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f t="shared" si="147"/>
        <v>0</v>
      </c>
      <c r="AC1505">
        <f t="shared" si="144"/>
        <v>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f t="shared" si="145"/>
        <v>1</v>
      </c>
      <c r="AN1505">
        <v>0</v>
      </c>
      <c r="AO1505">
        <v>0</v>
      </c>
      <c r="AP1505">
        <v>1</v>
      </c>
      <c r="AQ1505">
        <v>0</v>
      </c>
    </row>
    <row r="1506" spans="1:44" x14ac:dyDescent="0.45">
      <c r="A1506">
        <v>4</v>
      </c>
      <c r="B1506" t="s">
        <v>282</v>
      </c>
      <c r="C1506" t="s">
        <v>298</v>
      </c>
      <c r="D1506" t="s">
        <v>61</v>
      </c>
      <c r="E1506" s="4">
        <v>44300</v>
      </c>
      <c r="F1506" s="1">
        <f t="shared" si="143"/>
        <v>58</v>
      </c>
      <c r="G1506" s="1">
        <f t="shared" si="146"/>
        <v>104</v>
      </c>
      <c r="H1506" t="s">
        <v>42</v>
      </c>
      <c r="I1506" t="s">
        <v>288</v>
      </c>
      <c r="J1506" t="s">
        <v>44</v>
      </c>
      <c r="K1506" t="s">
        <v>45</v>
      </c>
      <c r="L1506" t="s">
        <v>321</v>
      </c>
      <c r="M1506" t="s">
        <v>321</v>
      </c>
      <c r="N1506" t="s">
        <v>302</v>
      </c>
      <c r="P1506">
        <f t="shared" si="142"/>
        <v>2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0</v>
      </c>
      <c r="AB1506">
        <f t="shared" si="147"/>
        <v>0</v>
      </c>
      <c r="AC1506">
        <f t="shared" si="144"/>
        <v>2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f t="shared" si="145"/>
        <v>1</v>
      </c>
      <c r="AN1506">
        <v>0</v>
      </c>
      <c r="AO1506">
        <v>0</v>
      </c>
      <c r="AP1506">
        <v>1</v>
      </c>
      <c r="AQ1506">
        <v>0</v>
      </c>
    </row>
    <row r="1507" spans="1:44" x14ac:dyDescent="0.45">
      <c r="A1507">
        <v>4</v>
      </c>
      <c r="B1507" t="s">
        <v>282</v>
      </c>
      <c r="C1507" t="s">
        <v>298</v>
      </c>
      <c r="D1507" t="s">
        <v>61</v>
      </c>
      <c r="E1507" s="4">
        <v>44300</v>
      </c>
      <c r="F1507" s="1">
        <f t="shared" si="143"/>
        <v>58</v>
      </c>
      <c r="G1507" s="1">
        <f t="shared" si="146"/>
        <v>104</v>
      </c>
      <c r="H1507" t="s">
        <v>42</v>
      </c>
      <c r="I1507" t="s">
        <v>288</v>
      </c>
      <c r="J1507" t="s">
        <v>44</v>
      </c>
      <c r="K1507" t="s">
        <v>45</v>
      </c>
      <c r="L1507" t="s">
        <v>168</v>
      </c>
      <c r="M1507" t="s">
        <v>169</v>
      </c>
      <c r="N1507" t="s">
        <v>302</v>
      </c>
      <c r="P1507">
        <f t="shared" si="142"/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f t="shared" si="147"/>
        <v>0</v>
      </c>
      <c r="AC1507">
        <f t="shared" si="144"/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f t="shared" si="145"/>
        <v>1</v>
      </c>
      <c r="AN1507">
        <v>0</v>
      </c>
      <c r="AO1507">
        <v>0</v>
      </c>
      <c r="AP1507">
        <v>1</v>
      </c>
      <c r="AQ1507">
        <v>0</v>
      </c>
      <c r="AR1507" t="s">
        <v>302</v>
      </c>
    </row>
    <row r="1508" spans="1:44" x14ac:dyDescent="0.45">
      <c r="A1508">
        <v>4</v>
      </c>
      <c r="B1508" t="s">
        <v>282</v>
      </c>
      <c r="C1508" t="s">
        <v>298</v>
      </c>
      <c r="D1508" t="s">
        <v>61</v>
      </c>
      <c r="E1508" s="4">
        <v>44300</v>
      </c>
      <c r="F1508" s="1">
        <f t="shared" si="143"/>
        <v>58</v>
      </c>
      <c r="G1508" s="1">
        <f t="shared" si="146"/>
        <v>104</v>
      </c>
      <c r="H1508" t="s">
        <v>42</v>
      </c>
      <c r="I1508" t="s">
        <v>289</v>
      </c>
      <c r="J1508" t="s">
        <v>44</v>
      </c>
      <c r="K1508" t="s">
        <v>45</v>
      </c>
      <c r="L1508" t="s">
        <v>321</v>
      </c>
      <c r="M1508" t="s">
        <v>321</v>
      </c>
      <c r="N1508" t="s">
        <v>302</v>
      </c>
      <c r="P1508">
        <f t="shared" si="142"/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f t="shared" si="147"/>
        <v>0</v>
      </c>
      <c r="AC1508">
        <f t="shared" si="144"/>
        <v>1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f t="shared" si="145"/>
        <v>1</v>
      </c>
      <c r="AN1508">
        <v>0</v>
      </c>
      <c r="AO1508">
        <v>0</v>
      </c>
      <c r="AP1508">
        <v>1</v>
      </c>
      <c r="AQ1508">
        <v>0</v>
      </c>
    </row>
    <row r="1509" spans="1:44" x14ac:dyDescent="0.45">
      <c r="A1509" s="10">
        <v>4</v>
      </c>
      <c r="B1509" t="s">
        <v>282</v>
      </c>
      <c r="C1509" t="s">
        <v>298</v>
      </c>
      <c r="D1509" s="10" t="s">
        <v>61</v>
      </c>
      <c r="E1509" s="11">
        <v>44300</v>
      </c>
      <c r="F1509" s="1">
        <f t="shared" si="143"/>
        <v>58</v>
      </c>
      <c r="G1509" s="1">
        <f t="shared" si="146"/>
        <v>104</v>
      </c>
      <c r="H1509" s="10" t="s">
        <v>42</v>
      </c>
      <c r="I1509" s="10" t="s">
        <v>290</v>
      </c>
      <c r="J1509" s="10" t="s">
        <v>44</v>
      </c>
      <c r="K1509" s="10" t="s">
        <v>45</v>
      </c>
      <c r="L1509" s="10" t="s">
        <v>90</v>
      </c>
      <c r="M1509" s="10" t="s">
        <v>91</v>
      </c>
      <c r="N1509" s="10" t="s">
        <v>302</v>
      </c>
      <c r="O1509" s="10"/>
      <c r="P1509" s="10">
        <f t="shared" ref="P1509:P1572" si="148">SUM(Q1509:X1509)</f>
        <v>1</v>
      </c>
      <c r="Q1509" s="10">
        <v>1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1</v>
      </c>
      <c r="AA1509" s="10">
        <v>0</v>
      </c>
      <c r="AB1509">
        <f t="shared" si="147"/>
        <v>0</v>
      </c>
      <c r="AC1509">
        <f t="shared" si="144"/>
        <v>1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f t="shared" si="145"/>
        <v>0</v>
      </c>
      <c r="AN1509" s="10">
        <v>0</v>
      </c>
      <c r="AO1509" s="10">
        <v>0</v>
      </c>
      <c r="AP1509" s="10">
        <v>0</v>
      </c>
      <c r="AQ1509" s="10">
        <v>1</v>
      </c>
    </row>
    <row r="1510" spans="1:44" x14ac:dyDescent="0.45">
      <c r="A1510" s="10">
        <v>4</v>
      </c>
      <c r="B1510" t="s">
        <v>282</v>
      </c>
      <c r="C1510" t="s">
        <v>298</v>
      </c>
      <c r="D1510" s="10" t="s">
        <v>61</v>
      </c>
      <c r="E1510" s="11">
        <v>44300</v>
      </c>
      <c r="F1510" s="1">
        <f t="shared" si="143"/>
        <v>58</v>
      </c>
      <c r="G1510" s="1">
        <f t="shared" si="146"/>
        <v>104</v>
      </c>
      <c r="H1510" s="10" t="s">
        <v>42</v>
      </c>
      <c r="I1510" s="10" t="s">
        <v>290</v>
      </c>
      <c r="J1510" s="10" t="s">
        <v>44</v>
      </c>
      <c r="K1510" s="10" t="s">
        <v>45</v>
      </c>
      <c r="L1510" s="10" t="s">
        <v>90</v>
      </c>
      <c r="M1510" s="10" t="s">
        <v>91</v>
      </c>
      <c r="N1510" s="10" t="s">
        <v>302</v>
      </c>
      <c r="O1510" s="10"/>
      <c r="P1510" s="10">
        <f t="shared" si="148"/>
        <v>1</v>
      </c>
      <c r="Q1510" s="10">
        <v>1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1</v>
      </c>
      <c r="AA1510" s="10">
        <v>0</v>
      </c>
      <c r="AB1510">
        <f t="shared" si="147"/>
        <v>0</v>
      </c>
      <c r="AC1510">
        <f t="shared" si="144"/>
        <v>1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f t="shared" si="145"/>
        <v>0</v>
      </c>
      <c r="AN1510" s="10">
        <v>0</v>
      </c>
      <c r="AO1510" s="10">
        <v>0</v>
      </c>
      <c r="AP1510" s="10">
        <v>0</v>
      </c>
      <c r="AQ1510" s="10">
        <v>1</v>
      </c>
    </row>
    <row r="1511" spans="1:44" x14ac:dyDescent="0.45">
      <c r="A1511">
        <v>4</v>
      </c>
      <c r="B1511" t="s">
        <v>282</v>
      </c>
      <c r="C1511" t="s">
        <v>298</v>
      </c>
      <c r="D1511" t="s">
        <v>61</v>
      </c>
      <c r="E1511" s="4">
        <v>44300</v>
      </c>
      <c r="F1511" s="1">
        <f t="shared" si="143"/>
        <v>58</v>
      </c>
      <c r="G1511" s="1">
        <f t="shared" si="146"/>
        <v>104</v>
      </c>
      <c r="H1511" t="s">
        <v>42</v>
      </c>
      <c r="I1511" t="s">
        <v>290</v>
      </c>
      <c r="J1511" t="s">
        <v>44</v>
      </c>
      <c r="K1511" t="s">
        <v>45</v>
      </c>
      <c r="L1511" t="s">
        <v>90</v>
      </c>
      <c r="M1511" t="s">
        <v>91</v>
      </c>
      <c r="N1511" t="s">
        <v>302</v>
      </c>
      <c r="P1511">
        <f t="shared" si="148"/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f t="shared" si="147"/>
        <v>0</v>
      </c>
      <c r="AC1511">
        <f t="shared" si="144"/>
        <v>1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f t="shared" si="145"/>
        <v>1</v>
      </c>
      <c r="AN1511">
        <v>0</v>
      </c>
      <c r="AO1511">
        <v>0</v>
      </c>
      <c r="AP1511">
        <v>1</v>
      </c>
      <c r="AQ1511">
        <v>0</v>
      </c>
    </row>
    <row r="1512" spans="1:44" x14ac:dyDescent="0.45">
      <c r="A1512">
        <v>4</v>
      </c>
      <c r="B1512" t="s">
        <v>282</v>
      </c>
      <c r="C1512" t="s">
        <v>298</v>
      </c>
      <c r="D1512" t="s">
        <v>61</v>
      </c>
      <c r="E1512" s="4">
        <v>44300</v>
      </c>
      <c r="F1512" s="1">
        <f t="shared" si="143"/>
        <v>58</v>
      </c>
      <c r="G1512" s="1">
        <f t="shared" si="146"/>
        <v>104</v>
      </c>
      <c r="H1512" t="s">
        <v>42</v>
      </c>
      <c r="I1512" t="s">
        <v>291</v>
      </c>
      <c r="J1512" t="s">
        <v>44</v>
      </c>
      <c r="P1512">
        <f t="shared" si="148"/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f t="shared" si="147"/>
        <v>0</v>
      </c>
      <c r="AC1512">
        <f t="shared" si="144"/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f t="shared" si="145"/>
        <v>0</v>
      </c>
      <c r="AN1512">
        <v>0</v>
      </c>
      <c r="AO1512">
        <v>0</v>
      </c>
      <c r="AP1512">
        <v>0</v>
      </c>
      <c r="AQ1512">
        <v>0</v>
      </c>
    </row>
    <row r="1513" spans="1:44" x14ac:dyDescent="0.45">
      <c r="A1513">
        <v>4</v>
      </c>
      <c r="B1513" t="s">
        <v>282</v>
      </c>
      <c r="C1513" t="s">
        <v>298</v>
      </c>
      <c r="D1513" t="s">
        <v>61</v>
      </c>
      <c r="E1513" s="4">
        <v>44300</v>
      </c>
      <c r="F1513" s="1">
        <f t="shared" si="143"/>
        <v>58</v>
      </c>
      <c r="G1513" s="1">
        <f t="shared" si="146"/>
        <v>104</v>
      </c>
      <c r="H1513" t="s">
        <v>42</v>
      </c>
      <c r="I1513" t="s">
        <v>287</v>
      </c>
      <c r="J1513" t="s">
        <v>56</v>
      </c>
      <c r="P1513">
        <f t="shared" si="148"/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f t="shared" si="147"/>
        <v>0</v>
      </c>
      <c r="AC1513">
        <f t="shared" si="144"/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f t="shared" si="145"/>
        <v>0</v>
      </c>
      <c r="AN1513">
        <v>0</v>
      </c>
      <c r="AO1513">
        <v>0</v>
      </c>
      <c r="AP1513">
        <v>0</v>
      </c>
      <c r="AQ1513">
        <v>0</v>
      </c>
    </row>
    <row r="1514" spans="1:44" x14ac:dyDescent="0.45">
      <c r="A1514">
        <v>4</v>
      </c>
      <c r="B1514" t="s">
        <v>282</v>
      </c>
      <c r="C1514" t="s">
        <v>298</v>
      </c>
      <c r="D1514" t="s">
        <v>61</v>
      </c>
      <c r="E1514" s="4">
        <v>44300</v>
      </c>
      <c r="F1514" s="1">
        <f t="shared" si="143"/>
        <v>58</v>
      </c>
      <c r="G1514" s="1">
        <f t="shared" si="146"/>
        <v>104</v>
      </c>
      <c r="H1514" t="s">
        <v>42</v>
      </c>
      <c r="I1514" t="s">
        <v>288</v>
      </c>
      <c r="J1514" t="s">
        <v>56</v>
      </c>
      <c r="P1514">
        <f t="shared" si="148"/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f t="shared" si="147"/>
        <v>0</v>
      </c>
      <c r="AC1514">
        <f t="shared" si="144"/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f t="shared" si="145"/>
        <v>0</v>
      </c>
      <c r="AN1514">
        <v>0</v>
      </c>
      <c r="AO1514">
        <v>0</v>
      </c>
      <c r="AP1514">
        <v>0</v>
      </c>
      <c r="AQ1514">
        <v>0</v>
      </c>
    </row>
    <row r="1515" spans="1:44" x14ac:dyDescent="0.45">
      <c r="A1515">
        <v>4</v>
      </c>
      <c r="B1515" t="s">
        <v>282</v>
      </c>
      <c r="C1515" t="s">
        <v>298</v>
      </c>
      <c r="D1515" t="s">
        <v>61</v>
      </c>
      <c r="E1515" s="4">
        <v>44300</v>
      </c>
      <c r="F1515" s="1">
        <f t="shared" si="143"/>
        <v>58</v>
      </c>
      <c r="G1515" s="1">
        <f t="shared" si="146"/>
        <v>104</v>
      </c>
      <c r="H1515" t="s">
        <v>42</v>
      </c>
      <c r="I1515" t="s">
        <v>289</v>
      </c>
      <c r="J1515" t="s">
        <v>56</v>
      </c>
      <c r="P1515">
        <f t="shared" si="148"/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f t="shared" si="147"/>
        <v>0</v>
      </c>
      <c r="AC1515">
        <f t="shared" si="144"/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f t="shared" si="145"/>
        <v>0</v>
      </c>
      <c r="AN1515">
        <v>0</v>
      </c>
      <c r="AO1515">
        <v>0</v>
      </c>
      <c r="AP1515">
        <v>0</v>
      </c>
      <c r="AQ1515">
        <v>0</v>
      </c>
    </row>
    <row r="1516" spans="1:44" x14ac:dyDescent="0.45">
      <c r="A1516">
        <v>4</v>
      </c>
      <c r="B1516" t="s">
        <v>282</v>
      </c>
      <c r="C1516" t="s">
        <v>298</v>
      </c>
      <c r="D1516" t="s">
        <v>61</v>
      </c>
      <c r="E1516" s="4">
        <v>44300</v>
      </c>
      <c r="F1516" s="1">
        <f t="shared" ref="F1516:F1579" si="149">DAYS360($E$555,E1516)</f>
        <v>58</v>
      </c>
      <c r="G1516" s="1">
        <f t="shared" si="146"/>
        <v>104</v>
      </c>
      <c r="H1516" t="s">
        <v>42</v>
      </c>
      <c r="I1516" t="s">
        <v>290</v>
      </c>
      <c r="J1516" t="s">
        <v>56</v>
      </c>
      <c r="P1516">
        <f t="shared" si="148"/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f t="shared" si="147"/>
        <v>0</v>
      </c>
      <c r="AC1516">
        <f t="shared" si="144"/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f t="shared" si="145"/>
        <v>0</v>
      </c>
      <c r="AN1516">
        <v>0</v>
      </c>
      <c r="AO1516">
        <v>0</v>
      </c>
      <c r="AP1516">
        <v>0</v>
      </c>
      <c r="AQ1516">
        <v>0</v>
      </c>
    </row>
    <row r="1517" spans="1:44" x14ac:dyDescent="0.45">
      <c r="A1517">
        <v>4</v>
      </c>
      <c r="B1517" t="s">
        <v>282</v>
      </c>
      <c r="C1517" t="s">
        <v>298</v>
      </c>
      <c r="D1517" t="s">
        <v>61</v>
      </c>
      <c r="E1517" s="4">
        <v>44300</v>
      </c>
      <c r="F1517" s="1">
        <f t="shared" si="149"/>
        <v>58</v>
      </c>
      <c r="G1517" s="1">
        <f t="shared" si="146"/>
        <v>104</v>
      </c>
      <c r="H1517" t="s">
        <v>42</v>
      </c>
      <c r="I1517" t="s">
        <v>291</v>
      </c>
      <c r="J1517" t="s">
        <v>56</v>
      </c>
      <c r="P1517">
        <f t="shared" si="148"/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f t="shared" si="147"/>
        <v>0</v>
      </c>
      <c r="AC1517">
        <f t="shared" si="144"/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f t="shared" si="145"/>
        <v>0</v>
      </c>
      <c r="AN1517">
        <v>0</v>
      </c>
      <c r="AO1517">
        <v>0</v>
      </c>
      <c r="AP1517">
        <v>0</v>
      </c>
      <c r="AQ1517">
        <v>0</v>
      </c>
    </row>
    <row r="1518" spans="1:44" x14ac:dyDescent="0.45">
      <c r="A1518">
        <v>4</v>
      </c>
      <c r="B1518" t="s">
        <v>282</v>
      </c>
      <c r="C1518" t="s">
        <v>300</v>
      </c>
      <c r="D1518" t="s">
        <v>140</v>
      </c>
      <c r="E1518" s="4">
        <v>44300</v>
      </c>
      <c r="F1518" s="1">
        <f t="shared" si="149"/>
        <v>58</v>
      </c>
      <c r="G1518" s="1">
        <f t="shared" si="146"/>
        <v>104</v>
      </c>
      <c r="H1518" t="s">
        <v>72</v>
      </c>
      <c r="I1518" t="s">
        <v>287</v>
      </c>
      <c r="J1518" t="s">
        <v>44</v>
      </c>
      <c r="K1518" t="s">
        <v>45</v>
      </c>
      <c r="L1518" t="s">
        <v>321</v>
      </c>
      <c r="M1518" t="s">
        <v>321</v>
      </c>
      <c r="N1518" t="s">
        <v>302</v>
      </c>
      <c r="P1518">
        <f t="shared" si="148"/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f t="shared" si="147"/>
        <v>0</v>
      </c>
      <c r="AC1518">
        <f t="shared" si="144"/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f t="shared" si="145"/>
        <v>1</v>
      </c>
      <c r="AN1518">
        <v>0</v>
      </c>
      <c r="AO1518">
        <v>0</v>
      </c>
      <c r="AP1518">
        <v>1</v>
      </c>
      <c r="AQ1518">
        <v>0</v>
      </c>
    </row>
    <row r="1519" spans="1:44" x14ac:dyDescent="0.45">
      <c r="A1519">
        <v>4</v>
      </c>
      <c r="B1519" t="s">
        <v>282</v>
      </c>
      <c r="C1519" t="s">
        <v>300</v>
      </c>
      <c r="D1519" t="s">
        <v>140</v>
      </c>
      <c r="E1519" s="4">
        <v>44300</v>
      </c>
      <c r="F1519" s="1">
        <f t="shared" si="149"/>
        <v>58</v>
      </c>
      <c r="G1519" s="1">
        <f t="shared" si="146"/>
        <v>104</v>
      </c>
      <c r="H1519" t="s">
        <v>72</v>
      </c>
      <c r="I1519" t="s">
        <v>287</v>
      </c>
      <c r="J1519" t="s">
        <v>44</v>
      </c>
      <c r="K1519" t="s">
        <v>45</v>
      </c>
      <c r="L1519" t="s">
        <v>88</v>
      </c>
      <c r="M1519" t="s">
        <v>89</v>
      </c>
      <c r="N1519" t="s">
        <v>302</v>
      </c>
      <c r="P1519">
        <f t="shared" si="148"/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f t="shared" si="147"/>
        <v>0</v>
      </c>
      <c r="AC1519">
        <f t="shared" si="144"/>
        <v>1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f t="shared" si="145"/>
        <v>1</v>
      </c>
      <c r="AN1519">
        <v>0</v>
      </c>
      <c r="AO1519">
        <v>0</v>
      </c>
      <c r="AP1519">
        <v>1</v>
      </c>
      <c r="AQ1519">
        <v>0</v>
      </c>
    </row>
    <row r="1520" spans="1:44" x14ac:dyDescent="0.45">
      <c r="A1520">
        <v>4</v>
      </c>
      <c r="B1520" t="s">
        <v>282</v>
      </c>
      <c r="C1520" t="s">
        <v>300</v>
      </c>
      <c r="D1520" t="s">
        <v>140</v>
      </c>
      <c r="E1520" s="4">
        <v>44300</v>
      </c>
      <c r="F1520" s="1">
        <f t="shared" si="149"/>
        <v>58</v>
      </c>
      <c r="G1520" s="1">
        <f t="shared" si="146"/>
        <v>104</v>
      </c>
      <c r="H1520" t="s">
        <v>72</v>
      </c>
      <c r="I1520" t="s">
        <v>288</v>
      </c>
      <c r="J1520" t="s">
        <v>44</v>
      </c>
      <c r="K1520" t="s">
        <v>50</v>
      </c>
      <c r="L1520" t="s">
        <v>179</v>
      </c>
      <c r="M1520" t="s">
        <v>180</v>
      </c>
      <c r="N1520" t="s">
        <v>52</v>
      </c>
      <c r="P1520">
        <f t="shared" si="148"/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f t="shared" si="147"/>
        <v>0</v>
      </c>
      <c r="AC1520">
        <f t="shared" si="144"/>
        <v>1</v>
      </c>
      <c r="AD1520">
        <v>3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f t="shared" si="145"/>
        <v>3</v>
      </c>
      <c r="AN1520">
        <v>0</v>
      </c>
      <c r="AO1520">
        <v>0</v>
      </c>
      <c r="AP1520">
        <v>3</v>
      </c>
      <c r="AQ1520">
        <v>0</v>
      </c>
      <c r="AR1520" t="s">
        <v>181</v>
      </c>
    </row>
    <row r="1521" spans="1:43" x14ac:dyDescent="0.45">
      <c r="A1521">
        <v>4</v>
      </c>
      <c r="B1521" t="s">
        <v>282</v>
      </c>
      <c r="C1521" t="s">
        <v>300</v>
      </c>
      <c r="D1521" t="s">
        <v>140</v>
      </c>
      <c r="E1521" s="4">
        <v>44300</v>
      </c>
      <c r="F1521" s="1">
        <f t="shared" si="149"/>
        <v>58</v>
      </c>
      <c r="G1521" s="1">
        <f t="shared" si="146"/>
        <v>104</v>
      </c>
      <c r="H1521" t="s">
        <v>72</v>
      </c>
      <c r="I1521" t="s">
        <v>288</v>
      </c>
      <c r="J1521" t="s">
        <v>44</v>
      </c>
      <c r="K1521" t="s">
        <v>50</v>
      </c>
      <c r="L1521" t="s">
        <v>179</v>
      </c>
      <c r="M1521" t="s">
        <v>180</v>
      </c>
      <c r="N1521" t="s">
        <v>52</v>
      </c>
      <c r="P1521">
        <f t="shared" si="148"/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f t="shared" si="147"/>
        <v>0</v>
      </c>
      <c r="AC1521">
        <f t="shared" si="144"/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f t="shared" si="145"/>
        <v>1</v>
      </c>
      <c r="AN1521">
        <v>0</v>
      </c>
      <c r="AO1521">
        <v>0</v>
      </c>
      <c r="AP1521">
        <v>1</v>
      </c>
      <c r="AQ1521">
        <v>0</v>
      </c>
    </row>
    <row r="1522" spans="1:43" x14ac:dyDescent="0.45">
      <c r="A1522">
        <v>4</v>
      </c>
      <c r="B1522" t="s">
        <v>282</v>
      </c>
      <c r="C1522" t="s">
        <v>300</v>
      </c>
      <c r="D1522" t="s">
        <v>140</v>
      </c>
      <c r="E1522" s="4">
        <v>44300</v>
      </c>
      <c r="F1522" s="1">
        <f t="shared" si="149"/>
        <v>58</v>
      </c>
      <c r="G1522" s="1">
        <f t="shared" si="146"/>
        <v>104</v>
      </c>
      <c r="H1522" t="s">
        <v>72</v>
      </c>
      <c r="I1522" t="s">
        <v>288</v>
      </c>
      <c r="J1522" t="s">
        <v>44</v>
      </c>
      <c r="K1522" t="s">
        <v>50</v>
      </c>
      <c r="L1522" t="s">
        <v>179</v>
      </c>
      <c r="M1522" t="s">
        <v>180</v>
      </c>
      <c r="N1522" t="s">
        <v>52</v>
      </c>
      <c r="P1522">
        <f t="shared" si="148"/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f t="shared" si="147"/>
        <v>0</v>
      </c>
      <c r="AC1522">
        <f t="shared" si="144"/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f t="shared" si="145"/>
        <v>1</v>
      </c>
      <c r="AN1522">
        <v>0</v>
      </c>
      <c r="AO1522">
        <v>0</v>
      </c>
      <c r="AP1522">
        <v>1</v>
      </c>
      <c r="AQ1522">
        <v>0</v>
      </c>
    </row>
    <row r="1523" spans="1:43" x14ac:dyDescent="0.45">
      <c r="A1523">
        <v>4</v>
      </c>
      <c r="B1523" t="s">
        <v>282</v>
      </c>
      <c r="C1523" t="s">
        <v>300</v>
      </c>
      <c r="D1523" t="s">
        <v>140</v>
      </c>
      <c r="E1523" s="4">
        <v>44300</v>
      </c>
      <c r="F1523" s="1">
        <f t="shared" si="149"/>
        <v>58</v>
      </c>
      <c r="G1523" s="1">
        <f t="shared" si="146"/>
        <v>104</v>
      </c>
      <c r="H1523" t="s">
        <v>72</v>
      </c>
      <c r="I1523" t="s">
        <v>288</v>
      </c>
      <c r="J1523" t="s">
        <v>44</v>
      </c>
      <c r="K1523" t="s">
        <v>50</v>
      </c>
      <c r="L1523" t="s">
        <v>182</v>
      </c>
      <c r="M1523" t="s">
        <v>323</v>
      </c>
      <c r="N1523" t="s">
        <v>66</v>
      </c>
      <c r="P1523">
        <f t="shared" si="148"/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f t="shared" si="147"/>
        <v>0</v>
      </c>
      <c r="AC1523">
        <f t="shared" si="144"/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f t="shared" si="145"/>
        <v>1</v>
      </c>
      <c r="AN1523">
        <v>0</v>
      </c>
      <c r="AO1523">
        <v>0</v>
      </c>
      <c r="AP1523">
        <v>1</v>
      </c>
      <c r="AQ1523">
        <v>0</v>
      </c>
    </row>
    <row r="1524" spans="1:43" x14ac:dyDescent="0.45">
      <c r="A1524">
        <v>4</v>
      </c>
      <c r="B1524" t="s">
        <v>282</v>
      </c>
      <c r="C1524" t="s">
        <v>300</v>
      </c>
      <c r="D1524" t="s">
        <v>140</v>
      </c>
      <c r="E1524" s="4">
        <v>44300</v>
      </c>
      <c r="F1524" s="1">
        <f t="shared" si="149"/>
        <v>58</v>
      </c>
      <c r="G1524" s="1">
        <f t="shared" si="146"/>
        <v>104</v>
      </c>
      <c r="H1524" t="s">
        <v>72</v>
      </c>
      <c r="I1524" t="s">
        <v>288</v>
      </c>
      <c r="J1524" t="s">
        <v>44</v>
      </c>
      <c r="K1524" t="s">
        <v>50</v>
      </c>
      <c r="L1524" t="s">
        <v>182</v>
      </c>
      <c r="M1524" t="s">
        <v>323</v>
      </c>
      <c r="N1524" t="s">
        <v>66</v>
      </c>
      <c r="P1524">
        <f t="shared" si="148"/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f t="shared" si="147"/>
        <v>0</v>
      </c>
      <c r="AC1524">
        <f t="shared" si="144"/>
        <v>1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f t="shared" si="145"/>
        <v>1</v>
      </c>
      <c r="AN1524">
        <v>0</v>
      </c>
      <c r="AO1524">
        <v>1</v>
      </c>
      <c r="AP1524">
        <v>0</v>
      </c>
      <c r="AQ1524">
        <v>0</v>
      </c>
    </row>
    <row r="1525" spans="1:43" x14ac:dyDescent="0.45">
      <c r="A1525" s="10">
        <v>4</v>
      </c>
      <c r="B1525" t="s">
        <v>282</v>
      </c>
      <c r="C1525" t="s">
        <v>300</v>
      </c>
      <c r="D1525" s="10" t="s">
        <v>140</v>
      </c>
      <c r="E1525" s="11">
        <v>44300</v>
      </c>
      <c r="F1525" s="1">
        <f t="shared" si="149"/>
        <v>58</v>
      </c>
      <c r="G1525" s="1">
        <f t="shared" si="146"/>
        <v>104</v>
      </c>
      <c r="H1525" s="10" t="s">
        <v>72</v>
      </c>
      <c r="I1525" s="10" t="s">
        <v>289</v>
      </c>
      <c r="J1525" s="10" t="s">
        <v>44</v>
      </c>
      <c r="K1525" s="10" t="s">
        <v>45</v>
      </c>
      <c r="L1525" s="10" t="s">
        <v>183</v>
      </c>
      <c r="M1525" s="10" t="s">
        <v>184</v>
      </c>
      <c r="N1525" s="10" t="s">
        <v>302</v>
      </c>
      <c r="O1525" s="10"/>
      <c r="P1525" s="10">
        <f t="shared" si="148"/>
        <v>2</v>
      </c>
      <c r="Q1525" s="10">
        <v>1</v>
      </c>
      <c r="R1525" s="10">
        <v>1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1</v>
      </c>
      <c r="Z1525" s="10">
        <v>1</v>
      </c>
      <c r="AA1525" s="10">
        <v>0</v>
      </c>
      <c r="AB1525">
        <f t="shared" si="147"/>
        <v>0</v>
      </c>
      <c r="AC1525">
        <f t="shared" si="144"/>
        <v>2</v>
      </c>
      <c r="AD1525" s="10">
        <v>1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f t="shared" si="145"/>
        <v>1</v>
      </c>
      <c r="AN1525" s="10">
        <v>0</v>
      </c>
      <c r="AO1525" s="10">
        <v>0</v>
      </c>
      <c r="AP1525" s="10">
        <v>1</v>
      </c>
      <c r="AQ1525" s="10">
        <v>1</v>
      </c>
    </row>
    <row r="1526" spans="1:43" x14ac:dyDescent="0.45">
      <c r="A1526">
        <v>4</v>
      </c>
      <c r="B1526" t="s">
        <v>282</v>
      </c>
      <c r="C1526" t="s">
        <v>300</v>
      </c>
      <c r="D1526" t="s">
        <v>140</v>
      </c>
      <c r="E1526" s="4">
        <v>44300</v>
      </c>
      <c r="F1526" s="1">
        <f t="shared" si="149"/>
        <v>58</v>
      </c>
      <c r="G1526" s="1">
        <f t="shared" si="146"/>
        <v>104</v>
      </c>
      <c r="H1526" t="s">
        <v>72</v>
      </c>
      <c r="I1526" t="s">
        <v>289</v>
      </c>
      <c r="J1526" t="s">
        <v>44</v>
      </c>
      <c r="K1526" t="s">
        <v>45</v>
      </c>
      <c r="L1526" t="s">
        <v>183</v>
      </c>
      <c r="M1526" t="s">
        <v>184</v>
      </c>
      <c r="N1526" t="s">
        <v>302</v>
      </c>
      <c r="P1526">
        <f t="shared" si="148"/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f t="shared" si="147"/>
        <v>0</v>
      </c>
      <c r="AC1526">
        <f t="shared" si="144"/>
        <v>1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f t="shared" si="145"/>
        <v>1</v>
      </c>
      <c r="AN1526">
        <v>0</v>
      </c>
      <c r="AO1526">
        <v>1</v>
      </c>
      <c r="AP1526">
        <v>0</v>
      </c>
      <c r="AQ1526">
        <v>0</v>
      </c>
    </row>
    <row r="1527" spans="1:43" x14ac:dyDescent="0.45">
      <c r="A1527">
        <v>4</v>
      </c>
      <c r="B1527" t="s">
        <v>282</v>
      </c>
      <c r="C1527" t="s">
        <v>300</v>
      </c>
      <c r="D1527" t="s">
        <v>140</v>
      </c>
      <c r="E1527" s="4">
        <v>44300</v>
      </c>
      <c r="F1527" s="1">
        <f t="shared" si="149"/>
        <v>58</v>
      </c>
      <c r="G1527" s="1">
        <f t="shared" si="146"/>
        <v>104</v>
      </c>
      <c r="H1527" t="s">
        <v>72</v>
      </c>
      <c r="I1527" t="s">
        <v>289</v>
      </c>
      <c r="J1527" t="s">
        <v>44</v>
      </c>
      <c r="K1527" t="s">
        <v>45</v>
      </c>
      <c r="L1527" t="s">
        <v>183</v>
      </c>
      <c r="M1527" t="s">
        <v>184</v>
      </c>
      <c r="N1527" t="s">
        <v>302</v>
      </c>
      <c r="P1527">
        <f t="shared" si="148"/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f t="shared" si="147"/>
        <v>0</v>
      </c>
      <c r="AC1527">
        <f t="shared" si="144"/>
        <v>1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f t="shared" si="145"/>
        <v>1</v>
      </c>
      <c r="AN1527">
        <v>0</v>
      </c>
      <c r="AO1527">
        <v>0</v>
      </c>
      <c r="AP1527">
        <v>1</v>
      </c>
      <c r="AQ1527">
        <v>0</v>
      </c>
    </row>
    <row r="1528" spans="1:43" x14ac:dyDescent="0.45">
      <c r="A1528" s="10">
        <v>4</v>
      </c>
      <c r="B1528" t="s">
        <v>282</v>
      </c>
      <c r="C1528" t="s">
        <v>300</v>
      </c>
      <c r="D1528" s="10" t="s">
        <v>140</v>
      </c>
      <c r="E1528" s="11">
        <v>44300</v>
      </c>
      <c r="F1528" s="1">
        <f t="shared" si="149"/>
        <v>58</v>
      </c>
      <c r="G1528" s="1">
        <f t="shared" si="146"/>
        <v>104</v>
      </c>
      <c r="H1528" s="10" t="s">
        <v>72</v>
      </c>
      <c r="I1528" s="10" t="s">
        <v>290</v>
      </c>
      <c r="J1528" s="10" t="s">
        <v>44</v>
      </c>
      <c r="K1528" s="10" t="s">
        <v>45</v>
      </c>
      <c r="L1528" s="10" t="s">
        <v>321</v>
      </c>
      <c r="M1528" s="10" t="s">
        <v>321</v>
      </c>
      <c r="N1528" s="10" t="s">
        <v>302</v>
      </c>
      <c r="O1528" s="10"/>
      <c r="P1528" s="10">
        <f t="shared" si="148"/>
        <v>1</v>
      </c>
      <c r="Q1528" s="10">
        <v>1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1</v>
      </c>
      <c r="AA1528" s="10">
        <v>0</v>
      </c>
      <c r="AB1528">
        <f t="shared" si="147"/>
        <v>0</v>
      </c>
      <c r="AC1528">
        <f t="shared" si="144"/>
        <v>1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f t="shared" si="145"/>
        <v>0</v>
      </c>
      <c r="AN1528" s="10">
        <v>0</v>
      </c>
      <c r="AO1528" s="10">
        <v>0</v>
      </c>
      <c r="AP1528" s="10">
        <v>0</v>
      </c>
      <c r="AQ1528" s="10">
        <v>1</v>
      </c>
    </row>
    <row r="1529" spans="1:43" x14ac:dyDescent="0.45">
      <c r="A1529">
        <v>4</v>
      </c>
      <c r="B1529" t="s">
        <v>282</v>
      </c>
      <c r="C1529" t="s">
        <v>300</v>
      </c>
      <c r="D1529" t="s">
        <v>140</v>
      </c>
      <c r="E1529" s="4">
        <v>44300</v>
      </c>
      <c r="F1529" s="1">
        <f t="shared" si="149"/>
        <v>58</v>
      </c>
      <c r="G1529" s="1">
        <f t="shared" si="146"/>
        <v>104</v>
      </c>
      <c r="H1529" t="s">
        <v>72</v>
      </c>
      <c r="I1529" t="s">
        <v>290</v>
      </c>
      <c r="J1529" t="s">
        <v>44</v>
      </c>
      <c r="K1529" t="s">
        <v>45</v>
      </c>
      <c r="L1529" t="s">
        <v>90</v>
      </c>
      <c r="M1529" t="s">
        <v>91</v>
      </c>
      <c r="N1529" t="s">
        <v>302</v>
      </c>
      <c r="P1529">
        <f t="shared" si="148"/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f t="shared" si="147"/>
        <v>0</v>
      </c>
      <c r="AC1529">
        <f t="shared" ref="AC1529:AC1592" si="150">SUM(Y1529:AA1529)</f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f t="shared" si="145"/>
        <v>1</v>
      </c>
      <c r="AN1529">
        <v>0</v>
      </c>
      <c r="AO1529">
        <v>1</v>
      </c>
      <c r="AP1529">
        <v>0</v>
      </c>
      <c r="AQ1529">
        <v>0</v>
      </c>
    </row>
    <row r="1530" spans="1:43" x14ac:dyDescent="0.45">
      <c r="A1530">
        <v>4</v>
      </c>
      <c r="B1530" t="s">
        <v>282</v>
      </c>
      <c r="C1530" t="s">
        <v>300</v>
      </c>
      <c r="D1530" t="s">
        <v>140</v>
      </c>
      <c r="E1530" s="4">
        <v>44300</v>
      </c>
      <c r="F1530" s="1">
        <f t="shared" si="149"/>
        <v>58</v>
      </c>
      <c r="G1530" s="1">
        <f t="shared" si="146"/>
        <v>104</v>
      </c>
      <c r="H1530" t="s">
        <v>72</v>
      </c>
      <c r="I1530" t="s">
        <v>290</v>
      </c>
      <c r="J1530" t="s">
        <v>44</v>
      </c>
      <c r="K1530" t="s">
        <v>45</v>
      </c>
      <c r="L1530" t="s">
        <v>90</v>
      </c>
      <c r="M1530" t="s">
        <v>91</v>
      </c>
      <c r="N1530" t="s">
        <v>302</v>
      </c>
      <c r="P1530">
        <f t="shared" si="148"/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f t="shared" si="147"/>
        <v>0</v>
      </c>
      <c r="AC1530">
        <f t="shared" si="150"/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f t="shared" si="145"/>
        <v>1</v>
      </c>
      <c r="AN1530">
        <v>0</v>
      </c>
      <c r="AO1530">
        <v>1</v>
      </c>
      <c r="AP1530">
        <v>0</v>
      </c>
      <c r="AQ1530">
        <v>0</v>
      </c>
    </row>
    <row r="1531" spans="1:43" x14ac:dyDescent="0.45">
      <c r="A1531">
        <v>4</v>
      </c>
      <c r="B1531" t="s">
        <v>282</v>
      </c>
      <c r="C1531" t="s">
        <v>300</v>
      </c>
      <c r="D1531" t="s">
        <v>140</v>
      </c>
      <c r="E1531" s="4">
        <v>44300</v>
      </c>
      <c r="F1531" s="1">
        <f t="shared" si="149"/>
        <v>58</v>
      </c>
      <c r="G1531" s="1">
        <f t="shared" si="146"/>
        <v>104</v>
      </c>
      <c r="H1531" t="s">
        <v>72</v>
      </c>
      <c r="I1531" t="s">
        <v>290</v>
      </c>
      <c r="J1531" t="s">
        <v>44</v>
      </c>
      <c r="K1531" t="s">
        <v>45</v>
      </c>
      <c r="L1531" t="s">
        <v>90</v>
      </c>
      <c r="M1531" t="s">
        <v>91</v>
      </c>
      <c r="N1531" t="s">
        <v>302</v>
      </c>
      <c r="P1531">
        <f t="shared" si="148"/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f t="shared" si="147"/>
        <v>0</v>
      </c>
      <c r="AC1531">
        <f t="shared" si="150"/>
        <v>1</v>
      </c>
      <c r="AD1531">
        <v>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f t="shared" si="145"/>
        <v>2</v>
      </c>
      <c r="AN1531">
        <v>0</v>
      </c>
      <c r="AO1531">
        <v>0</v>
      </c>
      <c r="AP1531">
        <v>2</v>
      </c>
      <c r="AQ1531">
        <v>0</v>
      </c>
    </row>
    <row r="1532" spans="1:43" x14ac:dyDescent="0.45">
      <c r="A1532">
        <v>4</v>
      </c>
      <c r="B1532" t="s">
        <v>282</v>
      </c>
      <c r="C1532" t="s">
        <v>300</v>
      </c>
      <c r="D1532" t="s">
        <v>140</v>
      </c>
      <c r="E1532" s="4">
        <v>44300</v>
      </c>
      <c r="F1532" s="1">
        <f t="shared" si="149"/>
        <v>58</v>
      </c>
      <c r="G1532" s="1">
        <f t="shared" si="146"/>
        <v>104</v>
      </c>
      <c r="H1532" t="s">
        <v>72</v>
      </c>
      <c r="I1532" t="s">
        <v>291</v>
      </c>
      <c r="J1532" t="s">
        <v>44</v>
      </c>
      <c r="K1532" t="s">
        <v>45</v>
      </c>
      <c r="L1532" t="s">
        <v>183</v>
      </c>
      <c r="M1532" t="s">
        <v>184</v>
      </c>
      <c r="N1532" t="s">
        <v>302</v>
      </c>
      <c r="P1532">
        <f t="shared" si="148"/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f t="shared" si="147"/>
        <v>0</v>
      </c>
      <c r="AC1532">
        <f t="shared" si="150"/>
        <v>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f t="shared" si="145"/>
        <v>1</v>
      </c>
      <c r="AN1532">
        <v>0</v>
      </c>
      <c r="AO1532">
        <v>0</v>
      </c>
      <c r="AP1532">
        <v>1</v>
      </c>
      <c r="AQ1532">
        <v>0</v>
      </c>
    </row>
    <row r="1533" spans="1:43" x14ac:dyDescent="0.45">
      <c r="A1533" s="10">
        <v>4</v>
      </c>
      <c r="B1533" t="s">
        <v>282</v>
      </c>
      <c r="C1533" t="s">
        <v>300</v>
      </c>
      <c r="D1533" s="10" t="s">
        <v>140</v>
      </c>
      <c r="E1533" s="11">
        <v>44300</v>
      </c>
      <c r="F1533" s="1">
        <f t="shared" si="149"/>
        <v>58</v>
      </c>
      <c r="G1533" s="1">
        <f t="shared" si="146"/>
        <v>104</v>
      </c>
      <c r="H1533" s="10" t="s">
        <v>72</v>
      </c>
      <c r="I1533" s="10" t="s">
        <v>291</v>
      </c>
      <c r="J1533" s="10" t="s">
        <v>44</v>
      </c>
      <c r="K1533" s="10" t="s">
        <v>45</v>
      </c>
      <c r="L1533" s="10" t="s">
        <v>183</v>
      </c>
      <c r="M1533" s="10" t="s">
        <v>184</v>
      </c>
      <c r="N1533" s="10" t="s">
        <v>302</v>
      </c>
      <c r="O1533" s="10"/>
      <c r="P1533" s="10">
        <f t="shared" si="148"/>
        <v>2</v>
      </c>
      <c r="Q1533" s="10">
        <v>1</v>
      </c>
      <c r="R1533" s="10">
        <v>1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1</v>
      </c>
      <c r="AA1533" s="10">
        <v>1</v>
      </c>
      <c r="AB1533">
        <f t="shared" si="147"/>
        <v>0</v>
      </c>
      <c r="AC1533">
        <f t="shared" si="150"/>
        <v>2</v>
      </c>
      <c r="AD1533" s="10">
        <v>1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f t="shared" si="145"/>
        <v>1</v>
      </c>
      <c r="AN1533" s="10">
        <v>0</v>
      </c>
      <c r="AO1533" s="10">
        <v>0</v>
      </c>
      <c r="AP1533" s="10">
        <v>1</v>
      </c>
      <c r="AQ1533" s="10">
        <v>1</v>
      </c>
    </row>
    <row r="1534" spans="1:43" x14ac:dyDescent="0.45">
      <c r="A1534">
        <v>4</v>
      </c>
      <c r="B1534" t="s">
        <v>282</v>
      </c>
      <c r="C1534" t="s">
        <v>300</v>
      </c>
      <c r="D1534" t="s">
        <v>140</v>
      </c>
      <c r="E1534" s="4">
        <v>44300</v>
      </c>
      <c r="F1534" s="1">
        <f t="shared" si="149"/>
        <v>58</v>
      </c>
      <c r="G1534" s="1">
        <f t="shared" si="146"/>
        <v>104</v>
      </c>
      <c r="H1534" t="s">
        <v>72</v>
      </c>
      <c r="I1534" t="s">
        <v>291</v>
      </c>
      <c r="J1534" t="s">
        <v>44</v>
      </c>
      <c r="K1534" t="s">
        <v>45</v>
      </c>
      <c r="L1534" t="s">
        <v>183</v>
      </c>
      <c r="M1534" t="s">
        <v>184</v>
      </c>
      <c r="N1534" t="s">
        <v>302</v>
      </c>
      <c r="P1534">
        <f t="shared" si="148"/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f t="shared" si="147"/>
        <v>0</v>
      </c>
      <c r="AC1534">
        <f t="shared" si="150"/>
        <v>1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f t="shared" si="145"/>
        <v>1</v>
      </c>
      <c r="AN1534">
        <v>0</v>
      </c>
      <c r="AO1534">
        <v>0</v>
      </c>
      <c r="AP1534">
        <v>1</v>
      </c>
      <c r="AQ1534">
        <v>0</v>
      </c>
    </row>
    <row r="1535" spans="1:43" x14ac:dyDescent="0.45">
      <c r="A1535">
        <v>4</v>
      </c>
      <c r="B1535" t="s">
        <v>282</v>
      </c>
      <c r="C1535" t="s">
        <v>300</v>
      </c>
      <c r="D1535" t="s">
        <v>140</v>
      </c>
      <c r="E1535" s="4">
        <v>44300</v>
      </c>
      <c r="F1535" s="1">
        <f t="shared" si="149"/>
        <v>58</v>
      </c>
      <c r="G1535" s="1">
        <f t="shared" si="146"/>
        <v>104</v>
      </c>
      <c r="H1535" t="s">
        <v>72</v>
      </c>
      <c r="I1535" t="s">
        <v>291</v>
      </c>
      <c r="J1535" t="s">
        <v>44</v>
      </c>
      <c r="K1535" t="s">
        <v>45</v>
      </c>
      <c r="L1535" t="s">
        <v>90</v>
      </c>
      <c r="M1535" t="s">
        <v>91</v>
      </c>
      <c r="N1535" t="s">
        <v>302</v>
      </c>
      <c r="P1535">
        <f t="shared" si="148"/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f t="shared" si="147"/>
        <v>0</v>
      </c>
      <c r="AC1535">
        <f t="shared" si="150"/>
        <v>1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f t="shared" si="145"/>
        <v>1</v>
      </c>
      <c r="AN1535">
        <v>0</v>
      </c>
      <c r="AO1535">
        <v>0</v>
      </c>
      <c r="AP1535">
        <v>1</v>
      </c>
      <c r="AQ1535">
        <v>0</v>
      </c>
    </row>
    <row r="1536" spans="1:43" x14ac:dyDescent="0.45">
      <c r="A1536">
        <v>4</v>
      </c>
      <c r="B1536" t="s">
        <v>282</v>
      </c>
      <c r="C1536" t="s">
        <v>300</v>
      </c>
      <c r="D1536" t="s">
        <v>140</v>
      </c>
      <c r="E1536" s="4">
        <v>44300</v>
      </c>
      <c r="F1536" s="1">
        <f t="shared" si="149"/>
        <v>58</v>
      </c>
      <c r="G1536" s="1">
        <f t="shared" si="146"/>
        <v>104</v>
      </c>
      <c r="H1536" t="s">
        <v>72</v>
      </c>
      <c r="I1536" t="s">
        <v>291</v>
      </c>
      <c r="J1536" t="s">
        <v>44</v>
      </c>
      <c r="K1536" t="s">
        <v>45</v>
      </c>
      <c r="L1536" t="s">
        <v>183</v>
      </c>
      <c r="M1536" t="s">
        <v>184</v>
      </c>
      <c r="N1536" t="s">
        <v>302</v>
      </c>
      <c r="P1536">
        <f t="shared" si="148"/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f t="shared" si="147"/>
        <v>0</v>
      </c>
      <c r="AC1536">
        <f t="shared" si="150"/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f t="shared" si="145"/>
        <v>1</v>
      </c>
      <c r="AN1536">
        <v>0</v>
      </c>
      <c r="AO1536">
        <v>0</v>
      </c>
      <c r="AP1536">
        <v>1</v>
      </c>
      <c r="AQ1536">
        <v>0</v>
      </c>
    </row>
    <row r="1537" spans="1:43" x14ac:dyDescent="0.45">
      <c r="A1537">
        <v>4</v>
      </c>
      <c r="B1537" t="s">
        <v>282</v>
      </c>
      <c r="C1537" t="s">
        <v>300</v>
      </c>
      <c r="D1537" t="s">
        <v>140</v>
      </c>
      <c r="E1537" s="4">
        <v>44300</v>
      </c>
      <c r="F1537" s="1">
        <f t="shared" si="149"/>
        <v>58</v>
      </c>
      <c r="G1537" s="1">
        <f t="shared" si="146"/>
        <v>104</v>
      </c>
      <c r="H1537" t="s">
        <v>72</v>
      </c>
      <c r="I1537" t="s">
        <v>291</v>
      </c>
      <c r="J1537" t="s">
        <v>44</v>
      </c>
      <c r="K1537" t="s">
        <v>45</v>
      </c>
      <c r="L1537" t="s">
        <v>183</v>
      </c>
      <c r="M1537" t="s">
        <v>184</v>
      </c>
      <c r="N1537" t="s">
        <v>302</v>
      </c>
      <c r="P1537">
        <f t="shared" si="148"/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f t="shared" si="147"/>
        <v>0</v>
      </c>
      <c r="AC1537">
        <f t="shared" si="150"/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f t="shared" si="145"/>
        <v>1</v>
      </c>
      <c r="AN1537">
        <v>0</v>
      </c>
      <c r="AO1537">
        <v>0</v>
      </c>
      <c r="AP1537">
        <v>1</v>
      </c>
      <c r="AQ1537">
        <v>0</v>
      </c>
    </row>
    <row r="1538" spans="1:43" x14ac:dyDescent="0.45">
      <c r="A1538">
        <v>4</v>
      </c>
      <c r="B1538" t="s">
        <v>282</v>
      </c>
      <c r="C1538" t="s">
        <v>300</v>
      </c>
      <c r="D1538" t="s">
        <v>140</v>
      </c>
      <c r="E1538" s="4">
        <v>44300</v>
      </c>
      <c r="F1538" s="1">
        <f t="shared" si="149"/>
        <v>58</v>
      </c>
      <c r="G1538" s="1">
        <f t="shared" si="146"/>
        <v>104</v>
      </c>
      <c r="H1538" t="s">
        <v>72</v>
      </c>
      <c r="I1538" t="s">
        <v>291</v>
      </c>
      <c r="J1538" t="s">
        <v>44</v>
      </c>
      <c r="K1538" t="s">
        <v>45</v>
      </c>
      <c r="L1538" t="s">
        <v>183</v>
      </c>
      <c r="M1538" t="s">
        <v>184</v>
      </c>
      <c r="N1538" t="s">
        <v>302</v>
      </c>
      <c r="P1538">
        <f t="shared" si="148"/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f t="shared" si="147"/>
        <v>0</v>
      </c>
      <c r="AC1538">
        <f t="shared" si="150"/>
        <v>2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f t="shared" ref="AM1538:AM1601" si="151">SUM(AD1538:AL1538)</f>
        <v>1</v>
      </c>
      <c r="AN1538">
        <v>0</v>
      </c>
      <c r="AO1538">
        <v>0</v>
      </c>
      <c r="AP1538">
        <v>1</v>
      </c>
      <c r="AQ1538">
        <v>0</v>
      </c>
    </row>
    <row r="1539" spans="1:43" x14ac:dyDescent="0.45">
      <c r="A1539">
        <v>4</v>
      </c>
      <c r="B1539" t="s">
        <v>282</v>
      </c>
      <c r="C1539" t="s">
        <v>300</v>
      </c>
      <c r="D1539" t="s">
        <v>140</v>
      </c>
      <c r="E1539" s="4">
        <v>44300</v>
      </c>
      <c r="F1539" s="1">
        <f t="shared" si="149"/>
        <v>58</v>
      </c>
      <c r="G1539" s="1">
        <f t="shared" ref="G1539:G1602" si="152">E1539-DATE(YEAR(E1539),1,0)</f>
        <v>104</v>
      </c>
      <c r="H1539" t="s">
        <v>72</v>
      </c>
      <c r="I1539" t="s">
        <v>291</v>
      </c>
      <c r="J1539" t="s">
        <v>44</v>
      </c>
      <c r="K1539" t="s">
        <v>45</v>
      </c>
      <c r="L1539" t="s">
        <v>183</v>
      </c>
      <c r="M1539" t="s">
        <v>184</v>
      </c>
      <c r="N1539" t="s">
        <v>302</v>
      </c>
      <c r="P1539">
        <f t="shared" si="148"/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f t="shared" ref="AB1539:AB1602" si="153">AL1539</f>
        <v>0</v>
      </c>
      <c r="AC1539">
        <f t="shared" si="150"/>
        <v>1</v>
      </c>
      <c r="AD1539">
        <v>2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f t="shared" si="151"/>
        <v>2</v>
      </c>
      <c r="AN1539">
        <v>0</v>
      </c>
      <c r="AO1539">
        <v>0</v>
      </c>
      <c r="AP1539">
        <v>2</v>
      </c>
      <c r="AQ1539">
        <v>0</v>
      </c>
    </row>
    <row r="1540" spans="1:43" x14ac:dyDescent="0.45">
      <c r="A1540">
        <v>4</v>
      </c>
      <c r="B1540" t="s">
        <v>282</v>
      </c>
      <c r="C1540" t="s">
        <v>300</v>
      </c>
      <c r="D1540" t="s">
        <v>140</v>
      </c>
      <c r="E1540" s="4">
        <v>44300</v>
      </c>
      <c r="F1540" s="1">
        <f t="shared" si="149"/>
        <v>58</v>
      </c>
      <c r="G1540" s="1">
        <f t="shared" si="152"/>
        <v>104</v>
      </c>
      <c r="H1540" t="s">
        <v>72</v>
      </c>
      <c r="I1540" t="s">
        <v>291</v>
      </c>
      <c r="J1540" t="s">
        <v>44</v>
      </c>
      <c r="K1540" t="s">
        <v>45</v>
      </c>
      <c r="L1540" t="s">
        <v>183</v>
      </c>
      <c r="M1540" t="s">
        <v>184</v>
      </c>
      <c r="N1540" t="s">
        <v>302</v>
      </c>
      <c r="P1540">
        <f t="shared" si="148"/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f t="shared" si="153"/>
        <v>0</v>
      </c>
      <c r="AC1540">
        <f t="shared" si="150"/>
        <v>1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f t="shared" si="151"/>
        <v>1</v>
      </c>
      <c r="AN1540">
        <v>0</v>
      </c>
      <c r="AO1540">
        <v>0</v>
      </c>
      <c r="AP1540">
        <v>1</v>
      </c>
      <c r="AQ1540">
        <v>0</v>
      </c>
    </row>
    <row r="1541" spans="1:43" x14ac:dyDescent="0.45">
      <c r="A1541">
        <v>4</v>
      </c>
      <c r="B1541" t="s">
        <v>282</v>
      </c>
      <c r="C1541" t="s">
        <v>300</v>
      </c>
      <c r="D1541" t="s">
        <v>140</v>
      </c>
      <c r="E1541" s="4">
        <v>44300</v>
      </c>
      <c r="F1541" s="1">
        <f t="shared" si="149"/>
        <v>58</v>
      </c>
      <c r="G1541" s="1">
        <f t="shared" si="152"/>
        <v>104</v>
      </c>
      <c r="H1541" t="s">
        <v>72</v>
      </c>
      <c r="I1541" t="s">
        <v>291</v>
      </c>
      <c r="J1541" t="s">
        <v>44</v>
      </c>
      <c r="K1541" t="s">
        <v>45</v>
      </c>
      <c r="L1541" t="s">
        <v>321</v>
      </c>
      <c r="M1541" t="s">
        <v>321</v>
      </c>
      <c r="N1541" t="s">
        <v>302</v>
      </c>
      <c r="P1541">
        <f t="shared" si="148"/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f t="shared" si="153"/>
        <v>0</v>
      </c>
      <c r="AC1541">
        <f t="shared" si="150"/>
        <v>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f t="shared" si="151"/>
        <v>1</v>
      </c>
      <c r="AN1541">
        <v>0</v>
      </c>
      <c r="AO1541">
        <v>0</v>
      </c>
      <c r="AP1541">
        <v>1</v>
      </c>
      <c r="AQ1541">
        <v>0</v>
      </c>
    </row>
    <row r="1542" spans="1:43" x14ac:dyDescent="0.45">
      <c r="A1542">
        <v>4</v>
      </c>
      <c r="B1542" t="s">
        <v>282</v>
      </c>
      <c r="C1542" t="s">
        <v>300</v>
      </c>
      <c r="D1542" t="s">
        <v>140</v>
      </c>
      <c r="E1542" s="4">
        <v>44300</v>
      </c>
      <c r="F1542" s="1">
        <f t="shared" si="149"/>
        <v>58</v>
      </c>
      <c r="G1542" s="1">
        <f t="shared" si="152"/>
        <v>104</v>
      </c>
      <c r="H1542" t="s">
        <v>72</v>
      </c>
      <c r="I1542" t="s">
        <v>291</v>
      </c>
      <c r="J1542" t="s">
        <v>44</v>
      </c>
      <c r="K1542" t="s">
        <v>45</v>
      </c>
      <c r="L1542" t="s">
        <v>183</v>
      </c>
      <c r="M1542" t="s">
        <v>184</v>
      </c>
      <c r="N1542" t="s">
        <v>302</v>
      </c>
      <c r="P1542">
        <f t="shared" si="148"/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f t="shared" si="153"/>
        <v>0</v>
      </c>
      <c r="AC1542">
        <f t="shared" si="150"/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f t="shared" si="151"/>
        <v>1</v>
      </c>
      <c r="AN1542">
        <v>0</v>
      </c>
      <c r="AO1542">
        <v>0</v>
      </c>
      <c r="AP1542">
        <v>1</v>
      </c>
      <c r="AQ1542">
        <v>0</v>
      </c>
    </row>
    <row r="1543" spans="1:43" x14ac:dyDescent="0.45">
      <c r="A1543">
        <v>4</v>
      </c>
      <c r="B1543" t="s">
        <v>282</v>
      </c>
      <c r="C1543" t="s">
        <v>300</v>
      </c>
      <c r="D1543" t="s">
        <v>140</v>
      </c>
      <c r="E1543" s="4">
        <v>44300</v>
      </c>
      <c r="F1543" s="1">
        <f t="shared" si="149"/>
        <v>58</v>
      </c>
      <c r="G1543" s="1">
        <f t="shared" si="152"/>
        <v>104</v>
      </c>
      <c r="H1543" t="s">
        <v>72</v>
      </c>
      <c r="I1543" t="s">
        <v>291</v>
      </c>
      <c r="J1543" t="s">
        <v>44</v>
      </c>
      <c r="K1543" t="s">
        <v>45</v>
      </c>
      <c r="L1543" t="s">
        <v>183</v>
      </c>
      <c r="M1543" t="s">
        <v>184</v>
      </c>
      <c r="N1543" t="s">
        <v>302</v>
      </c>
      <c r="P1543">
        <f t="shared" si="148"/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f t="shared" si="153"/>
        <v>0</v>
      </c>
      <c r="AC1543">
        <f t="shared" si="150"/>
        <v>1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f t="shared" si="151"/>
        <v>1</v>
      </c>
      <c r="AN1543">
        <v>0</v>
      </c>
      <c r="AO1543">
        <v>0</v>
      </c>
      <c r="AP1543">
        <v>1</v>
      </c>
      <c r="AQ1543">
        <v>0</v>
      </c>
    </row>
    <row r="1544" spans="1:43" x14ac:dyDescent="0.45">
      <c r="A1544">
        <v>4</v>
      </c>
      <c r="B1544" t="s">
        <v>282</v>
      </c>
      <c r="C1544" t="s">
        <v>300</v>
      </c>
      <c r="D1544" t="s">
        <v>140</v>
      </c>
      <c r="E1544" s="4">
        <v>44300</v>
      </c>
      <c r="F1544" s="1">
        <f t="shared" si="149"/>
        <v>58</v>
      </c>
      <c r="G1544" s="1">
        <f t="shared" si="152"/>
        <v>104</v>
      </c>
      <c r="H1544" t="s">
        <v>72</v>
      </c>
      <c r="I1544" t="s">
        <v>291</v>
      </c>
      <c r="J1544" t="s">
        <v>44</v>
      </c>
      <c r="K1544" t="s">
        <v>50</v>
      </c>
      <c r="L1544" t="s">
        <v>182</v>
      </c>
      <c r="M1544" t="s">
        <v>323</v>
      </c>
      <c r="N1544" t="s">
        <v>66</v>
      </c>
      <c r="P1544">
        <f t="shared" si="148"/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f t="shared" si="153"/>
        <v>0</v>
      </c>
      <c r="AC1544">
        <f t="shared" si="150"/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f t="shared" si="151"/>
        <v>1</v>
      </c>
      <c r="AN1544">
        <v>0</v>
      </c>
      <c r="AO1544">
        <v>0</v>
      </c>
      <c r="AP1544">
        <v>1</v>
      </c>
      <c r="AQ1544">
        <v>0</v>
      </c>
    </row>
    <row r="1545" spans="1:43" x14ac:dyDescent="0.45">
      <c r="A1545">
        <v>4</v>
      </c>
      <c r="B1545" t="s">
        <v>282</v>
      </c>
      <c r="C1545" t="s">
        <v>300</v>
      </c>
      <c r="D1545" t="s">
        <v>140</v>
      </c>
      <c r="E1545" s="4">
        <v>44300</v>
      </c>
      <c r="F1545" s="1">
        <f t="shared" si="149"/>
        <v>58</v>
      </c>
      <c r="G1545" s="1">
        <f t="shared" si="152"/>
        <v>104</v>
      </c>
      <c r="H1545" t="s">
        <v>72</v>
      </c>
      <c r="I1545" t="s">
        <v>291</v>
      </c>
      <c r="J1545" t="s">
        <v>44</v>
      </c>
      <c r="K1545" t="s">
        <v>50</v>
      </c>
      <c r="L1545" t="s">
        <v>182</v>
      </c>
      <c r="M1545" t="s">
        <v>323</v>
      </c>
      <c r="N1545" t="s">
        <v>66</v>
      </c>
      <c r="P1545">
        <f t="shared" si="148"/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f t="shared" si="153"/>
        <v>0</v>
      </c>
      <c r="AC1545">
        <f t="shared" si="150"/>
        <v>1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f t="shared" si="151"/>
        <v>1</v>
      </c>
      <c r="AN1545">
        <v>0</v>
      </c>
      <c r="AO1545">
        <v>0</v>
      </c>
      <c r="AP1545">
        <v>1</v>
      </c>
      <c r="AQ1545">
        <v>0</v>
      </c>
    </row>
    <row r="1546" spans="1:43" x14ac:dyDescent="0.45">
      <c r="A1546" s="10">
        <v>4</v>
      </c>
      <c r="B1546" t="s">
        <v>282</v>
      </c>
      <c r="C1546" t="s">
        <v>300</v>
      </c>
      <c r="D1546" s="10" t="s">
        <v>140</v>
      </c>
      <c r="E1546" s="11">
        <v>44300</v>
      </c>
      <c r="F1546" s="1">
        <f t="shared" si="149"/>
        <v>58</v>
      </c>
      <c r="G1546" s="1">
        <f t="shared" si="152"/>
        <v>104</v>
      </c>
      <c r="H1546" s="10" t="s">
        <v>72</v>
      </c>
      <c r="I1546" s="10" t="s">
        <v>291</v>
      </c>
      <c r="J1546" s="10" t="s">
        <v>44</v>
      </c>
      <c r="K1546" s="10" t="s">
        <v>50</v>
      </c>
      <c r="L1546" s="10" t="s">
        <v>182</v>
      </c>
      <c r="M1546" t="s">
        <v>323</v>
      </c>
      <c r="N1546" s="10" t="s">
        <v>66</v>
      </c>
      <c r="O1546" s="10"/>
      <c r="P1546" s="10">
        <f t="shared" si="148"/>
        <v>2</v>
      </c>
      <c r="Q1546" s="10">
        <v>1</v>
      </c>
      <c r="R1546" s="10">
        <v>1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1</v>
      </c>
      <c r="Z1546" s="10">
        <v>1</v>
      </c>
      <c r="AA1546" s="10">
        <v>0</v>
      </c>
      <c r="AB1546">
        <f t="shared" si="153"/>
        <v>0</v>
      </c>
      <c r="AC1546">
        <f t="shared" si="150"/>
        <v>2</v>
      </c>
      <c r="AD1546" s="10">
        <v>1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f t="shared" si="151"/>
        <v>1</v>
      </c>
      <c r="AN1546" s="10">
        <v>0</v>
      </c>
      <c r="AO1546" s="10">
        <v>0</v>
      </c>
      <c r="AP1546" s="10">
        <v>1</v>
      </c>
      <c r="AQ1546" s="10">
        <v>1</v>
      </c>
    </row>
    <row r="1547" spans="1:43" x14ac:dyDescent="0.45">
      <c r="A1547">
        <v>4</v>
      </c>
      <c r="B1547" t="s">
        <v>282</v>
      </c>
      <c r="C1547" t="s">
        <v>300</v>
      </c>
      <c r="D1547" t="s">
        <v>140</v>
      </c>
      <c r="E1547" s="4">
        <v>44300</v>
      </c>
      <c r="F1547" s="1">
        <f t="shared" si="149"/>
        <v>58</v>
      </c>
      <c r="G1547" s="1">
        <f t="shared" si="152"/>
        <v>104</v>
      </c>
      <c r="H1547" t="s">
        <v>72</v>
      </c>
      <c r="I1547" t="s">
        <v>291</v>
      </c>
      <c r="J1547" t="s">
        <v>44</v>
      </c>
      <c r="K1547" t="s">
        <v>50</v>
      </c>
      <c r="L1547" t="s">
        <v>182</v>
      </c>
      <c r="M1547" t="s">
        <v>323</v>
      </c>
      <c r="N1547" t="s">
        <v>66</v>
      </c>
      <c r="P1547">
        <f t="shared" si="148"/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f t="shared" si="153"/>
        <v>0</v>
      </c>
      <c r="AC1547">
        <f t="shared" si="150"/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f t="shared" si="151"/>
        <v>1</v>
      </c>
      <c r="AN1547">
        <v>0</v>
      </c>
      <c r="AO1547">
        <v>1</v>
      </c>
      <c r="AP1547">
        <v>0</v>
      </c>
      <c r="AQ1547">
        <v>0</v>
      </c>
    </row>
    <row r="1548" spans="1:43" x14ac:dyDescent="0.45">
      <c r="A1548">
        <v>4</v>
      </c>
      <c r="B1548" t="s">
        <v>282</v>
      </c>
      <c r="C1548" t="s">
        <v>300</v>
      </c>
      <c r="D1548" t="s">
        <v>140</v>
      </c>
      <c r="E1548" s="4">
        <v>44300</v>
      </c>
      <c r="F1548" s="1">
        <f t="shared" si="149"/>
        <v>58</v>
      </c>
      <c r="G1548" s="1">
        <f t="shared" si="152"/>
        <v>104</v>
      </c>
      <c r="H1548" t="s">
        <v>72</v>
      </c>
      <c r="I1548" t="s">
        <v>291</v>
      </c>
      <c r="J1548" t="s">
        <v>44</v>
      </c>
      <c r="K1548" t="s">
        <v>50</v>
      </c>
      <c r="L1548" t="s">
        <v>182</v>
      </c>
      <c r="M1548" t="s">
        <v>323</v>
      </c>
      <c r="N1548" t="s">
        <v>66</v>
      </c>
      <c r="P1548">
        <f t="shared" si="148"/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f t="shared" si="153"/>
        <v>0</v>
      </c>
      <c r="AC1548">
        <f t="shared" si="150"/>
        <v>1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f t="shared" si="151"/>
        <v>1</v>
      </c>
      <c r="AN1548">
        <v>0</v>
      </c>
      <c r="AO1548">
        <v>0</v>
      </c>
      <c r="AP1548">
        <v>1</v>
      </c>
      <c r="AQ1548">
        <v>0</v>
      </c>
    </row>
    <row r="1549" spans="1:43" x14ac:dyDescent="0.45">
      <c r="A1549">
        <v>4</v>
      </c>
      <c r="B1549" t="s">
        <v>282</v>
      </c>
      <c r="C1549" t="s">
        <v>300</v>
      </c>
      <c r="D1549" t="s">
        <v>140</v>
      </c>
      <c r="E1549" s="4">
        <v>44300</v>
      </c>
      <c r="F1549" s="1">
        <f t="shared" si="149"/>
        <v>58</v>
      </c>
      <c r="G1549" s="1">
        <f t="shared" si="152"/>
        <v>104</v>
      </c>
      <c r="H1549" t="s">
        <v>72</v>
      </c>
      <c r="I1549" t="s">
        <v>287</v>
      </c>
      <c r="J1549" t="s">
        <v>56</v>
      </c>
      <c r="P1549">
        <f t="shared" si="148"/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f t="shared" si="153"/>
        <v>0</v>
      </c>
      <c r="AC1549">
        <f t="shared" si="150"/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f t="shared" si="151"/>
        <v>0</v>
      </c>
      <c r="AN1549">
        <v>0</v>
      </c>
      <c r="AO1549">
        <v>0</v>
      </c>
      <c r="AP1549">
        <v>0</v>
      </c>
      <c r="AQ1549">
        <v>0</v>
      </c>
    </row>
    <row r="1550" spans="1:43" x14ac:dyDescent="0.45">
      <c r="A1550">
        <v>4</v>
      </c>
      <c r="B1550" t="s">
        <v>282</v>
      </c>
      <c r="C1550" t="s">
        <v>300</v>
      </c>
      <c r="D1550" t="s">
        <v>140</v>
      </c>
      <c r="E1550" s="4">
        <v>44300</v>
      </c>
      <c r="F1550" s="1">
        <f t="shared" si="149"/>
        <v>58</v>
      </c>
      <c r="G1550" s="1">
        <f t="shared" si="152"/>
        <v>104</v>
      </c>
      <c r="H1550" t="s">
        <v>72</v>
      </c>
      <c r="I1550" t="s">
        <v>288</v>
      </c>
      <c r="J1550" t="s">
        <v>56</v>
      </c>
      <c r="P1550">
        <f t="shared" si="148"/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f t="shared" si="153"/>
        <v>0</v>
      </c>
      <c r="AC1550">
        <f t="shared" si="150"/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f t="shared" si="151"/>
        <v>0</v>
      </c>
      <c r="AN1550">
        <v>0</v>
      </c>
      <c r="AO1550">
        <v>0</v>
      </c>
      <c r="AP1550">
        <v>0</v>
      </c>
      <c r="AQ1550">
        <v>0</v>
      </c>
    </row>
    <row r="1551" spans="1:43" x14ac:dyDescent="0.45">
      <c r="A1551">
        <v>4</v>
      </c>
      <c r="B1551" t="s">
        <v>282</v>
      </c>
      <c r="C1551" t="s">
        <v>300</v>
      </c>
      <c r="D1551" t="s">
        <v>140</v>
      </c>
      <c r="E1551" s="4">
        <v>44300</v>
      </c>
      <c r="F1551" s="1">
        <f t="shared" si="149"/>
        <v>58</v>
      </c>
      <c r="G1551" s="1">
        <f t="shared" si="152"/>
        <v>104</v>
      </c>
      <c r="H1551" t="s">
        <v>72</v>
      </c>
      <c r="I1551" t="s">
        <v>289</v>
      </c>
      <c r="J1551" t="s">
        <v>56</v>
      </c>
      <c r="P1551">
        <f t="shared" si="148"/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f t="shared" si="153"/>
        <v>0</v>
      </c>
      <c r="AC1551">
        <f t="shared" si="150"/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f t="shared" si="151"/>
        <v>0</v>
      </c>
      <c r="AN1551">
        <v>0</v>
      </c>
      <c r="AO1551">
        <v>0</v>
      </c>
      <c r="AP1551">
        <v>0</v>
      </c>
      <c r="AQ1551">
        <v>0</v>
      </c>
    </row>
    <row r="1552" spans="1:43" x14ac:dyDescent="0.45">
      <c r="A1552">
        <v>4</v>
      </c>
      <c r="B1552" t="s">
        <v>282</v>
      </c>
      <c r="C1552" t="s">
        <v>300</v>
      </c>
      <c r="D1552" t="s">
        <v>140</v>
      </c>
      <c r="E1552" s="4">
        <v>44300</v>
      </c>
      <c r="F1552" s="1">
        <f t="shared" si="149"/>
        <v>58</v>
      </c>
      <c r="G1552" s="1">
        <f t="shared" si="152"/>
        <v>104</v>
      </c>
      <c r="H1552" t="s">
        <v>72</v>
      </c>
      <c r="I1552" t="s">
        <v>290</v>
      </c>
      <c r="J1552" t="s">
        <v>56</v>
      </c>
      <c r="P1552">
        <f t="shared" si="148"/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f t="shared" si="153"/>
        <v>0</v>
      </c>
      <c r="AC1552">
        <f t="shared" si="150"/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f t="shared" si="151"/>
        <v>0</v>
      </c>
      <c r="AN1552">
        <v>0</v>
      </c>
      <c r="AO1552">
        <v>0</v>
      </c>
      <c r="AP1552">
        <v>0</v>
      </c>
      <c r="AQ1552">
        <v>0</v>
      </c>
    </row>
    <row r="1553" spans="1:43" x14ac:dyDescent="0.45">
      <c r="A1553">
        <v>4</v>
      </c>
      <c r="B1553" t="s">
        <v>282</v>
      </c>
      <c r="C1553" t="s">
        <v>300</v>
      </c>
      <c r="D1553" t="s">
        <v>140</v>
      </c>
      <c r="E1553" s="4">
        <v>44300</v>
      </c>
      <c r="F1553" s="1">
        <f t="shared" si="149"/>
        <v>58</v>
      </c>
      <c r="G1553" s="1">
        <f t="shared" si="152"/>
        <v>104</v>
      </c>
      <c r="H1553" t="s">
        <v>72</v>
      </c>
      <c r="I1553" t="s">
        <v>291</v>
      </c>
      <c r="J1553" t="s">
        <v>56</v>
      </c>
      <c r="K1553" t="s">
        <v>45</v>
      </c>
      <c r="L1553" t="s">
        <v>106</v>
      </c>
      <c r="M1553" t="s">
        <v>133</v>
      </c>
      <c r="N1553" t="s">
        <v>302</v>
      </c>
      <c r="P1553">
        <f t="shared" si="148"/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f t="shared" si="153"/>
        <v>0</v>
      </c>
      <c r="AC1553">
        <f t="shared" si="150"/>
        <v>1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f t="shared" si="151"/>
        <v>1</v>
      </c>
      <c r="AN1553">
        <v>0</v>
      </c>
      <c r="AO1553">
        <v>0</v>
      </c>
      <c r="AP1553">
        <v>1</v>
      </c>
      <c r="AQ1553">
        <v>0</v>
      </c>
    </row>
    <row r="1554" spans="1:43" x14ac:dyDescent="0.45">
      <c r="A1554">
        <v>4</v>
      </c>
      <c r="B1554" t="s">
        <v>282</v>
      </c>
      <c r="C1554" t="s">
        <v>300</v>
      </c>
      <c r="D1554" t="s">
        <v>140</v>
      </c>
      <c r="E1554" s="4">
        <v>44300</v>
      </c>
      <c r="F1554" s="1">
        <f t="shared" si="149"/>
        <v>58</v>
      </c>
      <c r="G1554" s="1">
        <f t="shared" si="152"/>
        <v>104</v>
      </c>
      <c r="H1554" t="s">
        <v>72</v>
      </c>
      <c r="I1554" t="s">
        <v>291</v>
      </c>
      <c r="J1554" t="s">
        <v>56</v>
      </c>
      <c r="K1554" t="s">
        <v>45</v>
      </c>
      <c r="L1554" t="s">
        <v>183</v>
      </c>
      <c r="M1554" t="s">
        <v>184</v>
      </c>
      <c r="N1554" t="s">
        <v>302</v>
      </c>
      <c r="P1554">
        <f t="shared" si="148"/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f t="shared" si="153"/>
        <v>0</v>
      </c>
      <c r="AC1554">
        <f t="shared" si="150"/>
        <v>1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f t="shared" si="151"/>
        <v>1</v>
      </c>
      <c r="AN1554">
        <v>0</v>
      </c>
      <c r="AO1554">
        <v>0</v>
      </c>
      <c r="AP1554">
        <v>1</v>
      </c>
      <c r="AQ1554">
        <v>0</v>
      </c>
    </row>
    <row r="1555" spans="1:43" x14ac:dyDescent="0.45">
      <c r="A1555">
        <v>4</v>
      </c>
      <c r="B1555" t="s">
        <v>282</v>
      </c>
      <c r="C1555" t="s">
        <v>300</v>
      </c>
      <c r="D1555" t="s">
        <v>140</v>
      </c>
      <c r="E1555" s="4">
        <v>44300</v>
      </c>
      <c r="F1555" s="1">
        <f t="shared" si="149"/>
        <v>58</v>
      </c>
      <c r="G1555" s="1">
        <f t="shared" si="152"/>
        <v>104</v>
      </c>
      <c r="H1555" t="s">
        <v>72</v>
      </c>
      <c r="I1555" t="s">
        <v>291</v>
      </c>
      <c r="J1555" t="s">
        <v>56</v>
      </c>
      <c r="K1555" t="s">
        <v>45</v>
      </c>
      <c r="L1555" t="s">
        <v>321</v>
      </c>
      <c r="M1555" t="s">
        <v>321</v>
      </c>
      <c r="N1555" t="s">
        <v>302</v>
      </c>
      <c r="P1555">
        <f t="shared" si="148"/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f t="shared" si="153"/>
        <v>0</v>
      </c>
      <c r="AC1555">
        <f t="shared" si="150"/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f t="shared" si="151"/>
        <v>1</v>
      </c>
      <c r="AN1555">
        <v>0</v>
      </c>
      <c r="AO1555">
        <v>0</v>
      </c>
      <c r="AP1555">
        <v>1</v>
      </c>
      <c r="AQ1555">
        <v>0</v>
      </c>
    </row>
    <row r="1556" spans="1:43" x14ac:dyDescent="0.45">
      <c r="A1556">
        <v>4</v>
      </c>
      <c r="B1556" t="s">
        <v>282</v>
      </c>
      <c r="C1556" t="s">
        <v>300</v>
      </c>
      <c r="D1556" t="s">
        <v>140</v>
      </c>
      <c r="E1556" s="4">
        <v>44300</v>
      </c>
      <c r="F1556" s="1">
        <f t="shared" si="149"/>
        <v>58</v>
      </c>
      <c r="G1556" s="1">
        <f t="shared" si="152"/>
        <v>104</v>
      </c>
      <c r="H1556" t="s">
        <v>72</v>
      </c>
      <c r="I1556" t="s">
        <v>291</v>
      </c>
      <c r="J1556" t="s">
        <v>56</v>
      </c>
      <c r="K1556" t="s">
        <v>45</v>
      </c>
      <c r="L1556" t="s">
        <v>321</v>
      </c>
      <c r="M1556" t="s">
        <v>321</v>
      </c>
      <c r="N1556" t="s">
        <v>302</v>
      </c>
      <c r="P1556">
        <f t="shared" si="148"/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f t="shared" si="153"/>
        <v>0</v>
      </c>
      <c r="AC1556">
        <f t="shared" si="150"/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f t="shared" si="151"/>
        <v>1</v>
      </c>
      <c r="AN1556">
        <v>0</v>
      </c>
      <c r="AO1556">
        <v>0</v>
      </c>
      <c r="AP1556">
        <v>1</v>
      </c>
      <c r="AQ1556">
        <v>0</v>
      </c>
    </row>
    <row r="1557" spans="1:43" x14ac:dyDescent="0.45">
      <c r="A1557">
        <v>4</v>
      </c>
      <c r="B1557" t="s">
        <v>283</v>
      </c>
      <c r="C1557" t="s">
        <v>301</v>
      </c>
      <c r="D1557" t="s">
        <v>130</v>
      </c>
      <c r="E1557" s="4">
        <v>44301</v>
      </c>
      <c r="F1557" s="1">
        <f t="shared" si="149"/>
        <v>59</v>
      </c>
      <c r="G1557" s="1">
        <f t="shared" si="152"/>
        <v>105</v>
      </c>
      <c r="H1557" t="s">
        <v>72</v>
      </c>
      <c r="I1557" t="s">
        <v>287</v>
      </c>
      <c r="J1557" t="s">
        <v>44</v>
      </c>
      <c r="K1557" t="s">
        <v>92</v>
      </c>
      <c r="L1557" t="s">
        <v>93</v>
      </c>
      <c r="M1557" t="s">
        <v>94</v>
      </c>
      <c r="N1557" t="s">
        <v>52</v>
      </c>
      <c r="P1557">
        <f t="shared" si="148"/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f t="shared" si="153"/>
        <v>0</v>
      </c>
      <c r="AC1557">
        <f t="shared" si="150"/>
        <v>1</v>
      </c>
      <c r="AD1557">
        <v>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f t="shared" si="151"/>
        <v>2</v>
      </c>
      <c r="AN1557">
        <v>0</v>
      </c>
      <c r="AO1557">
        <v>0</v>
      </c>
      <c r="AP1557">
        <v>2</v>
      </c>
      <c r="AQ1557">
        <v>0</v>
      </c>
    </row>
    <row r="1558" spans="1:43" x14ac:dyDescent="0.45">
      <c r="A1558">
        <v>4</v>
      </c>
      <c r="B1558" t="s">
        <v>283</v>
      </c>
      <c r="C1558" t="s">
        <v>301</v>
      </c>
      <c r="D1558" t="s">
        <v>130</v>
      </c>
      <c r="E1558" s="4">
        <v>44301</v>
      </c>
      <c r="F1558" s="1">
        <f t="shared" si="149"/>
        <v>59</v>
      </c>
      <c r="G1558" s="1">
        <f t="shared" si="152"/>
        <v>105</v>
      </c>
      <c r="H1558" t="s">
        <v>72</v>
      </c>
      <c r="I1558" t="s">
        <v>287</v>
      </c>
      <c r="J1558" t="s">
        <v>44</v>
      </c>
      <c r="K1558" t="s">
        <v>84</v>
      </c>
      <c r="L1558" t="s">
        <v>112</v>
      </c>
      <c r="M1558" t="s">
        <v>155</v>
      </c>
      <c r="N1558" t="s">
        <v>52</v>
      </c>
      <c r="P1558">
        <f t="shared" si="148"/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f t="shared" si="153"/>
        <v>0</v>
      </c>
      <c r="AC1558">
        <f t="shared" si="150"/>
        <v>1</v>
      </c>
      <c r="AD1558">
        <v>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f t="shared" si="151"/>
        <v>2</v>
      </c>
      <c r="AN1558">
        <v>0</v>
      </c>
      <c r="AO1558">
        <v>0</v>
      </c>
      <c r="AP1558">
        <v>2</v>
      </c>
      <c r="AQ1558">
        <v>0</v>
      </c>
    </row>
    <row r="1559" spans="1:43" x14ac:dyDescent="0.45">
      <c r="A1559">
        <v>4</v>
      </c>
      <c r="B1559" t="s">
        <v>283</v>
      </c>
      <c r="C1559" t="s">
        <v>301</v>
      </c>
      <c r="D1559" t="s">
        <v>130</v>
      </c>
      <c r="E1559" s="4">
        <v>44301</v>
      </c>
      <c r="F1559" s="1">
        <f t="shared" si="149"/>
        <v>59</v>
      </c>
      <c r="G1559" s="1">
        <f t="shared" si="152"/>
        <v>105</v>
      </c>
      <c r="H1559" t="s">
        <v>72</v>
      </c>
      <c r="I1559" t="s">
        <v>287</v>
      </c>
      <c r="J1559" t="s">
        <v>44</v>
      </c>
      <c r="K1559" t="s">
        <v>50</v>
      </c>
      <c r="L1559" t="s">
        <v>185</v>
      </c>
      <c r="M1559" t="s">
        <v>186</v>
      </c>
      <c r="N1559" t="s">
        <v>66</v>
      </c>
      <c r="P1559">
        <f t="shared" si="148"/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f t="shared" si="153"/>
        <v>0</v>
      </c>
      <c r="AC1559">
        <f t="shared" si="150"/>
        <v>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f t="shared" si="151"/>
        <v>1</v>
      </c>
      <c r="AN1559">
        <v>0</v>
      </c>
      <c r="AO1559">
        <v>1</v>
      </c>
      <c r="AP1559">
        <v>0</v>
      </c>
      <c r="AQ1559">
        <v>0</v>
      </c>
    </row>
    <row r="1560" spans="1:43" x14ac:dyDescent="0.45">
      <c r="A1560">
        <v>4</v>
      </c>
      <c r="B1560" t="s">
        <v>283</v>
      </c>
      <c r="C1560" t="s">
        <v>301</v>
      </c>
      <c r="D1560" t="s">
        <v>130</v>
      </c>
      <c r="E1560" s="4">
        <v>44301</v>
      </c>
      <c r="F1560" s="1">
        <f t="shared" si="149"/>
        <v>59</v>
      </c>
      <c r="G1560" s="1">
        <f t="shared" si="152"/>
        <v>105</v>
      </c>
      <c r="H1560" t="s">
        <v>72</v>
      </c>
      <c r="I1560" t="s">
        <v>288</v>
      </c>
      <c r="J1560" t="s">
        <v>44</v>
      </c>
      <c r="K1560" t="s">
        <v>45</v>
      </c>
      <c r="L1560" t="s">
        <v>88</v>
      </c>
      <c r="M1560" t="s">
        <v>89</v>
      </c>
      <c r="N1560" t="s">
        <v>52</v>
      </c>
      <c r="P1560">
        <f t="shared" si="148"/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f t="shared" si="153"/>
        <v>0</v>
      </c>
      <c r="AC1560">
        <f t="shared" si="150"/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f t="shared" si="151"/>
        <v>1</v>
      </c>
      <c r="AN1560">
        <v>0</v>
      </c>
      <c r="AO1560">
        <v>1</v>
      </c>
      <c r="AP1560">
        <v>0</v>
      </c>
      <c r="AQ1560">
        <v>0</v>
      </c>
    </row>
    <row r="1561" spans="1:43" x14ac:dyDescent="0.45">
      <c r="A1561">
        <v>4</v>
      </c>
      <c r="B1561" t="s">
        <v>283</v>
      </c>
      <c r="C1561" t="s">
        <v>301</v>
      </c>
      <c r="D1561" t="s">
        <v>130</v>
      </c>
      <c r="E1561" s="4">
        <v>44301</v>
      </c>
      <c r="F1561" s="1">
        <f t="shared" si="149"/>
        <v>59</v>
      </c>
      <c r="G1561" s="1">
        <f t="shared" si="152"/>
        <v>105</v>
      </c>
      <c r="H1561" t="s">
        <v>72</v>
      </c>
      <c r="I1561" t="s">
        <v>288</v>
      </c>
      <c r="J1561" t="s">
        <v>44</v>
      </c>
      <c r="K1561" t="s">
        <v>45</v>
      </c>
      <c r="L1561" t="s">
        <v>88</v>
      </c>
      <c r="M1561" t="s">
        <v>89</v>
      </c>
      <c r="N1561" t="s">
        <v>52</v>
      </c>
      <c r="P1561">
        <f t="shared" si="148"/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f t="shared" si="153"/>
        <v>0</v>
      </c>
      <c r="AC1561">
        <f t="shared" si="150"/>
        <v>1</v>
      </c>
      <c r="AD1561">
        <v>2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f t="shared" si="151"/>
        <v>2</v>
      </c>
      <c r="AN1561">
        <v>0</v>
      </c>
      <c r="AO1561">
        <v>2</v>
      </c>
      <c r="AP1561">
        <v>0</v>
      </c>
      <c r="AQ1561">
        <v>0</v>
      </c>
    </row>
    <row r="1562" spans="1:43" x14ac:dyDescent="0.45">
      <c r="A1562">
        <v>4</v>
      </c>
      <c r="B1562" t="s">
        <v>283</v>
      </c>
      <c r="C1562" t="s">
        <v>301</v>
      </c>
      <c r="D1562" t="s">
        <v>130</v>
      </c>
      <c r="E1562" s="4">
        <v>44301</v>
      </c>
      <c r="F1562" s="1">
        <f t="shared" si="149"/>
        <v>59</v>
      </c>
      <c r="G1562" s="1">
        <f t="shared" si="152"/>
        <v>105</v>
      </c>
      <c r="H1562" t="s">
        <v>72</v>
      </c>
      <c r="I1562" t="s">
        <v>288</v>
      </c>
      <c r="J1562" t="s">
        <v>44</v>
      </c>
      <c r="K1562" t="s">
        <v>84</v>
      </c>
      <c r="L1562" t="s">
        <v>97</v>
      </c>
      <c r="M1562" t="s">
        <v>187</v>
      </c>
      <c r="N1562" t="s">
        <v>52</v>
      </c>
      <c r="P1562">
        <f t="shared" si="148"/>
        <v>2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</v>
      </c>
      <c r="AB1562">
        <f t="shared" si="153"/>
        <v>0</v>
      </c>
      <c r="AC1562">
        <f t="shared" si="150"/>
        <v>2</v>
      </c>
      <c r="AD1562">
        <v>2</v>
      </c>
      <c r="AE1562">
        <v>2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f t="shared" si="151"/>
        <v>4</v>
      </c>
      <c r="AN1562">
        <v>0</v>
      </c>
      <c r="AO1562">
        <v>4</v>
      </c>
      <c r="AP1562">
        <v>0</v>
      </c>
      <c r="AQ1562">
        <v>0</v>
      </c>
    </row>
    <row r="1563" spans="1:43" x14ac:dyDescent="0.45">
      <c r="A1563">
        <v>4</v>
      </c>
      <c r="B1563" t="s">
        <v>283</v>
      </c>
      <c r="C1563" t="s">
        <v>301</v>
      </c>
      <c r="D1563" t="s">
        <v>130</v>
      </c>
      <c r="E1563" s="4">
        <v>44301</v>
      </c>
      <c r="F1563" s="1">
        <f t="shared" si="149"/>
        <v>59</v>
      </c>
      <c r="G1563" s="1">
        <f t="shared" si="152"/>
        <v>105</v>
      </c>
      <c r="H1563" t="s">
        <v>72</v>
      </c>
      <c r="I1563" t="s">
        <v>288</v>
      </c>
      <c r="J1563" t="s">
        <v>44</v>
      </c>
      <c r="K1563" t="s">
        <v>45</v>
      </c>
      <c r="L1563" t="s">
        <v>88</v>
      </c>
      <c r="M1563" t="s">
        <v>89</v>
      </c>
      <c r="N1563" t="s">
        <v>52</v>
      </c>
      <c r="P1563">
        <f t="shared" si="148"/>
        <v>2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0</v>
      </c>
      <c r="AB1563">
        <f t="shared" si="153"/>
        <v>0</v>
      </c>
      <c r="AC1563">
        <f t="shared" si="150"/>
        <v>2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f t="shared" si="151"/>
        <v>2</v>
      </c>
      <c r="AN1563">
        <v>0</v>
      </c>
      <c r="AO1563">
        <v>1</v>
      </c>
      <c r="AP1563">
        <v>1</v>
      </c>
      <c r="AQ1563">
        <v>0</v>
      </c>
    </row>
    <row r="1564" spans="1:43" x14ac:dyDescent="0.45">
      <c r="A1564">
        <v>4</v>
      </c>
      <c r="B1564" t="s">
        <v>283</v>
      </c>
      <c r="C1564" t="s">
        <v>301</v>
      </c>
      <c r="D1564" t="s">
        <v>130</v>
      </c>
      <c r="E1564" s="4">
        <v>44301</v>
      </c>
      <c r="F1564" s="1">
        <f t="shared" si="149"/>
        <v>59</v>
      </c>
      <c r="G1564" s="1">
        <f t="shared" si="152"/>
        <v>105</v>
      </c>
      <c r="H1564" t="s">
        <v>72</v>
      </c>
      <c r="I1564" t="s">
        <v>289</v>
      </c>
      <c r="J1564" t="s">
        <v>44</v>
      </c>
      <c r="K1564" t="s">
        <v>84</v>
      </c>
      <c r="L1564" t="s">
        <v>124</v>
      </c>
      <c r="M1564" t="s">
        <v>188</v>
      </c>
      <c r="N1564" t="s">
        <v>52</v>
      </c>
      <c r="P1564">
        <f t="shared" si="148"/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f t="shared" si="153"/>
        <v>0</v>
      </c>
      <c r="AC1564">
        <f t="shared" si="150"/>
        <v>1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f t="shared" si="151"/>
        <v>1</v>
      </c>
      <c r="AN1564">
        <v>0</v>
      </c>
      <c r="AO1564">
        <v>0</v>
      </c>
      <c r="AP1564">
        <v>1</v>
      </c>
      <c r="AQ1564">
        <v>0</v>
      </c>
    </row>
    <row r="1565" spans="1:43" x14ac:dyDescent="0.45">
      <c r="A1565">
        <v>4</v>
      </c>
      <c r="B1565" t="s">
        <v>283</v>
      </c>
      <c r="C1565" t="s">
        <v>301</v>
      </c>
      <c r="D1565" t="s">
        <v>130</v>
      </c>
      <c r="E1565" s="4">
        <v>44301</v>
      </c>
      <c r="F1565" s="1">
        <f t="shared" si="149"/>
        <v>59</v>
      </c>
      <c r="G1565" s="1">
        <f t="shared" si="152"/>
        <v>105</v>
      </c>
      <c r="H1565" t="s">
        <v>72</v>
      </c>
      <c r="I1565" t="s">
        <v>289</v>
      </c>
      <c r="J1565" t="s">
        <v>44</v>
      </c>
      <c r="K1565" t="s">
        <v>78</v>
      </c>
      <c r="L1565" t="s">
        <v>79</v>
      </c>
      <c r="M1565" t="s">
        <v>158</v>
      </c>
      <c r="N1565" t="s">
        <v>52</v>
      </c>
      <c r="P1565">
        <f t="shared" si="148"/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f t="shared" si="153"/>
        <v>0</v>
      </c>
      <c r="AC1565">
        <f t="shared" si="150"/>
        <v>1</v>
      </c>
      <c r="AD1565">
        <v>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f t="shared" si="151"/>
        <v>2</v>
      </c>
      <c r="AN1565">
        <v>0</v>
      </c>
      <c r="AO1565">
        <v>1</v>
      </c>
      <c r="AP1565">
        <v>1</v>
      </c>
      <c r="AQ1565">
        <v>0</v>
      </c>
    </row>
    <row r="1566" spans="1:43" x14ac:dyDescent="0.45">
      <c r="A1566">
        <v>4</v>
      </c>
      <c r="B1566" t="s">
        <v>283</v>
      </c>
      <c r="C1566" t="s">
        <v>301</v>
      </c>
      <c r="D1566" t="s">
        <v>130</v>
      </c>
      <c r="E1566" s="4">
        <v>44301</v>
      </c>
      <c r="F1566" s="1">
        <f t="shared" si="149"/>
        <v>59</v>
      </c>
      <c r="G1566" s="1">
        <f t="shared" si="152"/>
        <v>105</v>
      </c>
      <c r="H1566" t="s">
        <v>72</v>
      </c>
      <c r="I1566" t="s">
        <v>289</v>
      </c>
      <c r="J1566" t="s">
        <v>44</v>
      </c>
      <c r="K1566" t="s">
        <v>84</v>
      </c>
      <c r="L1566" t="s">
        <v>124</v>
      </c>
      <c r="M1566" t="s">
        <v>188</v>
      </c>
      <c r="N1566" t="s">
        <v>52</v>
      </c>
      <c r="P1566">
        <f t="shared" si="148"/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f t="shared" si="153"/>
        <v>0</v>
      </c>
      <c r="AC1566">
        <f t="shared" si="150"/>
        <v>1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f t="shared" si="151"/>
        <v>1</v>
      </c>
      <c r="AN1566">
        <v>0</v>
      </c>
      <c r="AO1566">
        <v>1</v>
      </c>
      <c r="AP1566">
        <v>0</v>
      </c>
      <c r="AQ1566">
        <v>0</v>
      </c>
    </row>
    <row r="1567" spans="1:43" x14ac:dyDescent="0.45">
      <c r="A1567">
        <v>4</v>
      </c>
      <c r="B1567" t="s">
        <v>283</v>
      </c>
      <c r="C1567" t="s">
        <v>301</v>
      </c>
      <c r="D1567" t="s">
        <v>130</v>
      </c>
      <c r="E1567" s="4">
        <v>44301</v>
      </c>
      <c r="F1567" s="1">
        <f t="shared" si="149"/>
        <v>59</v>
      </c>
      <c r="G1567" s="1">
        <f t="shared" si="152"/>
        <v>105</v>
      </c>
      <c r="H1567" t="s">
        <v>72</v>
      </c>
      <c r="I1567" t="s">
        <v>289</v>
      </c>
      <c r="J1567" t="s">
        <v>44</v>
      </c>
      <c r="K1567" t="s">
        <v>84</v>
      </c>
      <c r="L1567" t="s">
        <v>124</v>
      </c>
      <c r="M1567" t="s">
        <v>188</v>
      </c>
      <c r="N1567" t="s">
        <v>52</v>
      </c>
      <c r="P1567">
        <f t="shared" si="148"/>
        <v>2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</v>
      </c>
      <c r="AA1567">
        <v>0</v>
      </c>
      <c r="AB1567">
        <f t="shared" si="153"/>
        <v>0</v>
      </c>
      <c r="AC1567">
        <f t="shared" si="150"/>
        <v>2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f t="shared" si="151"/>
        <v>2</v>
      </c>
      <c r="AN1567">
        <v>0</v>
      </c>
      <c r="AO1567">
        <v>1</v>
      </c>
      <c r="AP1567">
        <v>1</v>
      </c>
      <c r="AQ1567">
        <v>0</v>
      </c>
    </row>
    <row r="1568" spans="1:43" x14ac:dyDescent="0.45">
      <c r="A1568">
        <v>4</v>
      </c>
      <c r="B1568" t="s">
        <v>283</v>
      </c>
      <c r="C1568" t="s">
        <v>301</v>
      </c>
      <c r="D1568" t="s">
        <v>130</v>
      </c>
      <c r="E1568" s="4">
        <v>44301</v>
      </c>
      <c r="F1568" s="1">
        <f t="shared" si="149"/>
        <v>59</v>
      </c>
      <c r="G1568" s="1">
        <f t="shared" si="152"/>
        <v>105</v>
      </c>
      <c r="H1568" t="s">
        <v>72</v>
      </c>
      <c r="I1568" t="s">
        <v>289</v>
      </c>
      <c r="J1568" t="s">
        <v>44</v>
      </c>
      <c r="K1568" t="s">
        <v>84</v>
      </c>
      <c r="L1568" t="s">
        <v>124</v>
      </c>
      <c r="M1568" t="s">
        <v>188</v>
      </c>
      <c r="N1568" t="s">
        <v>52</v>
      </c>
      <c r="P1568">
        <f t="shared" si="148"/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f t="shared" si="153"/>
        <v>0</v>
      </c>
      <c r="AC1568">
        <f t="shared" si="150"/>
        <v>1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f t="shared" si="151"/>
        <v>1</v>
      </c>
      <c r="AN1568">
        <v>0</v>
      </c>
      <c r="AO1568">
        <v>0</v>
      </c>
      <c r="AP1568">
        <v>1</v>
      </c>
      <c r="AQ1568">
        <v>0</v>
      </c>
    </row>
    <row r="1569" spans="1:43" x14ac:dyDescent="0.45">
      <c r="A1569">
        <v>4</v>
      </c>
      <c r="B1569" t="s">
        <v>283</v>
      </c>
      <c r="C1569" t="s">
        <v>301</v>
      </c>
      <c r="D1569" t="s">
        <v>130</v>
      </c>
      <c r="E1569" s="4">
        <v>44301</v>
      </c>
      <c r="F1569" s="1">
        <f t="shared" si="149"/>
        <v>59</v>
      </c>
      <c r="G1569" s="1">
        <f t="shared" si="152"/>
        <v>105</v>
      </c>
      <c r="H1569" t="s">
        <v>72</v>
      </c>
      <c r="I1569" t="s">
        <v>289</v>
      </c>
      <c r="J1569" t="s">
        <v>44</v>
      </c>
      <c r="K1569" t="s">
        <v>84</v>
      </c>
      <c r="L1569" t="s">
        <v>124</v>
      </c>
      <c r="M1569" t="s">
        <v>188</v>
      </c>
      <c r="N1569" t="s">
        <v>52</v>
      </c>
      <c r="P1569">
        <f t="shared" si="148"/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f t="shared" si="153"/>
        <v>0</v>
      </c>
      <c r="AC1569">
        <f t="shared" si="150"/>
        <v>1</v>
      </c>
      <c r="AD1569">
        <v>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f t="shared" si="151"/>
        <v>2</v>
      </c>
      <c r="AN1569">
        <v>0</v>
      </c>
      <c r="AO1569">
        <v>1</v>
      </c>
      <c r="AP1569">
        <v>1</v>
      </c>
      <c r="AQ1569">
        <v>0</v>
      </c>
    </row>
    <row r="1570" spans="1:43" x14ac:dyDescent="0.45">
      <c r="A1570">
        <v>4</v>
      </c>
      <c r="B1570" t="s">
        <v>283</v>
      </c>
      <c r="C1570" t="s">
        <v>301</v>
      </c>
      <c r="D1570" t="s">
        <v>130</v>
      </c>
      <c r="E1570" s="4">
        <v>44301</v>
      </c>
      <c r="F1570" s="1">
        <f t="shared" si="149"/>
        <v>59</v>
      </c>
      <c r="G1570" s="1">
        <f t="shared" si="152"/>
        <v>105</v>
      </c>
      <c r="H1570" t="s">
        <v>72</v>
      </c>
      <c r="I1570" t="s">
        <v>289</v>
      </c>
      <c r="J1570" t="s">
        <v>44</v>
      </c>
      <c r="K1570" t="s">
        <v>84</v>
      </c>
      <c r="L1570" t="s">
        <v>124</v>
      </c>
      <c r="M1570" t="s">
        <v>188</v>
      </c>
      <c r="N1570" t="s">
        <v>52</v>
      </c>
      <c r="P1570">
        <f t="shared" si="148"/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f t="shared" si="153"/>
        <v>0</v>
      </c>
      <c r="AC1570">
        <f t="shared" si="150"/>
        <v>1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f t="shared" si="151"/>
        <v>1</v>
      </c>
      <c r="AN1570">
        <v>0</v>
      </c>
      <c r="AO1570">
        <v>1</v>
      </c>
      <c r="AP1570">
        <v>0</v>
      </c>
      <c r="AQ1570">
        <v>0</v>
      </c>
    </row>
    <row r="1571" spans="1:43" x14ac:dyDescent="0.45">
      <c r="A1571">
        <v>4</v>
      </c>
      <c r="B1571" t="s">
        <v>283</v>
      </c>
      <c r="C1571" t="s">
        <v>301</v>
      </c>
      <c r="D1571" t="s">
        <v>130</v>
      </c>
      <c r="E1571" s="4">
        <v>44301</v>
      </c>
      <c r="F1571" s="1">
        <f t="shared" si="149"/>
        <v>59</v>
      </c>
      <c r="G1571" s="1">
        <f t="shared" si="152"/>
        <v>105</v>
      </c>
      <c r="H1571" t="s">
        <v>72</v>
      </c>
      <c r="I1571" t="s">
        <v>289</v>
      </c>
      <c r="J1571" t="s">
        <v>44</v>
      </c>
      <c r="K1571" t="s">
        <v>84</v>
      </c>
      <c r="L1571" t="s">
        <v>124</v>
      </c>
      <c r="M1571" t="s">
        <v>188</v>
      </c>
      <c r="N1571" t="s">
        <v>52</v>
      </c>
      <c r="P1571">
        <f t="shared" si="148"/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f t="shared" si="153"/>
        <v>0</v>
      </c>
      <c r="AC1571">
        <f t="shared" si="150"/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f t="shared" si="151"/>
        <v>1</v>
      </c>
      <c r="AN1571">
        <v>0</v>
      </c>
      <c r="AO1571">
        <v>0</v>
      </c>
      <c r="AP1571">
        <v>1</v>
      </c>
      <c r="AQ1571">
        <v>0</v>
      </c>
    </row>
    <row r="1572" spans="1:43" x14ac:dyDescent="0.45">
      <c r="A1572">
        <v>4</v>
      </c>
      <c r="B1572" t="s">
        <v>283</v>
      </c>
      <c r="C1572" t="s">
        <v>301</v>
      </c>
      <c r="D1572" t="s">
        <v>130</v>
      </c>
      <c r="E1572" s="4">
        <v>44301</v>
      </c>
      <c r="F1572" s="1">
        <f t="shared" si="149"/>
        <v>59</v>
      </c>
      <c r="G1572" s="1">
        <f t="shared" si="152"/>
        <v>105</v>
      </c>
      <c r="H1572" t="s">
        <v>72</v>
      </c>
      <c r="I1572" t="s">
        <v>289</v>
      </c>
      <c r="J1572" t="s">
        <v>44</v>
      </c>
      <c r="K1572" t="s">
        <v>84</v>
      </c>
      <c r="L1572" t="s">
        <v>124</v>
      </c>
      <c r="M1572" t="s">
        <v>188</v>
      </c>
      <c r="N1572" t="s">
        <v>52</v>
      </c>
      <c r="P1572">
        <f t="shared" si="148"/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f t="shared" si="153"/>
        <v>0</v>
      </c>
      <c r="AC1572">
        <f t="shared" si="150"/>
        <v>1</v>
      </c>
      <c r="AD1572">
        <v>5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f t="shared" si="151"/>
        <v>5</v>
      </c>
      <c r="AN1572">
        <v>0</v>
      </c>
      <c r="AO1572">
        <v>3</v>
      </c>
      <c r="AP1572">
        <v>2</v>
      </c>
      <c r="AQ1572">
        <v>0</v>
      </c>
    </row>
    <row r="1573" spans="1:43" x14ac:dyDescent="0.45">
      <c r="A1573">
        <v>4</v>
      </c>
      <c r="B1573" t="s">
        <v>283</v>
      </c>
      <c r="C1573" t="s">
        <v>301</v>
      </c>
      <c r="D1573" t="s">
        <v>130</v>
      </c>
      <c r="E1573" s="4">
        <v>44301</v>
      </c>
      <c r="F1573" s="1">
        <f t="shared" si="149"/>
        <v>59</v>
      </c>
      <c r="G1573" s="1">
        <f t="shared" si="152"/>
        <v>105</v>
      </c>
      <c r="H1573" t="s">
        <v>72</v>
      </c>
      <c r="I1573" t="s">
        <v>289</v>
      </c>
      <c r="J1573" t="s">
        <v>44</v>
      </c>
      <c r="K1573" t="s">
        <v>45</v>
      </c>
      <c r="L1573" t="s">
        <v>88</v>
      </c>
      <c r="M1573" t="s">
        <v>89</v>
      </c>
      <c r="N1573" t="s">
        <v>52</v>
      </c>
      <c r="P1573">
        <f t="shared" ref="P1573:P1636" si="154">SUM(Q1573:X1573)</f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f t="shared" si="153"/>
        <v>0</v>
      </c>
      <c r="AC1573">
        <f t="shared" si="150"/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f t="shared" si="151"/>
        <v>1</v>
      </c>
      <c r="AN1573">
        <v>0</v>
      </c>
      <c r="AO1573">
        <v>1</v>
      </c>
      <c r="AP1573">
        <v>0</v>
      </c>
      <c r="AQ1573">
        <v>0</v>
      </c>
    </row>
    <row r="1574" spans="1:43" x14ac:dyDescent="0.45">
      <c r="A1574">
        <v>4</v>
      </c>
      <c r="B1574" t="s">
        <v>283</v>
      </c>
      <c r="C1574" t="s">
        <v>301</v>
      </c>
      <c r="D1574" t="s">
        <v>130</v>
      </c>
      <c r="E1574" s="4">
        <v>44301</v>
      </c>
      <c r="F1574" s="1">
        <f t="shared" si="149"/>
        <v>59</v>
      </c>
      <c r="G1574" s="1">
        <f t="shared" si="152"/>
        <v>105</v>
      </c>
      <c r="H1574" t="s">
        <v>72</v>
      </c>
      <c r="I1574" t="s">
        <v>290</v>
      </c>
      <c r="J1574" t="s">
        <v>44</v>
      </c>
      <c r="K1574" t="s">
        <v>84</v>
      </c>
      <c r="L1574" t="s">
        <v>97</v>
      </c>
      <c r="M1574" t="s">
        <v>98</v>
      </c>
      <c r="N1574" t="s">
        <v>52</v>
      </c>
      <c r="P1574">
        <f t="shared" si="154"/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f t="shared" si="153"/>
        <v>0</v>
      </c>
      <c r="AC1574">
        <f t="shared" si="150"/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f t="shared" si="151"/>
        <v>1</v>
      </c>
      <c r="AN1574">
        <v>0</v>
      </c>
      <c r="AO1574">
        <v>0</v>
      </c>
      <c r="AP1574">
        <v>1</v>
      </c>
      <c r="AQ1574">
        <v>0</v>
      </c>
    </row>
    <row r="1575" spans="1:43" x14ac:dyDescent="0.45">
      <c r="A1575">
        <v>4</v>
      </c>
      <c r="B1575" t="s">
        <v>283</v>
      </c>
      <c r="C1575" t="s">
        <v>301</v>
      </c>
      <c r="D1575" t="s">
        <v>130</v>
      </c>
      <c r="E1575" s="4">
        <v>44301</v>
      </c>
      <c r="F1575" s="1">
        <f t="shared" si="149"/>
        <v>59</v>
      </c>
      <c r="G1575" s="1">
        <f t="shared" si="152"/>
        <v>105</v>
      </c>
      <c r="H1575" t="s">
        <v>72</v>
      </c>
      <c r="I1575" t="s">
        <v>290</v>
      </c>
      <c r="J1575" t="s">
        <v>44</v>
      </c>
      <c r="K1575" t="s">
        <v>84</v>
      </c>
      <c r="L1575" t="s">
        <v>112</v>
      </c>
      <c r="M1575" t="s">
        <v>155</v>
      </c>
      <c r="N1575" t="s">
        <v>52</v>
      </c>
      <c r="P1575">
        <f t="shared" si="154"/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f t="shared" si="153"/>
        <v>0</v>
      </c>
      <c r="AC1575">
        <f t="shared" si="150"/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f t="shared" si="151"/>
        <v>1</v>
      </c>
      <c r="AN1575">
        <v>0</v>
      </c>
      <c r="AO1575">
        <v>1</v>
      </c>
      <c r="AP1575">
        <v>0</v>
      </c>
      <c r="AQ1575">
        <v>0</v>
      </c>
    </row>
    <row r="1576" spans="1:43" x14ac:dyDescent="0.45">
      <c r="A1576">
        <v>4</v>
      </c>
      <c r="B1576" t="s">
        <v>283</v>
      </c>
      <c r="C1576" t="s">
        <v>301</v>
      </c>
      <c r="D1576" t="s">
        <v>130</v>
      </c>
      <c r="E1576" s="4">
        <v>44301</v>
      </c>
      <c r="F1576" s="1">
        <f t="shared" si="149"/>
        <v>59</v>
      </c>
      <c r="G1576" s="1">
        <f t="shared" si="152"/>
        <v>105</v>
      </c>
      <c r="H1576" t="s">
        <v>72</v>
      </c>
      <c r="I1576" t="s">
        <v>290</v>
      </c>
      <c r="J1576" t="s">
        <v>44</v>
      </c>
      <c r="K1576" t="s">
        <v>189</v>
      </c>
      <c r="L1576" t="s">
        <v>190</v>
      </c>
      <c r="M1576" t="s">
        <v>191</v>
      </c>
      <c r="N1576" t="s">
        <v>52</v>
      </c>
      <c r="P1576">
        <f t="shared" si="154"/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f t="shared" si="153"/>
        <v>0</v>
      </c>
      <c r="AC1576">
        <f t="shared" si="150"/>
        <v>1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f t="shared" si="151"/>
        <v>1</v>
      </c>
      <c r="AN1576">
        <v>0</v>
      </c>
      <c r="AO1576">
        <v>0</v>
      </c>
      <c r="AP1576">
        <v>1</v>
      </c>
      <c r="AQ1576">
        <v>0</v>
      </c>
    </row>
    <row r="1577" spans="1:43" x14ac:dyDescent="0.45">
      <c r="A1577">
        <v>4</v>
      </c>
      <c r="B1577" t="s">
        <v>283</v>
      </c>
      <c r="C1577" t="s">
        <v>301</v>
      </c>
      <c r="D1577" t="s">
        <v>130</v>
      </c>
      <c r="E1577" s="4">
        <v>44301</v>
      </c>
      <c r="F1577" s="1">
        <f t="shared" si="149"/>
        <v>59</v>
      </c>
      <c r="G1577" s="1">
        <f t="shared" si="152"/>
        <v>105</v>
      </c>
      <c r="H1577" t="s">
        <v>72</v>
      </c>
      <c r="I1577" t="s">
        <v>291</v>
      </c>
      <c r="J1577" t="s">
        <v>44</v>
      </c>
      <c r="K1577" t="s">
        <v>84</v>
      </c>
      <c r="L1577" t="s">
        <v>112</v>
      </c>
      <c r="M1577" t="s">
        <v>155</v>
      </c>
      <c r="N1577" t="s">
        <v>66</v>
      </c>
      <c r="P1577">
        <f t="shared" si="154"/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f t="shared" si="153"/>
        <v>0</v>
      </c>
      <c r="AC1577">
        <f t="shared" si="150"/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f t="shared" si="151"/>
        <v>1</v>
      </c>
      <c r="AN1577">
        <v>0</v>
      </c>
      <c r="AO1577">
        <v>1</v>
      </c>
      <c r="AP1577">
        <v>0</v>
      </c>
      <c r="AQ1577">
        <v>0</v>
      </c>
    </row>
    <row r="1578" spans="1:43" x14ac:dyDescent="0.45">
      <c r="A1578">
        <v>4</v>
      </c>
      <c r="B1578" t="s">
        <v>283</v>
      </c>
      <c r="C1578" t="s">
        <v>301</v>
      </c>
      <c r="D1578" t="s">
        <v>130</v>
      </c>
      <c r="E1578" s="4">
        <v>44301</v>
      </c>
      <c r="F1578" s="1">
        <f t="shared" si="149"/>
        <v>59</v>
      </c>
      <c r="G1578" s="1">
        <f t="shared" si="152"/>
        <v>105</v>
      </c>
      <c r="H1578" t="s">
        <v>72</v>
      </c>
      <c r="I1578" t="s">
        <v>291</v>
      </c>
      <c r="J1578" t="s">
        <v>44</v>
      </c>
      <c r="K1578" t="s">
        <v>84</v>
      </c>
      <c r="L1578" t="s">
        <v>112</v>
      </c>
      <c r="M1578" t="s">
        <v>155</v>
      </c>
      <c r="N1578" t="s">
        <v>52</v>
      </c>
      <c r="O1578" t="s">
        <v>66</v>
      </c>
      <c r="P1578">
        <f t="shared" si="154"/>
        <v>2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f t="shared" si="153"/>
        <v>0</v>
      </c>
      <c r="AC1578">
        <f t="shared" si="150"/>
        <v>2</v>
      </c>
      <c r="AD1578">
        <v>1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f t="shared" si="151"/>
        <v>2</v>
      </c>
      <c r="AN1578">
        <v>0</v>
      </c>
      <c r="AO1578">
        <v>2</v>
      </c>
      <c r="AP1578">
        <v>0</v>
      </c>
      <c r="AQ1578">
        <v>0</v>
      </c>
    </row>
    <row r="1579" spans="1:43" x14ac:dyDescent="0.45">
      <c r="A1579">
        <v>4</v>
      </c>
      <c r="B1579" t="s">
        <v>283</v>
      </c>
      <c r="C1579" t="s">
        <v>301</v>
      </c>
      <c r="D1579" t="s">
        <v>130</v>
      </c>
      <c r="E1579" s="4">
        <v>44301</v>
      </c>
      <c r="F1579" s="1">
        <f t="shared" si="149"/>
        <v>59</v>
      </c>
      <c r="G1579" s="1">
        <f t="shared" si="152"/>
        <v>105</v>
      </c>
      <c r="H1579" t="s">
        <v>72</v>
      </c>
      <c r="I1579" t="s">
        <v>291</v>
      </c>
      <c r="J1579" t="s">
        <v>44</v>
      </c>
      <c r="K1579" t="s">
        <v>50</v>
      </c>
      <c r="L1579" t="s">
        <v>324</v>
      </c>
      <c r="M1579" t="s">
        <v>324</v>
      </c>
      <c r="N1579" t="s">
        <v>52</v>
      </c>
      <c r="P1579">
        <f t="shared" si="154"/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f t="shared" si="153"/>
        <v>0</v>
      </c>
      <c r="AC1579">
        <f t="shared" si="150"/>
        <v>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f t="shared" si="151"/>
        <v>1</v>
      </c>
      <c r="AN1579">
        <v>0</v>
      </c>
      <c r="AO1579">
        <v>1</v>
      </c>
      <c r="AP1579">
        <v>0</v>
      </c>
      <c r="AQ1579">
        <v>0</v>
      </c>
    </row>
    <row r="1580" spans="1:43" x14ac:dyDescent="0.45">
      <c r="A1580">
        <v>4</v>
      </c>
      <c r="B1580" t="s">
        <v>283</v>
      </c>
      <c r="C1580" t="s">
        <v>301</v>
      </c>
      <c r="D1580" t="s">
        <v>130</v>
      </c>
      <c r="E1580" s="4">
        <v>44301</v>
      </c>
      <c r="F1580" s="1">
        <f t="shared" ref="F1580:F1643" si="155">DAYS360($E$555,E1580)</f>
        <v>59</v>
      </c>
      <c r="G1580" s="1">
        <f t="shared" si="152"/>
        <v>105</v>
      </c>
      <c r="H1580" t="s">
        <v>72</v>
      </c>
      <c r="I1580" t="s">
        <v>291</v>
      </c>
      <c r="J1580" t="s">
        <v>44</v>
      </c>
      <c r="K1580" t="s">
        <v>50</v>
      </c>
      <c r="L1580" t="s">
        <v>324</v>
      </c>
      <c r="M1580" t="s">
        <v>324</v>
      </c>
      <c r="N1580" t="s">
        <v>52</v>
      </c>
      <c r="P1580">
        <f t="shared" si="154"/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f t="shared" si="153"/>
        <v>0</v>
      </c>
      <c r="AC1580">
        <f t="shared" si="150"/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f t="shared" si="151"/>
        <v>1</v>
      </c>
      <c r="AN1580">
        <v>0</v>
      </c>
      <c r="AO1580">
        <v>0</v>
      </c>
      <c r="AP1580">
        <v>1</v>
      </c>
      <c r="AQ1580">
        <v>0</v>
      </c>
    </row>
    <row r="1581" spans="1:43" x14ac:dyDescent="0.45">
      <c r="A1581">
        <v>4</v>
      </c>
      <c r="B1581" t="s">
        <v>283</v>
      </c>
      <c r="C1581" t="s">
        <v>301</v>
      </c>
      <c r="D1581" t="s">
        <v>130</v>
      </c>
      <c r="E1581" s="4">
        <v>44301</v>
      </c>
      <c r="F1581" s="1">
        <f t="shared" si="155"/>
        <v>59</v>
      </c>
      <c r="G1581" s="1">
        <f t="shared" si="152"/>
        <v>105</v>
      </c>
      <c r="H1581" t="s">
        <v>72</v>
      </c>
      <c r="I1581" t="s">
        <v>287</v>
      </c>
      <c r="J1581" t="s">
        <v>56</v>
      </c>
      <c r="P1581">
        <f t="shared" si="154"/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f t="shared" si="153"/>
        <v>0</v>
      </c>
      <c r="AC1581">
        <f t="shared" si="150"/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f t="shared" si="151"/>
        <v>0</v>
      </c>
      <c r="AN1581">
        <v>0</v>
      </c>
      <c r="AO1581">
        <v>0</v>
      </c>
      <c r="AP1581">
        <v>0</v>
      </c>
      <c r="AQ1581">
        <v>0</v>
      </c>
    </row>
    <row r="1582" spans="1:43" x14ac:dyDescent="0.45">
      <c r="A1582">
        <v>4</v>
      </c>
      <c r="B1582" t="s">
        <v>283</v>
      </c>
      <c r="C1582" t="s">
        <v>301</v>
      </c>
      <c r="D1582" t="s">
        <v>130</v>
      </c>
      <c r="E1582" s="4">
        <v>44301</v>
      </c>
      <c r="F1582" s="1">
        <f t="shared" si="155"/>
        <v>59</v>
      </c>
      <c r="G1582" s="1">
        <f t="shared" si="152"/>
        <v>105</v>
      </c>
      <c r="H1582" t="s">
        <v>72</v>
      </c>
      <c r="I1582" t="s">
        <v>288</v>
      </c>
      <c r="J1582" t="s">
        <v>56</v>
      </c>
      <c r="P1582">
        <f t="shared" si="154"/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f t="shared" si="153"/>
        <v>0</v>
      </c>
      <c r="AC1582">
        <f t="shared" si="150"/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f t="shared" si="151"/>
        <v>0</v>
      </c>
      <c r="AN1582">
        <v>0</v>
      </c>
      <c r="AO1582">
        <v>0</v>
      </c>
      <c r="AP1582">
        <v>0</v>
      </c>
      <c r="AQ1582">
        <v>0</v>
      </c>
    </row>
    <row r="1583" spans="1:43" x14ac:dyDescent="0.45">
      <c r="A1583">
        <v>4</v>
      </c>
      <c r="B1583" t="s">
        <v>283</v>
      </c>
      <c r="C1583" t="s">
        <v>301</v>
      </c>
      <c r="D1583" t="s">
        <v>130</v>
      </c>
      <c r="E1583" s="4">
        <v>44301</v>
      </c>
      <c r="F1583" s="1">
        <f t="shared" si="155"/>
        <v>59</v>
      </c>
      <c r="G1583" s="1">
        <f t="shared" si="152"/>
        <v>105</v>
      </c>
      <c r="H1583" t="s">
        <v>72</v>
      </c>
      <c r="I1583" t="s">
        <v>289</v>
      </c>
      <c r="J1583" t="s">
        <v>56</v>
      </c>
      <c r="P1583">
        <f t="shared" si="154"/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f t="shared" si="153"/>
        <v>0</v>
      </c>
      <c r="AC1583">
        <f t="shared" si="150"/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f t="shared" si="151"/>
        <v>0</v>
      </c>
      <c r="AN1583">
        <v>0</v>
      </c>
      <c r="AO1583">
        <v>0</v>
      </c>
      <c r="AP1583">
        <v>0</v>
      </c>
      <c r="AQ1583">
        <v>0</v>
      </c>
    </row>
    <row r="1584" spans="1:43" x14ac:dyDescent="0.45">
      <c r="A1584">
        <v>4</v>
      </c>
      <c r="B1584" t="s">
        <v>283</v>
      </c>
      <c r="C1584" t="s">
        <v>301</v>
      </c>
      <c r="D1584" t="s">
        <v>130</v>
      </c>
      <c r="E1584" s="4">
        <v>44301</v>
      </c>
      <c r="F1584" s="1">
        <f t="shared" si="155"/>
        <v>59</v>
      </c>
      <c r="G1584" s="1">
        <f t="shared" si="152"/>
        <v>105</v>
      </c>
      <c r="H1584" t="s">
        <v>72</v>
      </c>
      <c r="I1584" t="s">
        <v>290</v>
      </c>
      <c r="J1584" t="s">
        <v>56</v>
      </c>
      <c r="P1584">
        <f t="shared" si="154"/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f t="shared" si="153"/>
        <v>0</v>
      </c>
      <c r="AC1584">
        <f t="shared" si="150"/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f t="shared" si="151"/>
        <v>0</v>
      </c>
      <c r="AN1584">
        <v>0</v>
      </c>
      <c r="AO1584">
        <v>0</v>
      </c>
      <c r="AP1584">
        <v>0</v>
      </c>
      <c r="AQ1584">
        <v>0</v>
      </c>
    </row>
    <row r="1585" spans="1:43" x14ac:dyDescent="0.45">
      <c r="A1585">
        <v>4</v>
      </c>
      <c r="B1585" t="s">
        <v>283</v>
      </c>
      <c r="C1585" t="s">
        <v>301</v>
      </c>
      <c r="D1585" t="s">
        <v>130</v>
      </c>
      <c r="E1585" s="4">
        <v>44301</v>
      </c>
      <c r="F1585" s="1">
        <f t="shared" si="155"/>
        <v>59</v>
      </c>
      <c r="G1585" s="1">
        <f t="shared" si="152"/>
        <v>105</v>
      </c>
      <c r="H1585" t="s">
        <v>72</v>
      </c>
      <c r="I1585" t="s">
        <v>291</v>
      </c>
      <c r="J1585" t="s">
        <v>56</v>
      </c>
      <c r="P1585">
        <f t="shared" si="154"/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f t="shared" si="153"/>
        <v>0</v>
      </c>
      <c r="AC1585">
        <f t="shared" si="150"/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f t="shared" si="151"/>
        <v>0</v>
      </c>
      <c r="AN1585">
        <v>0</v>
      </c>
      <c r="AO1585">
        <v>0</v>
      </c>
      <c r="AP1585">
        <v>0</v>
      </c>
      <c r="AQ1585">
        <v>0</v>
      </c>
    </row>
    <row r="1586" spans="1:43" x14ac:dyDescent="0.45">
      <c r="A1586">
        <v>4</v>
      </c>
      <c r="B1586" t="s">
        <v>283</v>
      </c>
      <c r="C1586" t="s">
        <v>301</v>
      </c>
      <c r="D1586" t="s">
        <v>77</v>
      </c>
      <c r="E1586" s="4">
        <v>44301</v>
      </c>
      <c r="F1586" s="1">
        <f t="shared" si="155"/>
        <v>59</v>
      </c>
      <c r="G1586" s="1">
        <f t="shared" si="152"/>
        <v>105</v>
      </c>
      <c r="H1586" t="s">
        <v>72</v>
      </c>
      <c r="I1586" t="s">
        <v>287</v>
      </c>
      <c r="J1586" t="s">
        <v>44</v>
      </c>
      <c r="K1586" t="s">
        <v>78</v>
      </c>
      <c r="L1586" t="s">
        <v>79</v>
      </c>
      <c r="M1586" t="s">
        <v>158</v>
      </c>
      <c r="N1586" t="s">
        <v>52</v>
      </c>
      <c r="P1586">
        <f t="shared" si="154"/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f t="shared" si="153"/>
        <v>0</v>
      </c>
      <c r="AC1586">
        <f t="shared" si="150"/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f t="shared" si="151"/>
        <v>1</v>
      </c>
      <c r="AN1586">
        <v>0</v>
      </c>
      <c r="AO1586">
        <v>0</v>
      </c>
      <c r="AP1586">
        <v>1</v>
      </c>
      <c r="AQ1586">
        <v>0</v>
      </c>
    </row>
    <row r="1587" spans="1:43" x14ac:dyDescent="0.45">
      <c r="A1587">
        <v>4</v>
      </c>
      <c r="B1587" t="s">
        <v>283</v>
      </c>
      <c r="C1587" t="s">
        <v>301</v>
      </c>
      <c r="D1587" t="s">
        <v>77</v>
      </c>
      <c r="E1587" s="4">
        <v>44301</v>
      </c>
      <c r="F1587" s="1">
        <f t="shared" si="155"/>
        <v>59</v>
      </c>
      <c r="G1587" s="1">
        <f t="shared" si="152"/>
        <v>105</v>
      </c>
      <c r="H1587" t="s">
        <v>72</v>
      </c>
      <c r="I1587" t="s">
        <v>287</v>
      </c>
      <c r="J1587" t="s">
        <v>44</v>
      </c>
      <c r="K1587" t="s">
        <v>78</v>
      </c>
      <c r="L1587" t="s">
        <v>79</v>
      </c>
      <c r="M1587" t="s">
        <v>158</v>
      </c>
      <c r="N1587" t="s">
        <v>52</v>
      </c>
      <c r="P1587">
        <f t="shared" si="154"/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f t="shared" si="153"/>
        <v>0</v>
      </c>
      <c r="AC1587">
        <f t="shared" si="150"/>
        <v>1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f t="shared" si="151"/>
        <v>2</v>
      </c>
      <c r="AN1587">
        <v>0</v>
      </c>
      <c r="AO1587">
        <v>0</v>
      </c>
      <c r="AP1587">
        <v>2</v>
      </c>
      <c r="AQ1587">
        <v>0</v>
      </c>
    </row>
    <row r="1588" spans="1:43" x14ac:dyDescent="0.45">
      <c r="A1588" s="10">
        <v>4</v>
      </c>
      <c r="B1588" t="s">
        <v>283</v>
      </c>
      <c r="C1588" t="s">
        <v>301</v>
      </c>
      <c r="D1588" s="10" t="s">
        <v>77</v>
      </c>
      <c r="E1588" s="11">
        <v>44301</v>
      </c>
      <c r="F1588" s="1">
        <f t="shared" si="155"/>
        <v>59</v>
      </c>
      <c r="G1588" s="1">
        <f t="shared" si="152"/>
        <v>105</v>
      </c>
      <c r="H1588" s="10" t="s">
        <v>72</v>
      </c>
      <c r="I1588" s="10" t="s">
        <v>287</v>
      </c>
      <c r="J1588" s="10" t="s">
        <v>44</v>
      </c>
      <c r="K1588" s="10" t="s">
        <v>78</v>
      </c>
      <c r="L1588" s="10" t="s">
        <v>79</v>
      </c>
      <c r="M1588" s="10" t="s">
        <v>158</v>
      </c>
      <c r="N1588" s="10" t="s">
        <v>52</v>
      </c>
      <c r="O1588" s="10"/>
      <c r="P1588" s="10">
        <f t="shared" si="154"/>
        <v>1</v>
      </c>
      <c r="Q1588" s="10">
        <v>1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1</v>
      </c>
      <c r="Z1588" s="10">
        <v>0</v>
      </c>
      <c r="AA1588" s="10">
        <v>0</v>
      </c>
      <c r="AB1588">
        <f t="shared" si="153"/>
        <v>0</v>
      </c>
      <c r="AC1588">
        <f t="shared" si="150"/>
        <v>1</v>
      </c>
      <c r="AD1588" s="10">
        <v>3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f t="shared" si="151"/>
        <v>3</v>
      </c>
      <c r="AN1588" s="10">
        <v>0</v>
      </c>
      <c r="AO1588" s="10">
        <v>0</v>
      </c>
      <c r="AP1588" s="10">
        <v>3</v>
      </c>
      <c r="AQ1588" s="10">
        <v>1</v>
      </c>
    </row>
    <row r="1589" spans="1:43" x14ac:dyDescent="0.45">
      <c r="A1589">
        <v>4</v>
      </c>
      <c r="B1589" t="s">
        <v>283</v>
      </c>
      <c r="C1589" t="s">
        <v>301</v>
      </c>
      <c r="D1589" t="s">
        <v>77</v>
      </c>
      <c r="E1589" s="4">
        <v>44301</v>
      </c>
      <c r="F1589" s="1">
        <f t="shared" si="155"/>
        <v>59</v>
      </c>
      <c r="G1589" s="1">
        <f t="shared" si="152"/>
        <v>105</v>
      </c>
      <c r="H1589" t="s">
        <v>72</v>
      </c>
      <c r="I1589" t="s">
        <v>287</v>
      </c>
      <c r="J1589" t="s">
        <v>44</v>
      </c>
      <c r="K1589" t="s">
        <v>78</v>
      </c>
      <c r="L1589" t="s">
        <v>79</v>
      </c>
      <c r="M1589" t="s">
        <v>158</v>
      </c>
      <c r="N1589" t="s">
        <v>52</v>
      </c>
      <c r="P1589">
        <f t="shared" si="154"/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f t="shared" si="153"/>
        <v>0</v>
      </c>
      <c r="AC1589">
        <f t="shared" si="150"/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f t="shared" si="151"/>
        <v>1</v>
      </c>
      <c r="AN1589">
        <v>0</v>
      </c>
      <c r="AO1589">
        <v>0</v>
      </c>
      <c r="AP1589">
        <v>1</v>
      </c>
      <c r="AQ1589">
        <v>0</v>
      </c>
    </row>
    <row r="1590" spans="1:43" x14ac:dyDescent="0.45">
      <c r="A1590">
        <v>4</v>
      </c>
      <c r="B1590" t="s">
        <v>283</v>
      </c>
      <c r="C1590" t="s">
        <v>301</v>
      </c>
      <c r="D1590" t="s">
        <v>77</v>
      </c>
      <c r="E1590" s="4">
        <v>44301</v>
      </c>
      <c r="F1590" s="1">
        <f t="shared" si="155"/>
        <v>59</v>
      </c>
      <c r="G1590" s="1">
        <f t="shared" si="152"/>
        <v>105</v>
      </c>
      <c r="H1590" t="s">
        <v>72</v>
      </c>
      <c r="I1590" t="s">
        <v>287</v>
      </c>
      <c r="J1590" t="s">
        <v>44</v>
      </c>
      <c r="K1590" t="s">
        <v>78</v>
      </c>
      <c r="L1590" t="s">
        <v>79</v>
      </c>
      <c r="M1590" t="s">
        <v>158</v>
      </c>
      <c r="N1590" t="s">
        <v>52</v>
      </c>
      <c r="P1590">
        <f t="shared" si="154"/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f t="shared" si="153"/>
        <v>0</v>
      </c>
      <c r="AC1590">
        <f t="shared" si="150"/>
        <v>1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f t="shared" si="151"/>
        <v>1</v>
      </c>
      <c r="AN1590">
        <v>0</v>
      </c>
      <c r="AO1590">
        <v>0</v>
      </c>
      <c r="AP1590">
        <v>1</v>
      </c>
      <c r="AQ1590">
        <v>0</v>
      </c>
    </row>
    <row r="1591" spans="1:43" x14ac:dyDescent="0.45">
      <c r="A1591">
        <v>4</v>
      </c>
      <c r="B1591" t="s">
        <v>283</v>
      </c>
      <c r="C1591" t="s">
        <v>301</v>
      </c>
      <c r="D1591" t="s">
        <v>77</v>
      </c>
      <c r="E1591" s="4">
        <v>44301</v>
      </c>
      <c r="F1591" s="1">
        <f t="shared" si="155"/>
        <v>59</v>
      </c>
      <c r="G1591" s="1">
        <f t="shared" si="152"/>
        <v>105</v>
      </c>
      <c r="H1591" t="s">
        <v>72</v>
      </c>
      <c r="I1591" t="s">
        <v>287</v>
      </c>
      <c r="J1591" t="s">
        <v>44</v>
      </c>
      <c r="K1591" t="s">
        <v>78</v>
      </c>
      <c r="L1591" t="s">
        <v>79</v>
      </c>
      <c r="M1591" t="s">
        <v>158</v>
      </c>
      <c r="N1591" t="s">
        <v>52</v>
      </c>
      <c r="P1591">
        <f t="shared" si="154"/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f t="shared" si="153"/>
        <v>0</v>
      </c>
      <c r="AC1591">
        <f t="shared" si="150"/>
        <v>1</v>
      </c>
      <c r="AD1591">
        <v>4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f t="shared" si="151"/>
        <v>4</v>
      </c>
      <c r="AN1591">
        <v>0</v>
      </c>
      <c r="AO1591">
        <v>0</v>
      </c>
      <c r="AP1591">
        <v>4</v>
      </c>
      <c r="AQ1591">
        <v>0</v>
      </c>
    </row>
    <row r="1592" spans="1:43" x14ac:dyDescent="0.45">
      <c r="A1592">
        <v>4</v>
      </c>
      <c r="B1592" t="s">
        <v>283</v>
      </c>
      <c r="C1592" t="s">
        <v>301</v>
      </c>
      <c r="D1592" t="s">
        <v>77</v>
      </c>
      <c r="E1592" s="4">
        <v>44301</v>
      </c>
      <c r="F1592" s="1">
        <f t="shared" si="155"/>
        <v>59</v>
      </c>
      <c r="G1592" s="1">
        <f t="shared" si="152"/>
        <v>105</v>
      </c>
      <c r="H1592" t="s">
        <v>72</v>
      </c>
      <c r="I1592" t="s">
        <v>287</v>
      </c>
      <c r="J1592" t="s">
        <v>44</v>
      </c>
      <c r="K1592" t="s">
        <v>78</v>
      </c>
      <c r="L1592" t="s">
        <v>79</v>
      </c>
      <c r="M1592" t="s">
        <v>158</v>
      </c>
      <c r="N1592" t="s">
        <v>52</v>
      </c>
      <c r="P1592">
        <f t="shared" si="154"/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f t="shared" si="153"/>
        <v>0</v>
      </c>
      <c r="AC1592">
        <f t="shared" si="150"/>
        <v>1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f t="shared" si="151"/>
        <v>2</v>
      </c>
      <c r="AN1592">
        <v>0</v>
      </c>
      <c r="AO1592">
        <v>1</v>
      </c>
      <c r="AP1592">
        <v>1</v>
      </c>
      <c r="AQ1592">
        <v>0</v>
      </c>
    </row>
    <row r="1593" spans="1:43" x14ac:dyDescent="0.45">
      <c r="A1593">
        <v>4</v>
      </c>
      <c r="B1593" t="s">
        <v>283</v>
      </c>
      <c r="C1593" t="s">
        <v>301</v>
      </c>
      <c r="D1593" t="s">
        <v>77</v>
      </c>
      <c r="E1593" s="4">
        <v>44301</v>
      </c>
      <c r="F1593" s="1">
        <f t="shared" si="155"/>
        <v>59</v>
      </c>
      <c r="G1593" s="1">
        <f t="shared" si="152"/>
        <v>105</v>
      </c>
      <c r="H1593" t="s">
        <v>72</v>
      </c>
      <c r="I1593" t="s">
        <v>287</v>
      </c>
      <c r="J1593" t="s">
        <v>44</v>
      </c>
      <c r="K1593" t="s">
        <v>78</v>
      </c>
      <c r="L1593" t="s">
        <v>79</v>
      </c>
      <c r="M1593" t="s">
        <v>158</v>
      </c>
      <c r="N1593" t="s">
        <v>52</v>
      </c>
      <c r="P1593">
        <f t="shared" si="154"/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f t="shared" si="153"/>
        <v>0</v>
      </c>
      <c r="AC1593">
        <f t="shared" ref="AC1593:AC1656" si="156">SUM(Y1593:AA1593)</f>
        <v>1</v>
      </c>
      <c r="AD1593">
        <v>3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f t="shared" si="151"/>
        <v>3</v>
      </c>
      <c r="AN1593">
        <v>0</v>
      </c>
      <c r="AO1593">
        <v>0</v>
      </c>
      <c r="AP1593">
        <v>3</v>
      </c>
      <c r="AQ1593">
        <v>0</v>
      </c>
    </row>
    <row r="1594" spans="1:43" x14ac:dyDescent="0.45">
      <c r="A1594">
        <v>4</v>
      </c>
      <c r="B1594" t="s">
        <v>283</v>
      </c>
      <c r="C1594" t="s">
        <v>301</v>
      </c>
      <c r="D1594" t="s">
        <v>77</v>
      </c>
      <c r="E1594" s="4">
        <v>44301</v>
      </c>
      <c r="F1594" s="1">
        <f t="shared" si="155"/>
        <v>59</v>
      </c>
      <c r="G1594" s="1">
        <f t="shared" si="152"/>
        <v>105</v>
      </c>
      <c r="H1594" t="s">
        <v>72</v>
      </c>
      <c r="I1594" t="s">
        <v>287</v>
      </c>
      <c r="J1594" t="s">
        <v>44</v>
      </c>
      <c r="K1594" t="s">
        <v>78</v>
      </c>
      <c r="L1594" t="s">
        <v>79</v>
      </c>
      <c r="M1594" t="s">
        <v>158</v>
      </c>
      <c r="N1594" t="s">
        <v>52</v>
      </c>
      <c r="P1594">
        <f t="shared" si="154"/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f t="shared" si="153"/>
        <v>0</v>
      </c>
      <c r="AC1594">
        <f t="shared" si="156"/>
        <v>1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f t="shared" si="151"/>
        <v>2</v>
      </c>
      <c r="AN1594">
        <v>0</v>
      </c>
      <c r="AO1594">
        <v>1</v>
      </c>
      <c r="AP1594">
        <v>1</v>
      </c>
      <c r="AQ1594">
        <v>0</v>
      </c>
    </row>
    <row r="1595" spans="1:43" x14ac:dyDescent="0.45">
      <c r="A1595" s="10">
        <v>4</v>
      </c>
      <c r="B1595" t="s">
        <v>283</v>
      </c>
      <c r="C1595" t="s">
        <v>301</v>
      </c>
      <c r="D1595" s="10" t="s">
        <v>77</v>
      </c>
      <c r="E1595" s="11">
        <v>44301</v>
      </c>
      <c r="F1595" s="1">
        <f t="shared" si="155"/>
        <v>59</v>
      </c>
      <c r="G1595" s="1">
        <f t="shared" si="152"/>
        <v>105</v>
      </c>
      <c r="H1595" s="10" t="s">
        <v>72</v>
      </c>
      <c r="I1595" s="10" t="s">
        <v>287</v>
      </c>
      <c r="J1595" s="10" t="s">
        <v>44</v>
      </c>
      <c r="K1595" s="10" t="s">
        <v>45</v>
      </c>
      <c r="L1595" s="10" t="s">
        <v>88</v>
      </c>
      <c r="M1595" t="s">
        <v>89</v>
      </c>
      <c r="N1595" s="10" t="s">
        <v>52</v>
      </c>
      <c r="O1595" s="10"/>
      <c r="P1595" s="10">
        <f t="shared" si="154"/>
        <v>1</v>
      </c>
      <c r="Q1595" s="10">
        <v>1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1</v>
      </c>
      <c r="AB1595">
        <f t="shared" si="153"/>
        <v>1</v>
      </c>
      <c r="AC1595">
        <f t="shared" si="156"/>
        <v>1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1</v>
      </c>
      <c r="AM1595" s="10">
        <f t="shared" si="151"/>
        <v>1</v>
      </c>
      <c r="AN1595" s="10">
        <v>0</v>
      </c>
      <c r="AO1595" s="10">
        <v>0</v>
      </c>
      <c r="AP1595" s="10">
        <v>0</v>
      </c>
      <c r="AQ1595" s="10">
        <v>1</v>
      </c>
    </row>
    <row r="1596" spans="1:43" x14ac:dyDescent="0.45">
      <c r="A1596" s="10">
        <v>4</v>
      </c>
      <c r="B1596" t="s">
        <v>283</v>
      </c>
      <c r="C1596" t="s">
        <v>301</v>
      </c>
      <c r="D1596" s="10" t="s">
        <v>77</v>
      </c>
      <c r="E1596" s="11">
        <v>44301</v>
      </c>
      <c r="F1596" s="1">
        <f t="shared" si="155"/>
        <v>59</v>
      </c>
      <c r="G1596" s="1">
        <f t="shared" si="152"/>
        <v>105</v>
      </c>
      <c r="H1596" s="10" t="s">
        <v>72</v>
      </c>
      <c r="I1596" s="10" t="s">
        <v>288</v>
      </c>
      <c r="J1596" s="10" t="s">
        <v>44</v>
      </c>
      <c r="K1596" s="10" t="s">
        <v>175</v>
      </c>
      <c r="L1596" s="10" t="s">
        <v>192</v>
      </c>
      <c r="M1596" t="s">
        <v>193</v>
      </c>
      <c r="N1596" s="10" t="s">
        <v>52</v>
      </c>
      <c r="O1596" s="10"/>
      <c r="P1596" s="10">
        <f t="shared" si="154"/>
        <v>3</v>
      </c>
      <c r="Q1596" s="10">
        <v>1</v>
      </c>
      <c r="R1596" s="10">
        <v>1</v>
      </c>
      <c r="S1596" s="10">
        <v>1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2</v>
      </c>
      <c r="Z1596" s="10">
        <v>1</v>
      </c>
      <c r="AA1596" s="10">
        <v>0</v>
      </c>
      <c r="AB1596">
        <f t="shared" si="153"/>
        <v>0</v>
      </c>
      <c r="AC1596">
        <f t="shared" si="156"/>
        <v>3</v>
      </c>
      <c r="AD1596" s="10">
        <v>1</v>
      </c>
      <c r="AE1596" s="10">
        <v>3</v>
      </c>
      <c r="AF1596" s="10">
        <v>6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f t="shared" si="151"/>
        <v>10</v>
      </c>
      <c r="AN1596" s="10">
        <v>1</v>
      </c>
      <c r="AO1596" s="10">
        <v>3</v>
      </c>
      <c r="AP1596" s="10">
        <v>6</v>
      </c>
      <c r="AQ1596" s="10">
        <v>1</v>
      </c>
    </row>
    <row r="1597" spans="1:43" x14ac:dyDescent="0.45">
      <c r="A1597">
        <v>4</v>
      </c>
      <c r="B1597" t="s">
        <v>283</v>
      </c>
      <c r="C1597" t="s">
        <v>301</v>
      </c>
      <c r="D1597" t="s">
        <v>77</v>
      </c>
      <c r="E1597" s="4">
        <v>44301</v>
      </c>
      <c r="F1597" s="1">
        <f t="shared" si="155"/>
        <v>59</v>
      </c>
      <c r="G1597" s="1">
        <f t="shared" si="152"/>
        <v>105</v>
      </c>
      <c r="H1597" t="s">
        <v>72</v>
      </c>
      <c r="I1597" t="s">
        <v>288</v>
      </c>
      <c r="J1597" t="s">
        <v>44</v>
      </c>
      <c r="K1597" t="s">
        <v>78</v>
      </c>
      <c r="L1597" t="s">
        <v>79</v>
      </c>
      <c r="M1597" t="s">
        <v>158</v>
      </c>
      <c r="N1597" t="s">
        <v>52</v>
      </c>
      <c r="P1597">
        <f t="shared" si="154"/>
        <v>3</v>
      </c>
      <c r="Q1597">
        <v>1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2</v>
      </c>
      <c r="AA1597">
        <v>0</v>
      </c>
      <c r="AB1597">
        <f t="shared" si="153"/>
        <v>0</v>
      </c>
      <c r="AC1597">
        <f t="shared" si="156"/>
        <v>3</v>
      </c>
      <c r="AD1597">
        <v>4</v>
      </c>
      <c r="AE1597">
        <v>7</v>
      </c>
      <c r="AF1597">
        <v>12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f t="shared" si="151"/>
        <v>23</v>
      </c>
      <c r="AN1597">
        <v>0</v>
      </c>
      <c r="AO1597">
        <v>3</v>
      </c>
      <c r="AP1597">
        <v>20</v>
      </c>
      <c r="AQ1597">
        <v>0</v>
      </c>
    </row>
    <row r="1598" spans="1:43" x14ac:dyDescent="0.45">
      <c r="A1598">
        <v>4</v>
      </c>
      <c r="B1598" t="s">
        <v>283</v>
      </c>
      <c r="C1598" t="s">
        <v>301</v>
      </c>
      <c r="D1598" t="s">
        <v>77</v>
      </c>
      <c r="E1598" s="4">
        <v>44301</v>
      </c>
      <c r="F1598" s="1">
        <f t="shared" si="155"/>
        <v>59</v>
      </c>
      <c r="G1598" s="1">
        <f t="shared" si="152"/>
        <v>105</v>
      </c>
      <c r="H1598" t="s">
        <v>72</v>
      </c>
      <c r="I1598" t="s">
        <v>289</v>
      </c>
      <c r="J1598" t="s">
        <v>44</v>
      </c>
      <c r="K1598" t="s">
        <v>45</v>
      </c>
      <c r="L1598" t="s">
        <v>194</v>
      </c>
      <c r="M1598" t="s">
        <v>195</v>
      </c>
      <c r="N1598" t="s">
        <v>52</v>
      </c>
      <c r="P1598">
        <f t="shared" si="154"/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f t="shared" si="153"/>
        <v>0</v>
      </c>
      <c r="AC1598">
        <f t="shared" si="156"/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f t="shared" si="151"/>
        <v>1</v>
      </c>
      <c r="AN1598">
        <v>0</v>
      </c>
      <c r="AO1598">
        <v>0</v>
      </c>
      <c r="AP1598">
        <v>1</v>
      </c>
      <c r="AQ1598">
        <v>0</v>
      </c>
    </row>
    <row r="1599" spans="1:43" x14ac:dyDescent="0.45">
      <c r="A1599">
        <v>4</v>
      </c>
      <c r="B1599" t="s">
        <v>283</v>
      </c>
      <c r="C1599" t="s">
        <v>301</v>
      </c>
      <c r="D1599" t="s">
        <v>77</v>
      </c>
      <c r="E1599" s="4">
        <v>44301</v>
      </c>
      <c r="F1599" s="1">
        <f t="shared" si="155"/>
        <v>59</v>
      </c>
      <c r="G1599" s="1">
        <f t="shared" si="152"/>
        <v>105</v>
      </c>
      <c r="H1599" t="s">
        <v>72</v>
      </c>
      <c r="I1599" t="s">
        <v>289</v>
      </c>
      <c r="J1599" t="s">
        <v>44</v>
      </c>
      <c r="K1599" t="s">
        <v>45</v>
      </c>
      <c r="L1599" t="s">
        <v>194</v>
      </c>
      <c r="M1599" t="s">
        <v>195</v>
      </c>
      <c r="N1599" t="s">
        <v>52</v>
      </c>
      <c r="P1599">
        <f t="shared" si="154"/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f t="shared" si="153"/>
        <v>0</v>
      </c>
      <c r="AC1599">
        <f t="shared" si="156"/>
        <v>1</v>
      </c>
      <c r="AD1599">
        <v>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f t="shared" si="151"/>
        <v>3</v>
      </c>
      <c r="AN1599">
        <v>0</v>
      </c>
      <c r="AO1599">
        <v>0</v>
      </c>
      <c r="AP1599">
        <v>3</v>
      </c>
      <c r="AQ1599">
        <v>0</v>
      </c>
    </row>
    <row r="1600" spans="1:43" x14ac:dyDescent="0.45">
      <c r="A1600">
        <v>4</v>
      </c>
      <c r="B1600" t="s">
        <v>283</v>
      </c>
      <c r="C1600" t="s">
        <v>301</v>
      </c>
      <c r="D1600" t="s">
        <v>77</v>
      </c>
      <c r="E1600" s="4">
        <v>44301</v>
      </c>
      <c r="F1600" s="1">
        <f t="shared" si="155"/>
        <v>59</v>
      </c>
      <c r="G1600" s="1">
        <f t="shared" si="152"/>
        <v>105</v>
      </c>
      <c r="H1600" t="s">
        <v>72</v>
      </c>
      <c r="I1600" t="s">
        <v>289</v>
      </c>
      <c r="J1600" t="s">
        <v>44</v>
      </c>
      <c r="K1600" t="s">
        <v>45</v>
      </c>
      <c r="L1600" t="s">
        <v>194</v>
      </c>
      <c r="M1600" t="s">
        <v>195</v>
      </c>
      <c r="N1600" t="s">
        <v>52</v>
      </c>
      <c r="P1600">
        <f t="shared" si="154"/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f t="shared" si="153"/>
        <v>0</v>
      </c>
      <c r="AC1600">
        <f t="shared" si="156"/>
        <v>1</v>
      </c>
      <c r="AD1600">
        <v>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f t="shared" si="151"/>
        <v>2</v>
      </c>
      <c r="AN1600">
        <v>0</v>
      </c>
      <c r="AO1600">
        <v>0</v>
      </c>
      <c r="AP1600">
        <v>2</v>
      </c>
      <c r="AQ1600">
        <v>0</v>
      </c>
    </row>
    <row r="1601" spans="1:43" x14ac:dyDescent="0.45">
      <c r="A1601">
        <v>4</v>
      </c>
      <c r="B1601" t="s">
        <v>283</v>
      </c>
      <c r="C1601" t="s">
        <v>301</v>
      </c>
      <c r="D1601" t="s">
        <v>77</v>
      </c>
      <c r="E1601" s="4">
        <v>44301</v>
      </c>
      <c r="F1601" s="1">
        <f t="shared" si="155"/>
        <v>59</v>
      </c>
      <c r="G1601" s="1">
        <f t="shared" si="152"/>
        <v>105</v>
      </c>
      <c r="H1601" t="s">
        <v>72</v>
      </c>
      <c r="I1601" t="s">
        <v>289</v>
      </c>
      <c r="J1601" t="s">
        <v>44</v>
      </c>
      <c r="K1601" t="s">
        <v>45</v>
      </c>
      <c r="L1601" t="s">
        <v>194</v>
      </c>
      <c r="M1601" t="s">
        <v>195</v>
      </c>
      <c r="N1601" t="s">
        <v>52</v>
      </c>
      <c r="P1601">
        <f t="shared" si="154"/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f t="shared" si="153"/>
        <v>0</v>
      </c>
      <c r="AC1601">
        <f t="shared" si="156"/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f t="shared" si="151"/>
        <v>1</v>
      </c>
      <c r="AN1601">
        <v>0</v>
      </c>
      <c r="AO1601">
        <v>0</v>
      </c>
      <c r="AP1601">
        <v>1</v>
      </c>
      <c r="AQ1601">
        <v>0</v>
      </c>
    </row>
    <row r="1602" spans="1:43" x14ac:dyDescent="0.45">
      <c r="A1602">
        <v>4</v>
      </c>
      <c r="B1602" t="s">
        <v>283</v>
      </c>
      <c r="C1602" t="s">
        <v>301</v>
      </c>
      <c r="D1602" t="s">
        <v>77</v>
      </c>
      <c r="E1602" s="4">
        <v>44301</v>
      </c>
      <c r="F1602" s="1">
        <f t="shared" si="155"/>
        <v>59</v>
      </c>
      <c r="G1602" s="1">
        <f t="shared" si="152"/>
        <v>105</v>
      </c>
      <c r="H1602" t="s">
        <v>72</v>
      </c>
      <c r="I1602" t="s">
        <v>289</v>
      </c>
      <c r="J1602" t="s">
        <v>44</v>
      </c>
      <c r="K1602" t="s">
        <v>50</v>
      </c>
      <c r="L1602" t="s">
        <v>324</v>
      </c>
      <c r="M1602" t="s">
        <v>324</v>
      </c>
      <c r="N1602" t="s">
        <v>52</v>
      </c>
      <c r="P1602">
        <f t="shared" si="154"/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f t="shared" si="153"/>
        <v>0</v>
      </c>
      <c r="AC1602">
        <f t="shared" si="156"/>
        <v>1</v>
      </c>
      <c r="AD1602">
        <v>2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f t="shared" ref="AM1602:AM1665" si="157">SUM(AD1602:AL1602)</f>
        <v>2</v>
      </c>
      <c r="AN1602">
        <v>0</v>
      </c>
      <c r="AO1602">
        <v>0</v>
      </c>
      <c r="AP1602">
        <v>2</v>
      </c>
      <c r="AQ1602">
        <v>0</v>
      </c>
    </row>
    <row r="1603" spans="1:43" x14ac:dyDescent="0.45">
      <c r="A1603" s="10">
        <v>4</v>
      </c>
      <c r="B1603" t="s">
        <v>283</v>
      </c>
      <c r="C1603" t="s">
        <v>301</v>
      </c>
      <c r="D1603" s="10" t="s">
        <v>77</v>
      </c>
      <c r="E1603" s="11">
        <v>44301</v>
      </c>
      <c r="F1603" s="1">
        <f t="shared" si="155"/>
        <v>59</v>
      </c>
      <c r="G1603" s="1">
        <f t="shared" ref="G1603:G1666" si="158">E1603-DATE(YEAR(E1603),1,0)</f>
        <v>105</v>
      </c>
      <c r="H1603" s="10" t="s">
        <v>72</v>
      </c>
      <c r="I1603" s="10" t="s">
        <v>289</v>
      </c>
      <c r="J1603" s="10" t="s">
        <v>44</v>
      </c>
      <c r="K1603" s="10" t="s">
        <v>45</v>
      </c>
      <c r="L1603" s="10" t="s">
        <v>194</v>
      </c>
      <c r="M1603" s="10" t="s">
        <v>195</v>
      </c>
      <c r="N1603" s="10" t="s">
        <v>52</v>
      </c>
      <c r="O1603" s="10"/>
      <c r="P1603" s="10">
        <f t="shared" si="154"/>
        <v>1</v>
      </c>
      <c r="Q1603" s="10">
        <v>1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1</v>
      </c>
      <c r="Z1603" s="10">
        <v>0</v>
      </c>
      <c r="AA1603" s="10">
        <v>0</v>
      </c>
      <c r="AB1603">
        <f t="shared" ref="AB1603:AB1666" si="159">AL1603</f>
        <v>0</v>
      </c>
      <c r="AC1603">
        <f t="shared" si="156"/>
        <v>1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f t="shared" si="157"/>
        <v>0</v>
      </c>
      <c r="AN1603" s="10">
        <v>0</v>
      </c>
      <c r="AO1603" s="10">
        <v>0</v>
      </c>
      <c r="AP1603" s="10">
        <v>0</v>
      </c>
      <c r="AQ1603" s="10">
        <v>1</v>
      </c>
    </row>
    <row r="1604" spans="1:43" x14ac:dyDescent="0.45">
      <c r="A1604" s="10">
        <v>4</v>
      </c>
      <c r="B1604" t="s">
        <v>283</v>
      </c>
      <c r="C1604" t="s">
        <v>301</v>
      </c>
      <c r="D1604" s="10" t="s">
        <v>77</v>
      </c>
      <c r="E1604" s="11">
        <v>44301</v>
      </c>
      <c r="F1604" s="1">
        <f t="shared" si="155"/>
        <v>59</v>
      </c>
      <c r="G1604" s="1">
        <f t="shared" si="158"/>
        <v>105</v>
      </c>
      <c r="H1604" s="10" t="s">
        <v>72</v>
      </c>
      <c r="I1604" s="10" t="s">
        <v>289</v>
      </c>
      <c r="J1604" s="10" t="s">
        <v>44</v>
      </c>
      <c r="K1604" s="10" t="s">
        <v>45</v>
      </c>
      <c r="L1604" s="10" t="s">
        <v>194</v>
      </c>
      <c r="M1604" s="10" t="s">
        <v>195</v>
      </c>
      <c r="N1604" s="10" t="s">
        <v>52</v>
      </c>
      <c r="O1604" s="10"/>
      <c r="P1604" s="10">
        <f t="shared" si="154"/>
        <v>2</v>
      </c>
      <c r="Q1604" s="10">
        <v>1</v>
      </c>
      <c r="R1604" s="10">
        <v>1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1</v>
      </c>
      <c r="Z1604" s="10">
        <v>0</v>
      </c>
      <c r="AA1604" s="10">
        <v>0</v>
      </c>
      <c r="AB1604">
        <f t="shared" si="159"/>
        <v>0</v>
      </c>
      <c r="AC1604">
        <f t="shared" si="156"/>
        <v>1</v>
      </c>
      <c r="AD1604" s="10">
        <v>3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f t="shared" si="157"/>
        <v>3</v>
      </c>
      <c r="AN1604" s="10">
        <v>0</v>
      </c>
      <c r="AO1604" s="10">
        <v>0</v>
      </c>
      <c r="AP1604" s="10">
        <v>3</v>
      </c>
      <c r="AQ1604" s="10">
        <v>2</v>
      </c>
    </row>
    <row r="1605" spans="1:43" x14ac:dyDescent="0.45">
      <c r="A1605">
        <v>4</v>
      </c>
      <c r="B1605" t="s">
        <v>283</v>
      </c>
      <c r="C1605" t="s">
        <v>301</v>
      </c>
      <c r="D1605" t="s">
        <v>77</v>
      </c>
      <c r="E1605" s="4">
        <v>44301</v>
      </c>
      <c r="F1605" s="1">
        <f t="shared" si="155"/>
        <v>59</v>
      </c>
      <c r="G1605" s="1">
        <f t="shared" si="158"/>
        <v>105</v>
      </c>
      <c r="H1605" t="s">
        <v>72</v>
      </c>
      <c r="I1605" t="s">
        <v>289</v>
      </c>
      <c r="J1605" t="s">
        <v>44</v>
      </c>
      <c r="K1605" t="s">
        <v>45</v>
      </c>
      <c r="L1605" t="s">
        <v>194</v>
      </c>
      <c r="M1605" t="s">
        <v>195</v>
      </c>
      <c r="N1605" t="s">
        <v>52</v>
      </c>
      <c r="P1605">
        <f t="shared" si="154"/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f t="shared" si="159"/>
        <v>0</v>
      </c>
      <c r="AC1605">
        <f t="shared" si="156"/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f t="shared" si="157"/>
        <v>1</v>
      </c>
      <c r="AN1605">
        <v>0</v>
      </c>
      <c r="AO1605">
        <v>0</v>
      </c>
      <c r="AP1605">
        <v>1</v>
      </c>
      <c r="AQ1605">
        <v>0</v>
      </c>
    </row>
    <row r="1606" spans="1:43" x14ac:dyDescent="0.45">
      <c r="A1606">
        <v>4</v>
      </c>
      <c r="B1606" t="s">
        <v>283</v>
      </c>
      <c r="C1606" t="s">
        <v>301</v>
      </c>
      <c r="D1606" t="s">
        <v>77</v>
      </c>
      <c r="E1606" s="4">
        <v>44301</v>
      </c>
      <c r="F1606" s="1">
        <f t="shared" si="155"/>
        <v>59</v>
      </c>
      <c r="G1606" s="1">
        <f t="shared" si="158"/>
        <v>105</v>
      </c>
      <c r="H1606" t="s">
        <v>72</v>
      </c>
      <c r="I1606" t="s">
        <v>289</v>
      </c>
      <c r="J1606" t="s">
        <v>44</v>
      </c>
      <c r="K1606" t="s">
        <v>45</v>
      </c>
      <c r="L1606" t="s">
        <v>194</v>
      </c>
      <c r="M1606" t="s">
        <v>195</v>
      </c>
      <c r="N1606" t="s">
        <v>52</v>
      </c>
      <c r="P1606">
        <f t="shared" si="154"/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f t="shared" si="159"/>
        <v>0</v>
      </c>
      <c r="AC1606">
        <f t="shared" si="156"/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f t="shared" si="157"/>
        <v>1</v>
      </c>
      <c r="AN1606">
        <v>0</v>
      </c>
      <c r="AO1606">
        <v>0</v>
      </c>
      <c r="AP1606">
        <v>1</v>
      </c>
      <c r="AQ1606">
        <v>0</v>
      </c>
    </row>
    <row r="1607" spans="1:43" x14ac:dyDescent="0.45">
      <c r="A1607">
        <v>4</v>
      </c>
      <c r="B1607" t="s">
        <v>283</v>
      </c>
      <c r="C1607" t="s">
        <v>301</v>
      </c>
      <c r="D1607" t="s">
        <v>77</v>
      </c>
      <c r="E1607" s="4">
        <v>44301</v>
      </c>
      <c r="F1607" s="1">
        <f t="shared" si="155"/>
        <v>59</v>
      </c>
      <c r="G1607" s="1">
        <f t="shared" si="158"/>
        <v>105</v>
      </c>
      <c r="H1607" t="s">
        <v>72</v>
      </c>
      <c r="I1607" t="s">
        <v>289</v>
      </c>
      <c r="J1607" t="s">
        <v>44</v>
      </c>
      <c r="K1607" t="s">
        <v>45</v>
      </c>
      <c r="L1607" t="s">
        <v>194</v>
      </c>
      <c r="M1607" t="s">
        <v>195</v>
      </c>
      <c r="N1607" t="s">
        <v>52</v>
      </c>
      <c r="P1607">
        <f t="shared" si="154"/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f t="shared" si="159"/>
        <v>0</v>
      </c>
      <c r="AC1607">
        <f t="shared" si="156"/>
        <v>1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f t="shared" si="157"/>
        <v>3</v>
      </c>
      <c r="AN1607">
        <v>0</v>
      </c>
      <c r="AO1607">
        <v>0</v>
      </c>
      <c r="AP1607">
        <v>3</v>
      </c>
      <c r="AQ1607">
        <v>0</v>
      </c>
    </row>
    <row r="1608" spans="1:43" x14ac:dyDescent="0.45">
      <c r="A1608">
        <v>4</v>
      </c>
      <c r="B1608" t="s">
        <v>283</v>
      </c>
      <c r="C1608" t="s">
        <v>301</v>
      </c>
      <c r="D1608" t="s">
        <v>77</v>
      </c>
      <c r="E1608" s="4">
        <v>44301</v>
      </c>
      <c r="F1608" s="1">
        <f t="shared" si="155"/>
        <v>59</v>
      </c>
      <c r="G1608" s="1">
        <f t="shared" si="158"/>
        <v>105</v>
      </c>
      <c r="H1608" t="s">
        <v>72</v>
      </c>
      <c r="I1608" t="s">
        <v>290</v>
      </c>
      <c r="J1608" t="s">
        <v>44</v>
      </c>
      <c r="K1608" t="s">
        <v>196</v>
      </c>
      <c r="L1608" t="s">
        <v>197</v>
      </c>
      <c r="M1608" t="s">
        <v>198</v>
      </c>
      <c r="N1608" t="s">
        <v>52</v>
      </c>
      <c r="P1608">
        <f t="shared" si="154"/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f t="shared" si="159"/>
        <v>0</v>
      </c>
      <c r="AC1608">
        <f t="shared" si="156"/>
        <v>1</v>
      </c>
      <c r="AD1608">
        <v>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f t="shared" si="157"/>
        <v>2</v>
      </c>
      <c r="AN1608">
        <v>0</v>
      </c>
      <c r="AO1608">
        <v>1</v>
      </c>
      <c r="AP1608">
        <v>1</v>
      </c>
      <c r="AQ1608">
        <v>0</v>
      </c>
    </row>
    <row r="1609" spans="1:43" x14ac:dyDescent="0.45">
      <c r="A1609" s="10">
        <v>4</v>
      </c>
      <c r="B1609" t="s">
        <v>283</v>
      </c>
      <c r="C1609" t="s">
        <v>301</v>
      </c>
      <c r="D1609" s="10" t="s">
        <v>77</v>
      </c>
      <c r="E1609" s="11">
        <v>44301</v>
      </c>
      <c r="F1609" s="1">
        <f t="shared" si="155"/>
        <v>59</v>
      </c>
      <c r="G1609" s="1">
        <f t="shared" si="158"/>
        <v>105</v>
      </c>
      <c r="H1609" s="10" t="s">
        <v>72</v>
      </c>
      <c r="I1609" s="10" t="s">
        <v>291</v>
      </c>
      <c r="J1609" s="10" t="s">
        <v>44</v>
      </c>
      <c r="K1609" s="10" t="s">
        <v>45</v>
      </c>
      <c r="L1609" s="10" t="s">
        <v>194</v>
      </c>
      <c r="M1609" s="10" t="s">
        <v>195</v>
      </c>
      <c r="N1609" s="10" t="s">
        <v>52</v>
      </c>
      <c r="O1609" s="10"/>
      <c r="P1609" s="10">
        <f t="shared" si="154"/>
        <v>4</v>
      </c>
      <c r="Q1609" s="10">
        <v>1</v>
      </c>
      <c r="R1609" s="10">
        <v>1</v>
      </c>
      <c r="S1609" s="10">
        <v>1</v>
      </c>
      <c r="T1609" s="10">
        <v>1</v>
      </c>
      <c r="U1609" s="10">
        <v>0</v>
      </c>
      <c r="V1609" s="10">
        <v>0</v>
      </c>
      <c r="W1609" s="10">
        <v>0</v>
      </c>
      <c r="X1609" s="10">
        <v>0</v>
      </c>
      <c r="Y1609" s="10">
        <v>4</v>
      </c>
      <c r="Z1609" s="10">
        <v>0</v>
      </c>
      <c r="AA1609" s="10">
        <v>0</v>
      </c>
      <c r="AB1609">
        <f t="shared" si="159"/>
        <v>0</v>
      </c>
      <c r="AC1609">
        <f t="shared" si="156"/>
        <v>4</v>
      </c>
      <c r="AD1609" s="10">
        <v>5</v>
      </c>
      <c r="AE1609" s="10">
        <v>1</v>
      </c>
      <c r="AF1609" s="10">
        <v>2</v>
      </c>
      <c r="AG1609" s="10">
        <v>3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f t="shared" si="157"/>
        <v>11</v>
      </c>
      <c r="AN1609" s="10">
        <v>0</v>
      </c>
      <c r="AO1609" s="10">
        <v>1</v>
      </c>
      <c r="AP1609" s="10">
        <v>10</v>
      </c>
      <c r="AQ1609" s="10">
        <v>1</v>
      </c>
    </row>
    <row r="1610" spans="1:43" x14ac:dyDescent="0.45">
      <c r="A1610" s="10">
        <v>4</v>
      </c>
      <c r="B1610" t="s">
        <v>283</v>
      </c>
      <c r="C1610" t="s">
        <v>301</v>
      </c>
      <c r="D1610" s="10" t="s">
        <v>77</v>
      </c>
      <c r="E1610" s="11">
        <v>44301</v>
      </c>
      <c r="F1610" s="1">
        <f t="shared" si="155"/>
        <v>59</v>
      </c>
      <c r="G1610" s="1">
        <f t="shared" si="158"/>
        <v>105</v>
      </c>
      <c r="H1610" s="10" t="s">
        <v>72</v>
      </c>
      <c r="I1610" s="10" t="s">
        <v>291</v>
      </c>
      <c r="J1610" s="10" t="s">
        <v>44</v>
      </c>
      <c r="K1610" s="10" t="s">
        <v>78</v>
      </c>
      <c r="L1610" s="10" t="s">
        <v>79</v>
      </c>
      <c r="M1610" s="10" t="s">
        <v>158</v>
      </c>
      <c r="N1610" s="10" t="s">
        <v>52</v>
      </c>
      <c r="O1610" s="10"/>
      <c r="P1610" s="10">
        <f t="shared" si="154"/>
        <v>2</v>
      </c>
      <c r="Q1610" s="10">
        <v>1</v>
      </c>
      <c r="R1610" s="10">
        <v>1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1</v>
      </c>
      <c r="Z1610" s="10">
        <v>0</v>
      </c>
      <c r="AA1610" s="10">
        <v>0</v>
      </c>
      <c r="AB1610">
        <f t="shared" si="159"/>
        <v>0</v>
      </c>
      <c r="AC1610">
        <f t="shared" si="156"/>
        <v>1</v>
      </c>
      <c r="AD1610" s="10">
        <v>1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f t="shared" si="157"/>
        <v>1</v>
      </c>
      <c r="AN1610" s="10">
        <v>0</v>
      </c>
      <c r="AO1610" s="10">
        <v>0</v>
      </c>
      <c r="AP1610" s="10">
        <v>1</v>
      </c>
      <c r="AQ1610" s="10">
        <v>1</v>
      </c>
    </row>
    <row r="1611" spans="1:43" x14ac:dyDescent="0.45">
      <c r="A1611">
        <v>4</v>
      </c>
      <c r="B1611" t="s">
        <v>283</v>
      </c>
      <c r="C1611" t="s">
        <v>301</v>
      </c>
      <c r="D1611" t="s">
        <v>77</v>
      </c>
      <c r="E1611" s="4">
        <v>44301</v>
      </c>
      <c r="F1611" s="1">
        <f t="shared" si="155"/>
        <v>59</v>
      </c>
      <c r="G1611" s="1">
        <f t="shared" si="158"/>
        <v>105</v>
      </c>
      <c r="H1611" t="s">
        <v>72</v>
      </c>
      <c r="I1611" t="s">
        <v>291</v>
      </c>
      <c r="J1611" t="s">
        <v>44</v>
      </c>
      <c r="K1611" t="s">
        <v>196</v>
      </c>
      <c r="L1611" t="s">
        <v>197</v>
      </c>
      <c r="M1611" t="s">
        <v>198</v>
      </c>
      <c r="N1611" t="s">
        <v>52</v>
      </c>
      <c r="P1611">
        <f t="shared" si="154"/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f t="shared" si="159"/>
        <v>0</v>
      </c>
      <c r="AC1611">
        <f t="shared" si="156"/>
        <v>1</v>
      </c>
      <c r="AD1611">
        <v>3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f t="shared" si="157"/>
        <v>3</v>
      </c>
      <c r="AN1611">
        <v>0</v>
      </c>
      <c r="AO1611">
        <v>0</v>
      </c>
      <c r="AP1611">
        <v>3</v>
      </c>
      <c r="AQ1611">
        <v>0</v>
      </c>
    </row>
    <row r="1612" spans="1:43" x14ac:dyDescent="0.45">
      <c r="A1612">
        <v>4</v>
      </c>
      <c r="B1612" t="s">
        <v>283</v>
      </c>
      <c r="C1612" t="s">
        <v>301</v>
      </c>
      <c r="D1612" t="s">
        <v>77</v>
      </c>
      <c r="E1612" s="4">
        <v>44301</v>
      </c>
      <c r="F1612" s="1">
        <f t="shared" si="155"/>
        <v>59</v>
      </c>
      <c r="G1612" s="1">
        <f t="shared" si="158"/>
        <v>105</v>
      </c>
      <c r="H1612" t="s">
        <v>72</v>
      </c>
      <c r="I1612" t="s">
        <v>291</v>
      </c>
      <c r="J1612" t="s">
        <v>44</v>
      </c>
      <c r="K1612" t="s">
        <v>50</v>
      </c>
      <c r="L1612" t="s">
        <v>65</v>
      </c>
      <c r="M1612" t="s">
        <v>305</v>
      </c>
      <c r="N1612" t="s">
        <v>52</v>
      </c>
      <c r="P1612">
        <f t="shared" si="154"/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f t="shared" si="159"/>
        <v>0</v>
      </c>
      <c r="AC1612">
        <f t="shared" si="156"/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f t="shared" si="157"/>
        <v>1</v>
      </c>
      <c r="AN1612">
        <v>0</v>
      </c>
      <c r="AO1612">
        <v>1</v>
      </c>
      <c r="AP1612">
        <v>0</v>
      </c>
      <c r="AQ1612">
        <v>0</v>
      </c>
    </row>
    <row r="1613" spans="1:43" x14ac:dyDescent="0.45">
      <c r="A1613">
        <v>4</v>
      </c>
      <c r="B1613" t="s">
        <v>283</v>
      </c>
      <c r="C1613" t="s">
        <v>301</v>
      </c>
      <c r="D1613" t="s">
        <v>77</v>
      </c>
      <c r="E1613" s="4">
        <v>44301</v>
      </c>
      <c r="F1613" s="1">
        <f t="shared" si="155"/>
        <v>59</v>
      </c>
      <c r="G1613" s="1">
        <f t="shared" si="158"/>
        <v>105</v>
      </c>
      <c r="H1613" t="s">
        <v>72</v>
      </c>
      <c r="I1613" t="s">
        <v>291</v>
      </c>
      <c r="J1613" t="s">
        <v>44</v>
      </c>
      <c r="K1613" t="s">
        <v>78</v>
      </c>
      <c r="L1613" t="s">
        <v>95</v>
      </c>
      <c r="M1613" t="s">
        <v>162</v>
      </c>
      <c r="N1613" t="s">
        <v>52</v>
      </c>
      <c r="P1613">
        <f t="shared" si="154"/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f t="shared" si="159"/>
        <v>0</v>
      </c>
      <c r="AC1613">
        <f t="shared" si="156"/>
        <v>1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f t="shared" si="157"/>
        <v>1</v>
      </c>
      <c r="AN1613">
        <v>0</v>
      </c>
      <c r="AO1613">
        <v>0</v>
      </c>
      <c r="AP1613">
        <v>1</v>
      </c>
      <c r="AQ1613">
        <v>0</v>
      </c>
    </row>
    <row r="1614" spans="1:43" x14ac:dyDescent="0.45">
      <c r="A1614">
        <v>4</v>
      </c>
      <c r="B1614" t="s">
        <v>283</v>
      </c>
      <c r="C1614" t="s">
        <v>301</v>
      </c>
      <c r="D1614" t="s">
        <v>77</v>
      </c>
      <c r="E1614" s="4">
        <v>44301</v>
      </c>
      <c r="F1614" s="1">
        <f t="shared" si="155"/>
        <v>59</v>
      </c>
      <c r="G1614" s="1">
        <f t="shared" si="158"/>
        <v>105</v>
      </c>
      <c r="H1614" t="s">
        <v>72</v>
      </c>
      <c r="I1614" t="s">
        <v>291</v>
      </c>
      <c r="J1614" t="s">
        <v>44</v>
      </c>
      <c r="K1614" t="s">
        <v>78</v>
      </c>
      <c r="L1614" t="s">
        <v>79</v>
      </c>
      <c r="M1614" t="s">
        <v>158</v>
      </c>
      <c r="N1614" t="s">
        <v>52</v>
      </c>
      <c r="P1614">
        <f t="shared" si="154"/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f t="shared" si="159"/>
        <v>0</v>
      </c>
      <c r="AC1614">
        <f t="shared" si="156"/>
        <v>1</v>
      </c>
      <c r="AD1614">
        <v>5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f t="shared" si="157"/>
        <v>5</v>
      </c>
      <c r="AN1614">
        <v>0</v>
      </c>
      <c r="AO1614">
        <v>0</v>
      </c>
      <c r="AP1614">
        <v>5</v>
      </c>
      <c r="AQ1614">
        <v>0</v>
      </c>
    </row>
    <row r="1615" spans="1:43" x14ac:dyDescent="0.45">
      <c r="A1615">
        <v>4</v>
      </c>
      <c r="B1615" t="s">
        <v>283</v>
      </c>
      <c r="C1615" t="s">
        <v>301</v>
      </c>
      <c r="D1615" t="s">
        <v>77</v>
      </c>
      <c r="E1615" s="4">
        <v>44301</v>
      </c>
      <c r="F1615" s="1">
        <f t="shared" si="155"/>
        <v>59</v>
      </c>
      <c r="G1615" s="1">
        <f t="shared" si="158"/>
        <v>105</v>
      </c>
      <c r="H1615" t="s">
        <v>72</v>
      </c>
      <c r="I1615" t="s">
        <v>291</v>
      </c>
      <c r="J1615" t="s">
        <v>44</v>
      </c>
      <c r="K1615" t="s">
        <v>92</v>
      </c>
      <c r="L1615" t="s">
        <v>104</v>
      </c>
      <c r="M1615" t="s">
        <v>105</v>
      </c>
      <c r="N1615" t="s">
        <v>52</v>
      </c>
      <c r="P1615">
        <f t="shared" si="154"/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f t="shared" si="159"/>
        <v>0</v>
      </c>
      <c r="AC1615">
        <f t="shared" si="156"/>
        <v>1</v>
      </c>
      <c r="AD1615">
        <v>3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f t="shared" si="157"/>
        <v>3</v>
      </c>
      <c r="AN1615">
        <v>0</v>
      </c>
      <c r="AO1615">
        <v>1</v>
      </c>
      <c r="AP1615">
        <v>2</v>
      </c>
      <c r="AQ1615">
        <v>0</v>
      </c>
    </row>
    <row r="1616" spans="1:43" x14ac:dyDescent="0.45">
      <c r="A1616">
        <v>4</v>
      </c>
      <c r="B1616" t="s">
        <v>283</v>
      </c>
      <c r="C1616" t="s">
        <v>301</v>
      </c>
      <c r="D1616" t="s">
        <v>77</v>
      </c>
      <c r="E1616" s="4">
        <v>44301</v>
      </c>
      <c r="F1616" s="1">
        <f t="shared" si="155"/>
        <v>59</v>
      </c>
      <c r="G1616" s="1">
        <f t="shared" si="158"/>
        <v>105</v>
      </c>
      <c r="H1616" t="s">
        <v>72</v>
      </c>
      <c r="I1616" t="s">
        <v>291</v>
      </c>
      <c r="J1616" t="s">
        <v>44</v>
      </c>
      <c r="K1616" t="s">
        <v>92</v>
      </c>
      <c r="L1616" t="s">
        <v>104</v>
      </c>
      <c r="M1616" t="s">
        <v>105</v>
      </c>
      <c r="N1616" t="s">
        <v>52</v>
      </c>
      <c r="P1616">
        <f t="shared" si="154"/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f t="shared" si="159"/>
        <v>0</v>
      </c>
      <c r="AC1616">
        <f t="shared" si="156"/>
        <v>1</v>
      </c>
      <c r="AD1616">
        <v>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f t="shared" si="157"/>
        <v>2</v>
      </c>
      <c r="AN1616">
        <v>0</v>
      </c>
      <c r="AO1616">
        <v>0</v>
      </c>
      <c r="AP1616">
        <v>2</v>
      </c>
      <c r="AQ1616">
        <v>0</v>
      </c>
    </row>
    <row r="1617" spans="1:43" x14ac:dyDescent="0.45">
      <c r="A1617" s="10">
        <v>4</v>
      </c>
      <c r="B1617" t="s">
        <v>283</v>
      </c>
      <c r="C1617" t="s">
        <v>301</v>
      </c>
      <c r="D1617" s="10" t="s">
        <v>77</v>
      </c>
      <c r="E1617" s="11">
        <v>44301</v>
      </c>
      <c r="F1617" s="1">
        <f t="shared" si="155"/>
        <v>59</v>
      </c>
      <c r="G1617" s="1">
        <f t="shared" si="158"/>
        <v>105</v>
      </c>
      <c r="H1617" s="10" t="s">
        <v>72</v>
      </c>
      <c r="I1617" s="10" t="s">
        <v>291</v>
      </c>
      <c r="J1617" s="10" t="s">
        <v>44</v>
      </c>
      <c r="K1617" s="10" t="s">
        <v>92</v>
      </c>
      <c r="L1617" s="10" t="s">
        <v>104</v>
      </c>
      <c r="M1617" s="10" t="s">
        <v>105</v>
      </c>
      <c r="N1617" s="10" t="s">
        <v>52</v>
      </c>
      <c r="O1617" s="10"/>
      <c r="P1617" s="10">
        <f t="shared" si="154"/>
        <v>1</v>
      </c>
      <c r="Q1617" s="10">
        <v>1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1</v>
      </c>
      <c r="AA1617" s="10">
        <v>0</v>
      </c>
      <c r="AB1617">
        <f t="shared" si="159"/>
        <v>0</v>
      </c>
      <c r="AC1617">
        <f t="shared" si="156"/>
        <v>1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f t="shared" si="157"/>
        <v>0</v>
      </c>
      <c r="AN1617" s="10">
        <v>0</v>
      </c>
      <c r="AO1617" s="10">
        <v>0</v>
      </c>
      <c r="AP1617" s="10">
        <v>0</v>
      </c>
      <c r="AQ1617" s="10">
        <v>1</v>
      </c>
    </row>
    <row r="1618" spans="1:43" x14ac:dyDescent="0.45">
      <c r="A1618">
        <v>4</v>
      </c>
      <c r="B1618" t="s">
        <v>283</v>
      </c>
      <c r="C1618" t="s">
        <v>301</v>
      </c>
      <c r="D1618" t="s">
        <v>77</v>
      </c>
      <c r="E1618" s="4">
        <v>44301</v>
      </c>
      <c r="F1618" s="1">
        <f t="shared" si="155"/>
        <v>59</v>
      </c>
      <c r="G1618" s="1">
        <f t="shared" si="158"/>
        <v>105</v>
      </c>
      <c r="H1618" t="s">
        <v>72</v>
      </c>
      <c r="I1618" t="s">
        <v>287</v>
      </c>
      <c r="J1618" t="s">
        <v>56</v>
      </c>
      <c r="P1618">
        <f t="shared" si="154"/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f t="shared" si="159"/>
        <v>0</v>
      </c>
      <c r="AC1618">
        <f t="shared" si="156"/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f t="shared" si="157"/>
        <v>0</v>
      </c>
      <c r="AN1618">
        <v>0</v>
      </c>
      <c r="AO1618">
        <v>0</v>
      </c>
      <c r="AP1618">
        <v>0</v>
      </c>
      <c r="AQ1618">
        <v>0</v>
      </c>
    </row>
    <row r="1619" spans="1:43" x14ac:dyDescent="0.45">
      <c r="A1619">
        <v>4</v>
      </c>
      <c r="B1619" t="s">
        <v>283</v>
      </c>
      <c r="C1619" t="s">
        <v>301</v>
      </c>
      <c r="D1619" t="s">
        <v>77</v>
      </c>
      <c r="E1619" s="4">
        <v>44301</v>
      </c>
      <c r="F1619" s="1">
        <f t="shared" si="155"/>
        <v>59</v>
      </c>
      <c r="G1619" s="1">
        <f t="shared" si="158"/>
        <v>105</v>
      </c>
      <c r="H1619" t="s">
        <v>72</v>
      </c>
      <c r="I1619" t="s">
        <v>288</v>
      </c>
      <c r="J1619" t="s">
        <v>56</v>
      </c>
      <c r="P1619">
        <f t="shared" si="154"/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f t="shared" si="159"/>
        <v>0</v>
      </c>
      <c r="AC1619">
        <f t="shared" si="156"/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f t="shared" si="157"/>
        <v>0</v>
      </c>
      <c r="AN1619">
        <v>0</v>
      </c>
      <c r="AO1619">
        <v>0</v>
      </c>
      <c r="AP1619">
        <v>0</v>
      </c>
      <c r="AQ1619">
        <v>0</v>
      </c>
    </row>
    <row r="1620" spans="1:43" x14ac:dyDescent="0.45">
      <c r="A1620">
        <v>4</v>
      </c>
      <c r="B1620" t="s">
        <v>283</v>
      </c>
      <c r="C1620" t="s">
        <v>301</v>
      </c>
      <c r="D1620" t="s">
        <v>77</v>
      </c>
      <c r="E1620" s="4">
        <v>44301</v>
      </c>
      <c r="F1620" s="1">
        <f t="shared" si="155"/>
        <v>59</v>
      </c>
      <c r="G1620" s="1">
        <f t="shared" si="158"/>
        <v>105</v>
      </c>
      <c r="H1620" t="s">
        <v>72</v>
      </c>
      <c r="I1620" t="s">
        <v>289</v>
      </c>
      <c r="J1620" t="s">
        <v>56</v>
      </c>
      <c r="P1620">
        <f t="shared" si="154"/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f t="shared" si="159"/>
        <v>0</v>
      </c>
      <c r="AC1620">
        <f t="shared" si="156"/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f t="shared" si="157"/>
        <v>0</v>
      </c>
      <c r="AN1620">
        <v>0</v>
      </c>
      <c r="AO1620">
        <v>0</v>
      </c>
      <c r="AP1620">
        <v>0</v>
      </c>
      <c r="AQ1620">
        <v>0</v>
      </c>
    </row>
    <row r="1621" spans="1:43" x14ac:dyDescent="0.45">
      <c r="A1621">
        <v>4</v>
      </c>
      <c r="B1621" t="s">
        <v>283</v>
      </c>
      <c r="C1621" t="s">
        <v>301</v>
      </c>
      <c r="D1621" t="s">
        <v>77</v>
      </c>
      <c r="E1621" s="4">
        <v>44301</v>
      </c>
      <c r="F1621" s="1">
        <f t="shared" si="155"/>
        <v>59</v>
      </c>
      <c r="G1621" s="1">
        <f t="shared" si="158"/>
        <v>105</v>
      </c>
      <c r="H1621" t="s">
        <v>72</v>
      </c>
      <c r="I1621" t="s">
        <v>290</v>
      </c>
      <c r="J1621" t="s">
        <v>56</v>
      </c>
      <c r="P1621">
        <f t="shared" si="154"/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f t="shared" si="159"/>
        <v>0</v>
      </c>
      <c r="AC1621">
        <f t="shared" si="156"/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f t="shared" si="157"/>
        <v>0</v>
      </c>
      <c r="AN1621">
        <v>0</v>
      </c>
      <c r="AO1621">
        <v>0</v>
      </c>
      <c r="AP1621">
        <v>0</v>
      </c>
      <c r="AQ1621">
        <v>0</v>
      </c>
    </row>
    <row r="1622" spans="1:43" x14ac:dyDescent="0.45">
      <c r="A1622">
        <v>4</v>
      </c>
      <c r="B1622" t="s">
        <v>283</v>
      </c>
      <c r="C1622" t="s">
        <v>301</v>
      </c>
      <c r="D1622" t="s">
        <v>77</v>
      </c>
      <c r="E1622" s="4">
        <v>44301</v>
      </c>
      <c r="F1622" s="1">
        <f t="shared" si="155"/>
        <v>59</v>
      </c>
      <c r="G1622" s="1">
        <f t="shared" si="158"/>
        <v>105</v>
      </c>
      <c r="H1622" t="s">
        <v>72</v>
      </c>
      <c r="I1622" t="s">
        <v>291</v>
      </c>
      <c r="J1622" t="s">
        <v>56</v>
      </c>
      <c r="P1622">
        <f t="shared" si="154"/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f t="shared" si="159"/>
        <v>0</v>
      </c>
      <c r="AC1622">
        <f t="shared" si="156"/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f t="shared" si="157"/>
        <v>0</v>
      </c>
      <c r="AN1622">
        <v>0</v>
      </c>
      <c r="AO1622">
        <v>0</v>
      </c>
      <c r="AP1622">
        <v>0</v>
      </c>
      <c r="AQ1622">
        <v>0</v>
      </c>
    </row>
    <row r="1623" spans="1:43" x14ac:dyDescent="0.45">
      <c r="A1623">
        <v>4</v>
      </c>
      <c r="B1623" t="s">
        <v>282</v>
      </c>
      <c r="C1623" t="s">
        <v>297</v>
      </c>
      <c r="D1623" t="s">
        <v>41</v>
      </c>
      <c r="E1623" s="4">
        <v>44314</v>
      </c>
      <c r="F1623" s="1">
        <f t="shared" si="155"/>
        <v>72</v>
      </c>
      <c r="G1623" s="1">
        <f t="shared" si="158"/>
        <v>118</v>
      </c>
      <c r="H1623" t="s">
        <v>42</v>
      </c>
      <c r="I1623" t="s">
        <v>287</v>
      </c>
      <c r="J1623" t="s">
        <v>44</v>
      </c>
      <c r="P1623">
        <f t="shared" si="154"/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f t="shared" si="159"/>
        <v>0</v>
      </c>
      <c r="AC1623">
        <f t="shared" si="156"/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f t="shared" si="157"/>
        <v>0</v>
      </c>
      <c r="AN1623">
        <v>0</v>
      </c>
      <c r="AO1623">
        <v>0</v>
      </c>
      <c r="AP1623">
        <v>0</v>
      </c>
      <c r="AQ1623">
        <v>0</v>
      </c>
    </row>
    <row r="1624" spans="1:43" x14ac:dyDescent="0.45">
      <c r="A1624">
        <v>4</v>
      </c>
      <c r="B1624" t="s">
        <v>282</v>
      </c>
      <c r="C1624" t="s">
        <v>297</v>
      </c>
      <c r="D1624" t="s">
        <v>41</v>
      </c>
      <c r="E1624" s="4">
        <v>44314</v>
      </c>
      <c r="F1624" s="1">
        <f t="shared" si="155"/>
        <v>72</v>
      </c>
      <c r="G1624" s="1">
        <f t="shared" si="158"/>
        <v>118</v>
      </c>
      <c r="H1624" t="s">
        <v>42</v>
      </c>
      <c r="I1624" t="s">
        <v>288</v>
      </c>
      <c r="J1624" t="s">
        <v>44</v>
      </c>
      <c r="P1624">
        <f t="shared" si="154"/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f t="shared" si="159"/>
        <v>0</v>
      </c>
      <c r="AC1624">
        <f t="shared" si="156"/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f t="shared" si="157"/>
        <v>0</v>
      </c>
      <c r="AN1624">
        <v>0</v>
      </c>
      <c r="AO1624">
        <v>0</v>
      </c>
      <c r="AP1624">
        <v>0</v>
      </c>
      <c r="AQ1624">
        <v>0</v>
      </c>
    </row>
    <row r="1625" spans="1:43" x14ac:dyDescent="0.45">
      <c r="A1625">
        <v>4</v>
      </c>
      <c r="B1625" t="s">
        <v>282</v>
      </c>
      <c r="C1625" t="s">
        <v>297</v>
      </c>
      <c r="D1625" t="s">
        <v>41</v>
      </c>
      <c r="E1625" s="4">
        <v>44314</v>
      </c>
      <c r="F1625" s="1">
        <f t="shared" si="155"/>
        <v>72</v>
      </c>
      <c r="G1625" s="1">
        <f t="shared" si="158"/>
        <v>118</v>
      </c>
      <c r="H1625" t="s">
        <v>42</v>
      </c>
      <c r="I1625" t="s">
        <v>289</v>
      </c>
      <c r="J1625" t="s">
        <v>44</v>
      </c>
      <c r="P1625">
        <f t="shared" si="154"/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f t="shared" si="159"/>
        <v>0</v>
      </c>
      <c r="AC1625">
        <f t="shared" si="156"/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f t="shared" si="157"/>
        <v>0</v>
      </c>
      <c r="AN1625">
        <v>0</v>
      </c>
      <c r="AO1625">
        <v>0</v>
      </c>
      <c r="AP1625">
        <v>0</v>
      </c>
      <c r="AQ1625">
        <v>0</v>
      </c>
    </row>
    <row r="1626" spans="1:43" x14ac:dyDescent="0.45">
      <c r="A1626">
        <v>4</v>
      </c>
      <c r="B1626" t="s">
        <v>282</v>
      </c>
      <c r="C1626" t="s">
        <v>297</v>
      </c>
      <c r="D1626" t="s">
        <v>41</v>
      </c>
      <c r="E1626" s="4">
        <v>44314</v>
      </c>
      <c r="F1626" s="1">
        <f t="shared" si="155"/>
        <v>72</v>
      </c>
      <c r="G1626" s="1">
        <f t="shared" si="158"/>
        <v>118</v>
      </c>
      <c r="H1626" t="s">
        <v>42</v>
      </c>
      <c r="I1626" t="s">
        <v>290</v>
      </c>
      <c r="J1626" t="s">
        <v>44</v>
      </c>
      <c r="P1626">
        <f t="shared" si="154"/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f t="shared" si="159"/>
        <v>0</v>
      </c>
      <c r="AC1626">
        <f t="shared" si="156"/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f t="shared" si="157"/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45">
      <c r="A1627">
        <v>4</v>
      </c>
      <c r="B1627" t="s">
        <v>282</v>
      </c>
      <c r="C1627" t="s">
        <v>297</v>
      </c>
      <c r="D1627" t="s">
        <v>41</v>
      </c>
      <c r="E1627" s="4">
        <v>44314</v>
      </c>
      <c r="F1627" s="1">
        <f t="shared" si="155"/>
        <v>72</v>
      </c>
      <c r="G1627" s="1">
        <f t="shared" si="158"/>
        <v>118</v>
      </c>
      <c r="H1627" t="s">
        <v>42</v>
      </c>
      <c r="I1627" t="s">
        <v>291</v>
      </c>
      <c r="J1627" t="s">
        <v>44</v>
      </c>
      <c r="K1627" t="s">
        <v>50</v>
      </c>
      <c r="L1627" t="s">
        <v>199</v>
      </c>
      <c r="M1627" t="s">
        <v>200</v>
      </c>
      <c r="N1627" t="s">
        <v>52</v>
      </c>
      <c r="P1627">
        <f t="shared" si="154"/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f t="shared" si="159"/>
        <v>0</v>
      </c>
      <c r="AC1627">
        <f t="shared" si="156"/>
        <v>1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f t="shared" si="157"/>
        <v>1</v>
      </c>
      <c r="AN1627">
        <v>0</v>
      </c>
      <c r="AO1627">
        <v>0</v>
      </c>
      <c r="AP1627">
        <v>1</v>
      </c>
      <c r="AQ1627">
        <v>0</v>
      </c>
    </row>
    <row r="1628" spans="1:43" x14ac:dyDescent="0.45">
      <c r="A1628">
        <v>4</v>
      </c>
      <c r="B1628" t="s">
        <v>282</v>
      </c>
      <c r="C1628" t="s">
        <v>297</v>
      </c>
      <c r="D1628" t="s">
        <v>41</v>
      </c>
      <c r="E1628" s="4">
        <v>44314</v>
      </c>
      <c r="F1628" s="1">
        <f t="shared" si="155"/>
        <v>72</v>
      </c>
      <c r="G1628" s="1">
        <f t="shared" si="158"/>
        <v>118</v>
      </c>
      <c r="H1628" t="s">
        <v>42</v>
      </c>
      <c r="I1628" t="s">
        <v>287</v>
      </c>
      <c r="J1628" t="s">
        <v>56</v>
      </c>
      <c r="P1628">
        <f t="shared" si="154"/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f t="shared" si="159"/>
        <v>0</v>
      </c>
      <c r="AC1628">
        <f t="shared" si="156"/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f t="shared" si="157"/>
        <v>0</v>
      </c>
      <c r="AN1628">
        <v>0</v>
      </c>
      <c r="AO1628">
        <v>0</v>
      </c>
      <c r="AP1628">
        <v>0</v>
      </c>
      <c r="AQ1628">
        <v>0</v>
      </c>
    </row>
    <row r="1629" spans="1:43" x14ac:dyDescent="0.45">
      <c r="A1629">
        <v>4</v>
      </c>
      <c r="B1629" t="s">
        <v>282</v>
      </c>
      <c r="C1629" t="s">
        <v>297</v>
      </c>
      <c r="D1629" t="s">
        <v>41</v>
      </c>
      <c r="E1629" s="4">
        <v>44314</v>
      </c>
      <c r="F1629" s="1">
        <f t="shared" si="155"/>
        <v>72</v>
      </c>
      <c r="G1629" s="1">
        <f t="shared" si="158"/>
        <v>118</v>
      </c>
      <c r="H1629" t="s">
        <v>42</v>
      </c>
      <c r="I1629" t="s">
        <v>288</v>
      </c>
      <c r="J1629" t="s">
        <v>56</v>
      </c>
      <c r="P1629">
        <f t="shared" si="154"/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f t="shared" si="159"/>
        <v>0</v>
      </c>
      <c r="AC1629">
        <f t="shared" si="156"/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f t="shared" si="157"/>
        <v>0</v>
      </c>
      <c r="AN1629">
        <v>0</v>
      </c>
      <c r="AO1629">
        <v>0</v>
      </c>
      <c r="AP1629">
        <v>0</v>
      </c>
      <c r="AQ1629">
        <v>0</v>
      </c>
    </row>
    <row r="1630" spans="1:43" x14ac:dyDescent="0.45">
      <c r="A1630">
        <v>4</v>
      </c>
      <c r="B1630" t="s">
        <v>282</v>
      </c>
      <c r="C1630" t="s">
        <v>297</v>
      </c>
      <c r="D1630" t="s">
        <v>41</v>
      </c>
      <c r="E1630" s="4">
        <v>44314</v>
      </c>
      <c r="F1630" s="1">
        <f t="shared" si="155"/>
        <v>72</v>
      </c>
      <c r="G1630" s="1">
        <f t="shared" si="158"/>
        <v>118</v>
      </c>
      <c r="H1630" t="s">
        <v>42</v>
      </c>
      <c r="I1630" t="s">
        <v>289</v>
      </c>
      <c r="J1630" t="s">
        <v>56</v>
      </c>
      <c r="P1630">
        <f t="shared" si="154"/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f t="shared" si="159"/>
        <v>0</v>
      </c>
      <c r="AC1630">
        <f t="shared" si="156"/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f t="shared" si="157"/>
        <v>0</v>
      </c>
      <c r="AN1630">
        <v>0</v>
      </c>
      <c r="AO1630">
        <v>0</v>
      </c>
      <c r="AP1630">
        <v>0</v>
      </c>
      <c r="AQ1630">
        <v>0</v>
      </c>
    </row>
    <row r="1631" spans="1:43" x14ac:dyDescent="0.45">
      <c r="A1631">
        <v>4</v>
      </c>
      <c r="B1631" t="s">
        <v>282</v>
      </c>
      <c r="C1631" t="s">
        <v>297</v>
      </c>
      <c r="D1631" t="s">
        <v>41</v>
      </c>
      <c r="E1631" s="4">
        <v>44314</v>
      </c>
      <c r="F1631" s="1">
        <f t="shared" si="155"/>
        <v>72</v>
      </c>
      <c r="G1631" s="1">
        <f t="shared" si="158"/>
        <v>118</v>
      </c>
      <c r="H1631" t="s">
        <v>42</v>
      </c>
      <c r="I1631" t="s">
        <v>290</v>
      </c>
      <c r="J1631" t="s">
        <v>56</v>
      </c>
      <c r="P1631">
        <f t="shared" si="154"/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f t="shared" si="159"/>
        <v>0</v>
      </c>
      <c r="AC1631">
        <f t="shared" si="156"/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f t="shared" si="157"/>
        <v>0</v>
      </c>
      <c r="AN1631">
        <v>0</v>
      </c>
      <c r="AO1631">
        <v>0</v>
      </c>
      <c r="AP1631">
        <v>0</v>
      </c>
      <c r="AQ1631">
        <v>0</v>
      </c>
    </row>
    <row r="1632" spans="1:43" x14ac:dyDescent="0.45">
      <c r="A1632">
        <v>4</v>
      </c>
      <c r="B1632" t="s">
        <v>282</v>
      </c>
      <c r="C1632" t="s">
        <v>297</v>
      </c>
      <c r="D1632" t="s">
        <v>41</v>
      </c>
      <c r="E1632" s="4">
        <v>44314</v>
      </c>
      <c r="F1632" s="1">
        <f t="shared" si="155"/>
        <v>72</v>
      </c>
      <c r="G1632" s="1">
        <f t="shared" si="158"/>
        <v>118</v>
      </c>
      <c r="H1632" t="s">
        <v>42</v>
      </c>
      <c r="I1632" t="s">
        <v>291</v>
      </c>
      <c r="J1632" t="s">
        <v>56</v>
      </c>
      <c r="P1632">
        <f t="shared" si="154"/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f t="shared" si="159"/>
        <v>0</v>
      </c>
      <c r="AC1632">
        <f t="shared" si="156"/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f t="shared" si="157"/>
        <v>0</v>
      </c>
      <c r="AN1632">
        <v>0</v>
      </c>
      <c r="AO1632">
        <v>0</v>
      </c>
      <c r="AP1632">
        <v>0</v>
      </c>
      <c r="AQ1632">
        <v>0</v>
      </c>
    </row>
    <row r="1633" spans="1:43" x14ac:dyDescent="0.45">
      <c r="A1633">
        <v>4</v>
      </c>
      <c r="B1633" t="s">
        <v>282</v>
      </c>
      <c r="C1633" t="s">
        <v>299</v>
      </c>
      <c r="D1633" t="s">
        <v>129</v>
      </c>
      <c r="E1633" s="4">
        <v>44314</v>
      </c>
      <c r="F1633" s="1">
        <f t="shared" si="155"/>
        <v>72</v>
      </c>
      <c r="G1633" s="1">
        <f t="shared" si="158"/>
        <v>118</v>
      </c>
      <c r="H1633" t="s">
        <v>75</v>
      </c>
      <c r="I1633" t="s">
        <v>287</v>
      </c>
      <c r="J1633" t="s">
        <v>44</v>
      </c>
      <c r="P1633">
        <f t="shared" si="154"/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f t="shared" si="159"/>
        <v>0</v>
      </c>
      <c r="AC1633">
        <f t="shared" si="156"/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f t="shared" si="157"/>
        <v>0</v>
      </c>
      <c r="AN1633">
        <v>0</v>
      </c>
      <c r="AO1633">
        <v>0</v>
      </c>
      <c r="AP1633">
        <v>0</v>
      </c>
      <c r="AQ1633">
        <v>0</v>
      </c>
    </row>
    <row r="1634" spans="1:43" x14ac:dyDescent="0.45">
      <c r="A1634">
        <v>4</v>
      </c>
      <c r="B1634" t="s">
        <v>282</v>
      </c>
      <c r="C1634" t="s">
        <v>299</v>
      </c>
      <c r="D1634" t="s">
        <v>129</v>
      </c>
      <c r="E1634" s="4">
        <v>44314</v>
      </c>
      <c r="F1634" s="1">
        <f t="shared" si="155"/>
        <v>72</v>
      </c>
      <c r="G1634" s="1">
        <f t="shared" si="158"/>
        <v>118</v>
      </c>
      <c r="H1634" t="s">
        <v>75</v>
      </c>
      <c r="I1634" t="s">
        <v>288</v>
      </c>
      <c r="J1634" t="s">
        <v>44</v>
      </c>
      <c r="P1634">
        <f t="shared" si="154"/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f t="shared" si="159"/>
        <v>0</v>
      </c>
      <c r="AC1634">
        <f t="shared" si="156"/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f t="shared" si="157"/>
        <v>0</v>
      </c>
      <c r="AN1634">
        <v>0</v>
      </c>
      <c r="AO1634">
        <v>0</v>
      </c>
      <c r="AP1634">
        <v>0</v>
      </c>
      <c r="AQ1634">
        <v>0</v>
      </c>
    </row>
    <row r="1635" spans="1:43" x14ac:dyDescent="0.45">
      <c r="A1635">
        <v>4</v>
      </c>
      <c r="B1635" t="s">
        <v>282</v>
      </c>
      <c r="C1635" t="s">
        <v>299</v>
      </c>
      <c r="D1635" t="s">
        <v>129</v>
      </c>
      <c r="E1635" s="4">
        <v>44314</v>
      </c>
      <c r="F1635" s="1">
        <f t="shared" si="155"/>
        <v>72</v>
      </c>
      <c r="G1635" s="1">
        <f t="shared" si="158"/>
        <v>118</v>
      </c>
      <c r="H1635" t="s">
        <v>75</v>
      </c>
      <c r="I1635" t="s">
        <v>289</v>
      </c>
      <c r="J1635" t="s">
        <v>44</v>
      </c>
      <c r="P1635">
        <f t="shared" si="154"/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f t="shared" si="159"/>
        <v>0</v>
      </c>
      <c r="AC1635">
        <f t="shared" si="156"/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f t="shared" si="157"/>
        <v>0</v>
      </c>
      <c r="AN1635">
        <v>0</v>
      </c>
      <c r="AO1635">
        <v>0</v>
      </c>
      <c r="AP1635">
        <v>0</v>
      </c>
      <c r="AQ1635">
        <v>0</v>
      </c>
    </row>
    <row r="1636" spans="1:43" x14ac:dyDescent="0.45">
      <c r="A1636">
        <v>4</v>
      </c>
      <c r="B1636" t="s">
        <v>282</v>
      </c>
      <c r="C1636" t="s">
        <v>299</v>
      </c>
      <c r="D1636" t="s">
        <v>129</v>
      </c>
      <c r="E1636" s="4">
        <v>44314</v>
      </c>
      <c r="F1636" s="1">
        <f t="shared" si="155"/>
        <v>72</v>
      </c>
      <c r="G1636" s="1">
        <f t="shared" si="158"/>
        <v>118</v>
      </c>
      <c r="H1636" t="s">
        <v>75</v>
      </c>
      <c r="I1636" t="s">
        <v>290</v>
      </c>
      <c r="J1636" t="s">
        <v>44</v>
      </c>
      <c r="P1636">
        <f t="shared" si="154"/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f t="shared" si="159"/>
        <v>0</v>
      </c>
      <c r="AC1636">
        <f t="shared" si="156"/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f t="shared" si="157"/>
        <v>0</v>
      </c>
      <c r="AN1636">
        <v>0</v>
      </c>
      <c r="AO1636">
        <v>0</v>
      </c>
      <c r="AP1636">
        <v>0</v>
      </c>
      <c r="AQ1636">
        <v>0</v>
      </c>
    </row>
    <row r="1637" spans="1:43" x14ac:dyDescent="0.45">
      <c r="A1637">
        <v>4</v>
      </c>
      <c r="B1637" t="s">
        <v>282</v>
      </c>
      <c r="C1637" t="s">
        <v>299</v>
      </c>
      <c r="D1637" t="s">
        <v>129</v>
      </c>
      <c r="E1637" s="4">
        <v>44314</v>
      </c>
      <c r="F1637" s="1">
        <f t="shared" si="155"/>
        <v>72</v>
      </c>
      <c r="G1637" s="1">
        <f t="shared" si="158"/>
        <v>118</v>
      </c>
      <c r="H1637" t="s">
        <v>75</v>
      </c>
      <c r="I1637" t="s">
        <v>291</v>
      </c>
      <c r="J1637" t="s">
        <v>44</v>
      </c>
      <c r="P1637">
        <f t="shared" ref="P1637:P1700" si="160">SUM(Q1637:X1637)</f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f t="shared" si="159"/>
        <v>0</v>
      </c>
      <c r="AC1637">
        <f t="shared" si="156"/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f t="shared" si="157"/>
        <v>0</v>
      </c>
      <c r="AN1637">
        <v>0</v>
      </c>
      <c r="AO1637">
        <v>0</v>
      </c>
      <c r="AP1637">
        <v>0</v>
      </c>
      <c r="AQ1637">
        <v>0</v>
      </c>
    </row>
    <row r="1638" spans="1:43" x14ac:dyDescent="0.45">
      <c r="A1638">
        <v>4</v>
      </c>
      <c r="B1638" t="s">
        <v>282</v>
      </c>
      <c r="C1638" t="s">
        <v>299</v>
      </c>
      <c r="D1638" t="s">
        <v>129</v>
      </c>
      <c r="E1638" s="4">
        <v>44314</v>
      </c>
      <c r="F1638" s="1">
        <f t="shared" si="155"/>
        <v>72</v>
      </c>
      <c r="G1638" s="1">
        <f t="shared" si="158"/>
        <v>118</v>
      </c>
      <c r="H1638" t="s">
        <v>75</v>
      </c>
      <c r="I1638" t="s">
        <v>287</v>
      </c>
      <c r="J1638" t="s">
        <v>56</v>
      </c>
      <c r="P1638">
        <f t="shared" si="160"/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f t="shared" si="159"/>
        <v>0</v>
      </c>
      <c r="AC1638">
        <f t="shared" si="156"/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f t="shared" si="157"/>
        <v>0</v>
      </c>
      <c r="AN1638">
        <v>0</v>
      </c>
      <c r="AO1638">
        <v>0</v>
      </c>
      <c r="AP1638">
        <v>0</v>
      </c>
      <c r="AQ1638">
        <v>0</v>
      </c>
    </row>
    <row r="1639" spans="1:43" x14ac:dyDescent="0.45">
      <c r="A1639">
        <v>4</v>
      </c>
      <c r="B1639" t="s">
        <v>282</v>
      </c>
      <c r="C1639" t="s">
        <v>299</v>
      </c>
      <c r="D1639" t="s">
        <v>129</v>
      </c>
      <c r="E1639" s="4">
        <v>44314</v>
      </c>
      <c r="F1639" s="1">
        <f t="shared" si="155"/>
        <v>72</v>
      </c>
      <c r="G1639" s="1">
        <f t="shared" si="158"/>
        <v>118</v>
      </c>
      <c r="H1639" t="s">
        <v>75</v>
      </c>
      <c r="I1639" t="s">
        <v>288</v>
      </c>
      <c r="J1639" t="s">
        <v>56</v>
      </c>
      <c r="P1639">
        <f t="shared" si="160"/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f t="shared" si="159"/>
        <v>0</v>
      </c>
      <c r="AC1639">
        <f t="shared" si="156"/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f t="shared" si="157"/>
        <v>0</v>
      </c>
      <c r="AN1639">
        <v>0</v>
      </c>
      <c r="AO1639">
        <v>0</v>
      </c>
      <c r="AP1639">
        <v>0</v>
      </c>
      <c r="AQ1639">
        <v>0</v>
      </c>
    </row>
    <row r="1640" spans="1:43" x14ac:dyDescent="0.45">
      <c r="A1640">
        <v>4</v>
      </c>
      <c r="B1640" t="s">
        <v>282</v>
      </c>
      <c r="C1640" t="s">
        <v>299</v>
      </c>
      <c r="D1640" t="s">
        <v>129</v>
      </c>
      <c r="E1640" s="4">
        <v>44314</v>
      </c>
      <c r="F1640" s="1">
        <f t="shared" si="155"/>
        <v>72</v>
      </c>
      <c r="G1640" s="1">
        <f t="shared" si="158"/>
        <v>118</v>
      </c>
      <c r="H1640" t="s">
        <v>75</v>
      </c>
      <c r="I1640" t="s">
        <v>289</v>
      </c>
      <c r="J1640" t="s">
        <v>56</v>
      </c>
      <c r="P1640">
        <f t="shared" si="160"/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f t="shared" si="159"/>
        <v>0</v>
      </c>
      <c r="AC1640">
        <f t="shared" si="156"/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f t="shared" si="157"/>
        <v>0</v>
      </c>
      <c r="AN1640">
        <v>0</v>
      </c>
      <c r="AO1640">
        <v>0</v>
      </c>
      <c r="AP1640">
        <v>0</v>
      </c>
      <c r="AQ1640">
        <v>0</v>
      </c>
    </row>
    <row r="1641" spans="1:43" x14ac:dyDescent="0.45">
      <c r="A1641">
        <v>4</v>
      </c>
      <c r="B1641" t="s">
        <v>282</v>
      </c>
      <c r="C1641" t="s">
        <v>299</v>
      </c>
      <c r="D1641" t="s">
        <v>129</v>
      </c>
      <c r="E1641" s="4">
        <v>44314</v>
      </c>
      <c r="F1641" s="1">
        <f t="shared" si="155"/>
        <v>72</v>
      </c>
      <c r="G1641" s="1">
        <f t="shared" si="158"/>
        <v>118</v>
      </c>
      <c r="H1641" t="s">
        <v>75</v>
      </c>
      <c r="I1641" t="s">
        <v>290</v>
      </c>
      <c r="J1641" t="s">
        <v>56</v>
      </c>
      <c r="P1641">
        <f t="shared" si="160"/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f t="shared" si="159"/>
        <v>0</v>
      </c>
      <c r="AC1641">
        <f t="shared" si="156"/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f t="shared" si="157"/>
        <v>0</v>
      </c>
      <c r="AN1641">
        <v>0</v>
      </c>
      <c r="AO1641">
        <v>0</v>
      </c>
      <c r="AP1641">
        <v>0</v>
      </c>
      <c r="AQ1641">
        <v>0</v>
      </c>
    </row>
    <row r="1642" spans="1:43" x14ac:dyDescent="0.45">
      <c r="A1642">
        <v>4</v>
      </c>
      <c r="B1642" t="s">
        <v>282</v>
      </c>
      <c r="C1642" t="s">
        <v>299</v>
      </c>
      <c r="D1642" t="s">
        <v>129</v>
      </c>
      <c r="E1642" s="4">
        <v>44314</v>
      </c>
      <c r="F1642" s="1">
        <f t="shared" si="155"/>
        <v>72</v>
      </c>
      <c r="G1642" s="1">
        <f t="shared" si="158"/>
        <v>118</v>
      </c>
      <c r="H1642" t="s">
        <v>75</v>
      </c>
      <c r="I1642" t="s">
        <v>291</v>
      </c>
      <c r="J1642" t="s">
        <v>56</v>
      </c>
      <c r="P1642">
        <f t="shared" si="160"/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f t="shared" si="159"/>
        <v>0</v>
      </c>
      <c r="AC1642">
        <f t="shared" si="156"/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f t="shared" si="157"/>
        <v>0</v>
      </c>
      <c r="AN1642">
        <v>0</v>
      </c>
      <c r="AO1642">
        <v>0</v>
      </c>
      <c r="AP1642">
        <v>0</v>
      </c>
      <c r="AQ1642">
        <v>0</v>
      </c>
    </row>
    <row r="1643" spans="1:43" x14ac:dyDescent="0.45">
      <c r="A1643">
        <v>4</v>
      </c>
      <c r="B1643" t="s">
        <v>282</v>
      </c>
      <c r="C1643" t="s">
        <v>298</v>
      </c>
      <c r="D1643" t="s">
        <v>61</v>
      </c>
      <c r="E1643" s="4">
        <v>44315</v>
      </c>
      <c r="F1643" s="1">
        <f t="shared" si="155"/>
        <v>73</v>
      </c>
      <c r="G1643" s="1">
        <f t="shared" si="158"/>
        <v>119</v>
      </c>
      <c r="H1643" t="s">
        <v>42</v>
      </c>
      <c r="I1643" t="s">
        <v>287</v>
      </c>
      <c r="J1643" t="s">
        <v>44</v>
      </c>
      <c r="P1643">
        <f t="shared" si="160"/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f t="shared" si="159"/>
        <v>0</v>
      </c>
      <c r="AC1643">
        <f t="shared" si="156"/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f t="shared" si="157"/>
        <v>0</v>
      </c>
      <c r="AN1643">
        <v>0</v>
      </c>
      <c r="AO1643">
        <v>0</v>
      </c>
      <c r="AP1643">
        <v>0</v>
      </c>
      <c r="AQ1643">
        <v>0</v>
      </c>
    </row>
    <row r="1644" spans="1:43" x14ac:dyDescent="0.45">
      <c r="A1644">
        <v>4</v>
      </c>
      <c r="B1644" t="s">
        <v>282</v>
      </c>
      <c r="C1644" t="s">
        <v>298</v>
      </c>
      <c r="D1644" t="s">
        <v>61</v>
      </c>
      <c r="E1644" s="4">
        <v>44315</v>
      </c>
      <c r="F1644" s="1">
        <f t="shared" ref="F1644:F1707" si="161">DAYS360($E$555,E1644)</f>
        <v>73</v>
      </c>
      <c r="G1644" s="1">
        <f t="shared" si="158"/>
        <v>119</v>
      </c>
      <c r="H1644" t="s">
        <v>42</v>
      </c>
      <c r="I1644" t="s">
        <v>288</v>
      </c>
      <c r="J1644" t="s">
        <v>44</v>
      </c>
      <c r="P1644">
        <f t="shared" si="160"/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f t="shared" si="159"/>
        <v>0</v>
      </c>
      <c r="AC1644">
        <f t="shared" si="156"/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f t="shared" si="157"/>
        <v>0</v>
      </c>
      <c r="AN1644">
        <v>0</v>
      </c>
      <c r="AO1644">
        <v>0</v>
      </c>
      <c r="AP1644">
        <v>0</v>
      </c>
      <c r="AQ1644">
        <v>0</v>
      </c>
    </row>
    <row r="1645" spans="1:43" x14ac:dyDescent="0.45">
      <c r="A1645">
        <v>4</v>
      </c>
      <c r="B1645" t="s">
        <v>282</v>
      </c>
      <c r="C1645" t="s">
        <v>298</v>
      </c>
      <c r="D1645" t="s">
        <v>61</v>
      </c>
      <c r="E1645" s="4">
        <v>44315</v>
      </c>
      <c r="F1645" s="1">
        <f t="shared" si="161"/>
        <v>73</v>
      </c>
      <c r="G1645" s="1">
        <f t="shared" si="158"/>
        <v>119</v>
      </c>
      <c r="H1645" t="s">
        <v>42</v>
      </c>
      <c r="I1645" t="s">
        <v>289</v>
      </c>
      <c r="J1645" t="s">
        <v>44</v>
      </c>
      <c r="P1645">
        <f t="shared" si="160"/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f t="shared" si="159"/>
        <v>0</v>
      </c>
      <c r="AC1645">
        <f t="shared" si="156"/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f t="shared" si="157"/>
        <v>0</v>
      </c>
      <c r="AN1645">
        <v>0</v>
      </c>
      <c r="AO1645">
        <v>0</v>
      </c>
      <c r="AP1645">
        <v>0</v>
      </c>
      <c r="AQ1645">
        <v>0</v>
      </c>
    </row>
    <row r="1646" spans="1:43" x14ac:dyDescent="0.45">
      <c r="A1646">
        <v>4</v>
      </c>
      <c r="B1646" t="s">
        <v>282</v>
      </c>
      <c r="C1646" t="s">
        <v>298</v>
      </c>
      <c r="D1646" t="s">
        <v>61</v>
      </c>
      <c r="E1646" s="4">
        <v>44315</v>
      </c>
      <c r="F1646" s="1">
        <f t="shared" si="161"/>
        <v>73</v>
      </c>
      <c r="G1646" s="1">
        <f t="shared" si="158"/>
        <v>119</v>
      </c>
      <c r="H1646" t="s">
        <v>42</v>
      </c>
      <c r="I1646" t="s">
        <v>290</v>
      </c>
      <c r="J1646" t="s">
        <v>44</v>
      </c>
      <c r="P1646">
        <f t="shared" si="160"/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f t="shared" si="159"/>
        <v>0</v>
      </c>
      <c r="AC1646">
        <f t="shared" si="156"/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f t="shared" si="157"/>
        <v>0</v>
      </c>
      <c r="AN1646">
        <v>0</v>
      </c>
      <c r="AO1646">
        <v>0</v>
      </c>
      <c r="AP1646">
        <v>0</v>
      </c>
      <c r="AQ1646">
        <v>0</v>
      </c>
    </row>
    <row r="1647" spans="1:43" x14ac:dyDescent="0.45">
      <c r="A1647">
        <v>4</v>
      </c>
      <c r="B1647" t="s">
        <v>282</v>
      </c>
      <c r="C1647" t="s">
        <v>298</v>
      </c>
      <c r="D1647" t="s">
        <v>61</v>
      </c>
      <c r="E1647" s="4">
        <v>44315</v>
      </c>
      <c r="F1647" s="1">
        <f t="shared" si="161"/>
        <v>73</v>
      </c>
      <c r="G1647" s="1">
        <f t="shared" si="158"/>
        <v>119</v>
      </c>
      <c r="H1647" t="s">
        <v>42</v>
      </c>
      <c r="I1647" t="s">
        <v>291</v>
      </c>
      <c r="J1647" t="s">
        <v>44</v>
      </c>
      <c r="P1647">
        <f t="shared" si="160"/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f t="shared" si="159"/>
        <v>0</v>
      </c>
      <c r="AC1647">
        <f t="shared" si="156"/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f t="shared" si="157"/>
        <v>0</v>
      </c>
      <c r="AN1647">
        <v>0</v>
      </c>
      <c r="AO1647">
        <v>0</v>
      </c>
      <c r="AP1647">
        <v>0</v>
      </c>
      <c r="AQ1647">
        <v>0</v>
      </c>
    </row>
    <row r="1648" spans="1:43" x14ac:dyDescent="0.45">
      <c r="A1648">
        <v>4</v>
      </c>
      <c r="B1648" t="s">
        <v>282</v>
      </c>
      <c r="C1648" t="s">
        <v>298</v>
      </c>
      <c r="D1648" t="s">
        <v>61</v>
      </c>
      <c r="E1648" s="4">
        <v>44315</v>
      </c>
      <c r="F1648" s="1">
        <f t="shared" si="161"/>
        <v>73</v>
      </c>
      <c r="G1648" s="1">
        <f t="shared" si="158"/>
        <v>119</v>
      </c>
      <c r="H1648" t="s">
        <v>42</v>
      </c>
      <c r="I1648" t="s">
        <v>287</v>
      </c>
      <c r="J1648" t="s">
        <v>56</v>
      </c>
      <c r="P1648">
        <f t="shared" si="160"/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f t="shared" si="159"/>
        <v>0</v>
      </c>
      <c r="AC1648">
        <f t="shared" si="156"/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f t="shared" si="157"/>
        <v>0</v>
      </c>
      <c r="AN1648">
        <v>0</v>
      </c>
      <c r="AO1648">
        <v>0</v>
      </c>
      <c r="AP1648">
        <v>0</v>
      </c>
      <c r="AQ1648">
        <v>0</v>
      </c>
    </row>
    <row r="1649" spans="1:43" x14ac:dyDescent="0.45">
      <c r="A1649">
        <v>4</v>
      </c>
      <c r="B1649" t="s">
        <v>282</v>
      </c>
      <c r="C1649" t="s">
        <v>298</v>
      </c>
      <c r="D1649" t="s">
        <v>61</v>
      </c>
      <c r="E1649" s="4">
        <v>44315</v>
      </c>
      <c r="F1649" s="1">
        <f t="shared" si="161"/>
        <v>73</v>
      </c>
      <c r="G1649" s="1">
        <f t="shared" si="158"/>
        <v>119</v>
      </c>
      <c r="H1649" t="s">
        <v>42</v>
      </c>
      <c r="I1649" t="s">
        <v>288</v>
      </c>
      <c r="J1649" t="s">
        <v>56</v>
      </c>
      <c r="P1649">
        <f t="shared" si="160"/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f t="shared" si="159"/>
        <v>0</v>
      </c>
      <c r="AC1649">
        <f t="shared" si="156"/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f t="shared" si="157"/>
        <v>0</v>
      </c>
      <c r="AN1649">
        <v>0</v>
      </c>
      <c r="AO1649">
        <v>0</v>
      </c>
      <c r="AP1649">
        <v>0</v>
      </c>
      <c r="AQ1649">
        <v>0</v>
      </c>
    </row>
    <row r="1650" spans="1:43" x14ac:dyDescent="0.45">
      <c r="A1650">
        <v>4</v>
      </c>
      <c r="B1650" t="s">
        <v>282</v>
      </c>
      <c r="C1650" t="s">
        <v>298</v>
      </c>
      <c r="D1650" t="s">
        <v>61</v>
      </c>
      <c r="E1650" s="4">
        <v>44315</v>
      </c>
      <c r="F1650" s="1">
        <f t="shared" si="161"/>
        <v>73</v>
      </c>
      <c r="G1650" s="1">
        <f t="shared" si="158"/>
        <v>119</v>
      </c>
      <c r="H1650" t="s">
        <v>42</v>
      </c>
      <c r="I1650" t="s">
        <v>289</v>
      </c>
      <c r="J1650" t="s">
        <v>56</v>
      </c>
      <c r="P1650">
        <f t="shared" si="160"/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f t="shared" si="159"/>
        <v>0</v>
      </c>
      <c r="AC1650">
        <f t="shared" si="156"/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f t="shared" si="157"/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45">
      <c r="A1651">
        <v>4</v>
      </c>
      <c r="B1651" t="s">
        <v>282</v>
      </c>
      <c r="C1651" t="s">
        <v>298</v>
      </c>
      <c r="D1651" t="s">
        <v>61</v>
      </c>
      <c r="E1651" s="4">
        <v>44315</v>
      </c>
      <c r="F1651" s="1">
        <f t="shared" si="161"/>
        <v>73</v>
      </c>
      <c r="G1651" s="1">
        <f t="shared" si="158"/>
        <v>119</v>
      </c>
      <c r="H1651" t="s">
        <v>42</v>
      </c>
      <c r="I1651" t="s">
        <v>290</v>
      </c>
      <c r="J1651" t="s">
        <v>56</v>
      </c>
      <c r="P1651">
        <f t="shared" si="160"/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f t="shared" si="159"/>
        <v>0</v>
      </c>
      <c r="AC1651">
        <f t="shared" si="156"/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f t="shared" si="157"/>
        <v>0</v>
      </c>
      <c r="AN1651">
        <v>0</v>
      </c>
      <c r="AO1651">
        <v>0</v>
      </c>
      <c r="AP1651">
        <v>0</v>
      </c>
      <c r="AQ1651">
        <v>0</v>
      </c>
    </row>
    <row r="1652" spans="1:43" x14ac:dyDescent="0.45">
      <c r="A1652">
        <v>4</v>
      </c>
      <c r="B1652" t="s">
        <v>282</v>
      </c>
      <c r="C1652" t="s">
        <v>298</v>
      </c>
      <c r="D1652" t="s">
        <v>61</v>
      </c>
      <c r="E1652" s="4">
        <v>44315</v>
      </c>
      <c r="F1652" s="1">
        <f t="shared" si="161"/>
        <v>73</v>
      </c>
      <c r="G1652" s="1">
        <f t="shared" si="158"/>
        <v>119</v>
      </c>
      <c r="H1652" t="s">
        <v>42</v>
      </c>
      <c r="I1652" t="s">
        <v>291</v>
      </c>
      <c r="J1652" t="s">
        <v>56</v>
      </c>
      <c r="P1652">
        <f t="shared" si="160"/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f t="shared" si="159"/>
        <v>0</v>
      </c>
      <c r="AC1652">
        <f t="shared" si="156"/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f t="shared" si="157"/>
        <v>0</v>
      </c>
      <c r="AN1652">
        <v>0</v>
      </c>
      <c r="AO1652">
        <v>0</v>
      </c>
      <c r="AP1652">
        <v>0</v>
      </c>
      <c r="AQ1652">
        <v>0</v>
      </c>
    </row>
    <row r="1653" spans="1:43" x14ac:dyDescent="0.45">
      <c r="A1653">
        <v>4</v>
      </c>
      <c r="B1653" t="s">
        <v>282</v>
      </c>
      <c r="C1653" t="s">
        <v>300</v>
      </c>
      <c r="D1653" t="s">
        <v>140</v>
      </c>
      <c r="E1653" s="4">
        <v>44315</v>
      </c>
      <c r="F1653" s="1">
        <f t="shared" si="161"/>
        <v>73</v>
      </c>
      <c r="G1653" s="1">
        <f t="shared" si="158"/>
        <v>119</v>
      </c>
      <c r="H1653" t="s">
        <v>72</v>
      </c>
      <c r="I1653" t="s">
        <v>287</v>
      </c>
      <c r="J1653" t="s">
        <v>44</v>
      </c>
      <c r="K1653" t="s">
        <v>45</v>
      </c>
      <c r="L1653" t="s">
        <v>90</v>
      </c>
      <c r="M1653" t="s">
        <v>91</v>
      </c>
      <c r="N1653" t="s">
        <v>302</v>
      </c>
      <c r="P1653">
        <f t="shared" si="160"/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f t="shared" si="159"/>
        <v>0</v>
      </c>
      <c r="AC1653">
        <f t="shared" si="156"/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f t="shared" si="157"/>
        <v>1</v>
      </c>
      <c r="AN1653">
        <v>0</v>
      </c>
      <c r="AO1653">
        <v>0</v>
      </c>
      <c r="AP1653">
        <v>1</v>
      </c>
      <c r="AQ1653">
        <v>0</v>
      </c>
    </row>
    <row r="1654" spans="1:43" x14ac:dyDescent="0.45">
      <c r="A1654">
        <v>4</v>
      </c>
      <c r="B1654" t="s">
        <v>282</v>
      </c>
      <c r="C1654" t="s">
        <v>300</v>
      </c>
      <c r="D1654" t="s">
        <v>140</v>
      </c>
      <c r="E1654" s="4">
        <v>44315</v>
      </c>
      <c r="F1654" s="1">
        <f t="shared" si="161"/>
        <v>73</v>
      </c>
      <c r="G1654" s="1">
        <f t="shared" si="158"/>
        <v>119</v>
      </c>
      <c r="H1654" t="s">
        <v>72</v>
      </c>
      <c r="I1654" t="s">
        <v>288</v>
      </c>
      <c r="J1654" t="s">
        <v>44</v>
      </c>
      <c r="K1654" t="s">
        <v>45</v>
      </c>
      <c r="L1654" t="s">
        <v>90</v>
      </c>
      <c r="M1654" t="s">
        <v>91</v>
      </c>
      <c r="N1654" t="s">
        <v>302</v>
      </c>
      <c r="P1654">
        <f t="shared" si="160"/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f t="shared" si="159"/>
        <v>0</v>
      </c>
      <c r="AC1654">
        <f t="shared" si="156"/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f t="shared" si="157"/>
        <v>1</v>
      </c>
      <c r="AN1654">
        <v>0</v>
      </c>
      <c r="AO1654">
        <v>0</v>
      </c>
      <c r="AP1654">
        <v>1</v>
      </c>
      <c r="AQ1654">
        <v>0</v>
      </c>
    </row>
    <row r="1655" spans="1:43" x14ac:dyDescent="0.45">
      <c r="A1655">
        <v>4</v>
      </c>
      <c r="B1655" t="s">
        <v>282</v>
      </c>
      <c r="C1655" t="s">
        <v>300</v>
      </c>
      <c r="D1655" t="s">
        <v>140</v>
      </c>
      <c r="E1655" s="4">
        <v>44315</v>
      </c>
      <c r="F1655" s="1">
        <f t="shared" si="161"/>
        <v>73</v>
      </c>
      <c r="G1655" s="1">
        <f t="shared" si="158"/>
        <v>119</v>
      </c>
      <c r="H1655" t="s">
        <v>72</v>
      </c>
      <c r="I1655" t="s">
        <v>289</v>
      </c>
      <c r="J1655" t="s">
        <v>44</v>
      </c>
      <c r="P1655">
        <f t="shared" si="160"/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f t="shared" si="159"/>
        <v>0</v>
      </c>
      <c r="AC1655">
        <f t="shared" si="156"/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f t="shared" si="157"/>
        <v>0</v>
      </c>
      <c r="AN1655">
        <v>0</v>
      </c>
      <c r="AO1655">
        <v>0</v>
      </c>
      <c r="AP1655">
        <v>0</v>
      </c>
      <c r="AQ1655">
        <v>0</v>
      </c>
    </row>
    <row r="1656" spans="1:43" x14ac:dyDescent="0.45">
      <c r="A1656">
        <v>4</v>
      </c>
      <c r="B1656" t="s">
        <v>282</v>
      </c>
      <c r="C1656" t="s">
        <v>300</v>
      </c>
      <c r="D1656" t="s">
        <v>140</v>
      </c>
      <c r="E1656" s="4">
        <v>44315</v>
      </c>
      <c r="F1656" s="1">
        <f t="shared" si="161"/>
        <v>73</v>
      </c>
      <c r="G1656" s="1">
        <f t="shared" si="158"/>
        <v>119</v>
      </c>
      <c r="H1656" t="s">
        <v>72</v>
      </c>
      <c r="I1656" t="s">
        <v>290</v>
      </c>
      <c r="J1656" t="s">
        <v>44</v>
      </c>
      <c r="P1656">
        <f t="shared" si="160"/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f t="shared" si="159"/>
        <v>0</v>
      </c>
      <c r="AC1656">
        <f t="shared" si="156"/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f t="shared" si="157"/>
        <v>0</v>
      </c>
      <c r="AN1656">
        <v>0</v>
      </c>
      <c r="AO1656">
        <v>0</v>
      </c>
      <c r="AP1656">
        <v>0</v>
      </c>
      <c r="AQ1656">
        <v>0</v>
      </c>
    </row>
    <row r="1657" spans="1:43" x14ac:dyDescent="0.45">
      <c r="A1657">
        <v>4</v>
      </c>
      <c r="B1657" t="s">
        <v>282</v>
      </c>
      <c r="C1657" t="s">
        <v>300</v>
      </c>
      <c r="D1657" t="s">
        <v>140</v>
      </c>
      <c r="E1657" s="4">
        <v>44315</v>
      </c>
      <c r="F1657" s="1">
        <f t="shared" si="161"/>
        <v>73</v>
      </c>
      <c r="G1657" s="1">
        <f t="shared" si="158"/>
        <v>119</v>
      </c>
      <c r="H1657" t="s">
        <v>72</v>
      </c>
      <c r="I1657" t="s">
        <v>291</v>
      </c>
      <c r="J1657" t="s">
        <v>44</v>
      </c>
      <c r="K1657" t="s">
        <v>108</v>
      </c>
      <c r="L1657" t="s">
        <v>201</v>
      </c>
      <c r="M1657" t="s">
        <v>202</v>
      </c>
      <c r="N1657" t="s">
        <v>52</v>
      </c>
      <c r="P1657">
        <f t="shared" si="160"/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f t="shared" si="159"/>
        <v>0</v>
      </c>
      <c r="AC1657">
        <f t="shared" ref="AC1657:AC1720" si="162">SUM(Y1657:AA1657)</f>
        <v>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f t="shared" si="157"/>
        <v>1</v>
      </c>
      <c r="AN1657">
        <v>0</v>
      </c>
      <c r="AO1657">
        <v>0</v>
      </c>
      <c r="AP1657">
        <v>1</v>
      </c>
      <c r="AQ1657">
        <v>0</v>
      </c>
    </row>
    <row r="1658" spans="1:43" x14ac:dyDescent="0.45">
      <c r="A1658">
        <v>4</v>
      </c>
      <c r="B1658" t="s">
        <v>282</v>
      </c>
      <c r="C1658" t="s">
        <v>300</v>
      </c>
      <c r="D1658" t="s">
        <v>140</v>
      </c>
      <c r="E1658" s="4">
        <v>44315</v>
      </c>
      <c r="F1658" s="1">
        <f t="shared" si="161"/>
        <v>73</v>
      </c>
      <c r="G1658" s="1">
        <f t="shared" si="158"/>
        <v>119</v>
      </c>
      <c r="H1658" t="s">
        <v>72</v>
      </c>
      <c r="I1658" t="s">
        <v>287</v>
      </c>
      <c r="J1658" t="s">
        <v>56</v>
      </c>
      <c r="P1658">
        <f t="shared" si="160"/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f t="shared" si="159"/>
        <v>0</v>
      </c>
      <c r="AC1658">
        <f t="shared" si="162"/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f t="shared" si="157"/>
        <v>0</v>
      </c>
      <c r="AN1658">
        <v>0</v>
      </c>
      <c r="AO1658">
        <v>0</v>
      </c>
      <c r="AP1658">
        <v>0</v>
      </c>
      <c r="AQ1658">
        <v>0</v>
      </c>
    </row>
    <row r="1659" spans="1:43" x14ac:dyDescent="0.45">
      <c r="A1659">
        <v>4</v>
      </c>
      <c r="B1659" t="s">
        <v>282</v>
      </c>
      <c r="C1659" t="s">
        <v>300</v>
      </c>
      <c r="D1659" t="s">
        <v>140</v>
      </c>
      <c r="E1659" s="4">
        <v>44315</v>
      </c>
      <c r="F1659" s="1">
        <f t="shared" si="161"/>
        <v>73</v>
      </c>
      <c r="G1659" s="1">
        <f t="shared" si="158"/>
        <v>119</v>
      </c>
      <c r="H1659" t="s">
        <v>72</v>
      </c>
      <c r="I1659" t="s">
        <v>288</v>
      </c>
      <c r="J1659" t="s">
        <v>56</v>
      </c>
      <c r="P1659">
        <f t="shared" si="160"/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f t="shared" si="159"/>
        <v>0</v>
      </c>
      <c r="AC1659">
        <f t="shared" si="162"/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f t="shared" si="157"/>
        <v>0</v>
      </c>
      <c r="AN1659">
        <v>0</v>
      </c>
      <c r="AO1659">
        <v>0</v>
      </c>
      <c r="AP1659">
        <v>0</v>
      </c>
      <c r="AQ1659">
        <v>0</v>
      </c>
    </row>
    <row r="1660" spans="1:43" x14ac:dyDescent="0.45">
      <c r="A1660">
        <v>4</v>
      </c>
      <c r="B1660" t="s">
        <v>282</v>
      </c>
      <c r="C1660" t="s">
        <v>300</v>
      </c>
      <c r="D1660" t="s">
        <v>140</v>
      </c>
      <c r="E1660" s="4">
        <v>44315</v>
      </c>
      <c r="F1660" s="1">
        <f t="shared" si="161"/>
        <v>73</v>
      </c>
      <c r="G1660" s="1">
        <f t="shared" si="158"/>
        <v>119</v>
      </c>
      <c r="H1660" t="s">
        <v>72</v>
      </c>
      <c r="I1660" t="s">
        <v>289</v>
      </c>
      <c r="J1660" t="s">
        <v>56</v>
      </c>
      <c r="P1660">
        <f t="shared" si="160"/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f t="shared" si="159"/>
        <v>0</v>
      </c>
      <c r="AC1660">
        <f t="shared" si="162"/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f t="shared" si="157"/>
        <v>0</v>
      </c>
      <c r="AN1660">
        <v>0</v>
      </c>
      <c r="AO1660">
        <v>0</v>
      </c>
      <c r="AP1660">
        <v>0</v>
      </c>
      <c r="AQ1660">
        <v>0</v>
      </c>
    </row>
    <row r="1661" spans="1:43" x14ac:dyDescent="0.45">
      <c r="A1661">
        <v>4</v>
      </c>
      <c r="B1661" t="s">
        <v>282</v>
      </c>
      <c r="C1661" t="s">
        <v>300</v>
      </c>
      <c r="D1661" t="s">
        <v>140</v>
      </c>
      <c r="E1661" s="4">
        <v>44315</v>
      </c>
      <c r="F1661" s="1">
        <f t="shared" si="161"/>
        <v>73</v>
      </c>
      <c r="G1661" s="1">
        <f t="shared" si="158"/>
        <v>119</v>
      </c>
      <c r="H1661" t="s">
        <v>72</v>
      </c>
      <c r="I1661" t="s">
        <v>290</v>
      </c>
      <c r="J1661" t="s">
        <v>56</v>
      </c>
      <c r="P1661">
        <f t="shared" si="160"/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f t="shared" si="159"/>
        <v>0</v>
      </c>
      <c r="AC1661">
        <f t="shared" si="162"/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f t="shared" si="157"/>
        <v>0</v>
      </c>
      <c r="AN1661">
        <v>0</v>
      </c>
      <c r="AO1661">
        <v>0</v>
      </c>
      <c r="AP1661">
        <v>0</v>
      </c>
      <c r="AQ1661">
        <v>0</v>
      </c>
    </row>
    <row r="1662" spans="1:43" x14ac:dyDescent="0.45">
      <c r="A1662">
        <v>4</v>
      </c>
      <c r="B1662" t="s">
        <v>282</v>
      </c>
      <c r="C1662" t="s">
        <v>300</v>
      </c>
      <c r="D1662" t="s">
        <v>140</v>
      </c>
      <c r="E1662" s="4">
        <v>44315</v>
      </c>
      <c r="F1662" s="1">
        <f t="shared" si="161"/>
        <v>73</v>
      </c>
      <c r="G1662" s="1">
        <f t="shared" si="158"/>
        <v>119</v>
      </c>
      <c r="H1662" t="s">
        <v>72</v>
      </c>
      <c r="I1662" t="s">
        <v>291</v>
      </c>
      <c r="J1662" t="s">
        <v>56</v>
      </c>
      <c r="P1662">
        <f t="shared" si="160"/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f t="shared" si="159"/>
        <v>0</v>
      </c>
      <c r="AC1662">
        <f t="shared" si="162"/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f t="shared" si="157"/>
        <v>0</v>
      </c>
      <c r="AN1662">
        <v>0</v>
      </c>
      <c r="AO1662">
        <v>0</v>
      </c>
      <c r="AP1662">
        <v>0</v>
      </c>
      <c r="AQ1662">
        <v>0</v>
      </c>
    </row>
    <row r="1663" spans="1:43" x14ac:dyDescent="0.45">
      <c r="A1663">
        <v>4</v>
      </c>
      <c r="B1663" t="s">
        <v>283</v>
      </c>
      <c r="D1663" t="s">
        <v>203</v>
      </c>
      <c r="E1663" s="4">
        <v>44316</v>
      </c>
      <c r="F1663" s="1">
        <f t="shared" si="161"/>
        <v>74</v>
      </c>
      <c r="G1663" s="1">
        <f t="shared" si="158"/>
        <v>120</v>
      </c>
      <c r="H1663" t="s">
        <v>100</v>
      </c>
      <c r="I1663" t="s">
        <v>287</v>
      </c>
      <c r="J1663" t="s">
        <v>44</v>
      </c>
      <c r="K1663" t="s">
        <v>78</v>
      </c>
      <c r="L1663" t="s">
        <v>79</v>
      </c>
      <c r="M1663" t="s">
        <v>204</v>
      </c>
      <c r="N1663" t="s">
        <v>52</v>
      </c>
      <c r="P1663">
        <f t="shared" si="160"/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f t="shared" si="159"/>
        <v>0</v>
      </c>
      <c r="AC1663">
        <f t="shared" si="162"/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f t="shared" si="157"/>
        <v>1</v>
      </c>
      <c r="AN1663">
        <v>0</v>
      </c>
      <c r="AO1663">
        <v>0</v>
      </c>
      <c r="AP1663">
        <v>1</v>
      </c>
      <c r="AQ1663">
        <v>0</v>
      </c>
    </row>
    <row r="1664" spans="1:43" x14ac:dyDescent="0.45">
      <c r="A1664">
        <v>4</v>
      </c>
      <c r="B1664" t="s">
        <v>283</v>
      </c>
      <c r="D1664" t="s">
        <v>203</v>
      </c>
      <c r="E1664" s="4">
        <v>44316</v>
      </c>
      <c r="F1664" s="1">
        <f t="shared" si="161"/>
        <v>74</v>
      </c>
      <c r="G1664" s="1">
        <f t="shared" si="158"/>
        <v>120</v>
      </c>
      <c r="H1664" t="s">
        <v>100</v>
      </c>
      <c r="I1664" t="s">
        <v>287</v>
      </c>
      <c r="J1664" t="s">
        <v>44</v>
      </c>
      <c r="K1664" t="s">
        <v>84</v>
      </c>
      <c r="L1664" t="s">
        <v>97</v>
      </c>
      <c r="M1664" t="s">
        <v>98</v>
      </c>
      <c r="N1664" t="s">
        <v>52</v>
      </c>
      <c r="P1664">
        <f t="shared" si="160"/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f t="shared" si="159"/>
        <v>0</v>
      </c>
      <c r="AC1664">
        <f t="shared" si="162"/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f t="shared" si="157"/>
        <v>1</v>
      </c>
      <c r="AN1664">
        <v>0</v>
      </c>
      <c r="AO1664">
        <v>0</v>
      </c>
      <c r="AP1664">
        <v>1</v>
      </c>
      <c r="AQ1664">
        <v>0</v>
      </c>
    </row>
    <row r="1665" spans="1:43" x14ac:dyDescent="0.45">
      <c r="A1665">
        <v>4</v>
      </c>
      <c r="B1665" t="s">
        <v>283</v>
      </c>
      <c r="D1665" t="s">
        <v>203</v>
      </c>
      <c r="E1665" s="4">
        <v>44316</v>
      </c>
      <c r="F1665" s="1">
        <f t="shared" si="161"/>
        <v>74</v>
      </c>
      <c r="G1665" s="1">
        <f t="shared" si="158"/>
        <v>120</v>
      </c>
      <c r="H1665" t="s">
        <v>100</v>
      </c>
      <c r="I1665" t="s">
        <v>287</v>
      </c>
      <c r="J1665" t="s">
        <v>44</v>
      </c>
      <c r="K1665" t="s">
        <v>50</v>
      </c>
      <c r="L1665" t="s">
        <v>205</v>
      </c>
      <c r="M1665" t="s">
        <v>206</v>
      </c>
      <c r="N1665" t="s">
        <v>52</v>
      </c>
      <c r="P1665">
        <f t="shared" si="160"/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f t="shared" si="159"/>
        <v>0</v>
      </c>
      <c r="AC1665">
        <f t="shared" si="162"/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f t="shared" si="157"/>
        <v>1</v>
      </c>
      <c r="AN1665">
        <v>0</v>
      </c>
      <c r="AO1665">
        <v>0</v>
      </c>
      <c r="AP1665">
        <v>1</v>
      </c>
      <c r="AQ1665">
        <v>0</v>
      </c>
    </row>
    <row r="1666" spans="1:43" x14ac:dyDescent="0.45">
      <c r="A1666">
        <v>4</v>
      </c>
      <c r="B1666" t="s">
        <v>283</v>
      </c>
      <c r="D1666" t="s">
        <v>203</v>
      </c>
      <c r="E1666" s="4">
        <v>44316</v>
      </c>
      <c r="F1666" s="1">
        <f t="shared" si="161"/>
        <v>74</v>
      </c>
      <c r="G1666" s="1">
        <f t="shared" si="158"/>
        <v>120</v>
      </c>
      <c r="H1666" t="s">
        <v>100</v>
      </c>
      <c r="I1666" t="s">
        <v>288</v>
      </c>
      <c r="J1666" t="s">
        <v>44</v>
      </c>
      <c r="K1666" t="s">
        <v>50</v>
      </c>
      <c r="L1666" t="s">
        <v>65</v>
      </c>
      <c r="M1666" t="s">
        <v>305</v>
      </c>
      <c r="N1666" t="s">
        <v>52</v>
      </c>
      <c r="P1666">
        <f t="shared" si="160"/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f t="shared" si="159"/>
        <v>0</v>
      </c>
      <c r="AC1666">
        <f t="shared" si="162"/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f t="shared" ref="AM1666:AM1729" si="163">SUM(AD1666:AL1666)</f>
        <v>1</v>
      </c>
      <c r="AN1666">
        <v>0</v>
      </c>
      <c r="AO1666">
        <v>0</v>
      </c>
      <c r="AP1666">
        <v>1</v>
      </c>
      <c r="AQ1666">
        <v>0</v>
      </c>
    </row>
    <row r="1667" spans="1:43" x14ac:dyDescent="0.45">
      <c r="A1667">
        <v>4</v>
      </c>
      <c r="B1667" t="s">
        <v>283</v>
      </c>
      <c r="D1667" t="s">
        <v>203</v>
      </c>
      <c r="E1667" s="4">
        <v>44316</v>
      </c>
      <c r="F1667" s="1">
        <f t="shared" si="161"/>
        <v>74</v>
      </c>
      <c r="G1667" s="1">
        <f t="shared" ref="G1667:G1730" si="164">E1667-DATE(YEAR(E1667),1,0)</f>
        <v>120</v>
      </c>
      <c r="H1667" t="s">
        <v>100</v>
      </c>
      <c r="I1667" t="s">
        <v>288</v>
      </c>
      <c r="J1667" t="s">
        <v>44</v>
      </c>
      <c r="K1667" t="s">
        <v>50</v>
      </c>
      <c r="L1667" t="s">
        <v>65</v>
      </c>
      <c r="M1667" t="s">
        <v>305</v>
      </c>
      <c r="N1667" t="s">
        <v>52</v>
      </c>
      <c r="P1667">
        <f t="shared" si="160"/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f t="shared" ref="AB1667:AB1730" si="165">AL1667</f>
        <v>0</v>
      </c>
      <c r="AC1667">
        <f t="shared" si="162"/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f t="shared" si="163"/>
        <v>1</v>
      </c>
      <c r="AN1667">
        <v>0</v>
      </c>
      <c r="AO1667">
        <v>1</v>
      </c>
      <c r="AP1667">
        <v>0</v>
      </c>
      <c r="AQ1667">
        <v>0</v>
      </c>
    </row>
    <row r="1668" spans="1:43" x14ac:dyDescent="0.45">
      <c r="A1668">
        <v>4</v>
      </c>
      <c r="B1668" t="s">
        <v>283</v>
      </c>
      <c r="D1668" t="s">
        <v>203</v>
      </c>
      <c r="E1668" s="4">
        <v>44316</v>
      </c>
      <c r="F1668" s="1">
        <f t="shared" si="161"/>
        <v>74</v>
      </c>
      <c r="G1668" s="1">
        <f t="shared" si="164"/>
        <v>120</v>
      </c>
      <c r="H1668" t="s">
        <v>100</v>
      </c>
      <c r="I1668" t="s">
        <v>289</v>
      </c>
      <c r="J1668" t="s">
        <v>44</v>
      </c>
      <c r="K1668" t="s">
        <v>92</v>
      </c>
      <c r="L1668" t="s">
        <v>93</v>
      </c>
      <c r="M1668" t="s">
        <v>94</v>
      </c>
      <c r="N1668" t="s">
        <v>52</v>
      </c>
      <c r="P1668">
        <f t="shared" si="160"/>
        <v>3</v>
      </c>
      <c r="Q1668">
        <v>1</v>
      </c>
      <c r="R1668">
        <v>1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2</v>
      </c>
      <c r="Z1668">
        <v>1</v>
      </c>
      <c r="AA1668">
        <v>0</v>
      </c>
      <c r="AB1668">
        <f t="shared" si="165"/>
        <v>0</v>
      </c>
      <c r="AC1668">
        <f t="shared" si="162"/>
        <v>3</v>
      </c>
      <c r="AD1668">
        <v>1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f t="shared" si="163"/>
        <v>3</v>
      </c>
      <c r="AN1668">
        <v>0</v>
      </c>
      <c r="AO1668">
        <v>0</v>
      </c>
      <c r="AP1668">
        <v>3</v>
      </c>
      <c r="AQ1668">
        <v>0</v>
      </c>
    </row>
    <row r="1669" spans="1:43" x14ac:dyDescent="0.45">
      <c r="A1669">
        <v>4</v>
      </c>
      <c r="B1669" t="s">
        <v>283</v>
      </c>
      <c r="D1669" t="s">
        <v>203</v>
      </c>
      <c r="E1669" s="4">
        <v>44316</v>
      </c>
      <c r="F1669" s="1">
        <f t="shared" si="161"/>
        <v>74</v>
      </c>
      <c r="G1669" s="1">
        <f t="shared" si="164"/>
        <v>120</v>
      </c>
      <c r="H1669" t="s">
        <v>100</v>
      </c>
      <c r="I1669" t="s">
        <v>289</v>
      </c>
      <c r="J1669" t="s">
        <v>44</v>
      </c>
      <c r="K1669" t="s">
        <v>92</v>
      </c>
      <c r="L1669" t="s">
        <v>93</v>
      </c>
      <c r="M1669" t="s">
        <v>94</v>
      </c>
      <c r="N1669" t="s">
        <v>52</v>
      </c>
      <c r="P1669">
        <f t="shared" si="160"/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f t="shared" si="165"/>
        <v>0</v>
      </c>
      <c r="AC1669">
        <f t="shared" si="162"/>
        <v>1</v>
      </c>
      <c r="AD1669">
        <v>2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f t="shared" si="163"/>
        <v>2</v>
      </c>
      <c r="AN1669">
        <v>1</v>
      </c>
      <c r="AO1669">
        <v>0</v>
      </c>
      <c r="AP1669">
        <v>1</v>
      </c>
      <c r="AQ1669">
        <v>0</v>
      </c>
    </row>
    <row r="1670" spans="1:43" x14ac:dyDescent="0.45">
      <c r="A1670">
        <v>4</v>
      </c>
      <c r="B1670" t="s">
        <v>283</v>
      </c>
      <c r="D1670" t="s">
        <v>203</v>
      </c>
      <c r="E1670" s="4">
        <v>44316</v>
      </c>
      <c r="F1670" s="1">
        <f t="shared" si="161"/>
        <v>74</v>
      </c>
      <c r="G1670" s="1">
        <f t="shared" si="164"/>
        <v>120</v>
      </c>
      <c r="H1670" t="s">
        <v>100</v>
      </c>
      <c r="I1670" t="s">
        <v>289</v>
      </c>
      <c r="J1670" t="s">
        <v>44</v>
      </c>
      <c r="K1670" t="s">
        <v>84</v>
      </c>
      <c r="L1670" t="s">
        <v>124</v>
      </c>
      <c r="M1670" t="s">
        <v>314</v>
      </c>
      <c r="N1670" t="s">
        <v>52</v>
      </c>
      <c r="P1670">
        <f t="shared" si="160"/>
        <v>2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f t="shared" si="165"/>
        <v>0</v>
      </c>
      <c r="AC1670">
        <f t="shared" si="162"/>
        <v>2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f t="shared" si="163"/>
        <v>2</v>
      </c>
      <c r="AN1670">
        <v>0</v>
      </c>
      <c r="AO1670">
        <v>2</v>
      </c>
      <c r="AP1670">
        <v>0</v>
      </c>
      <c r="AQ1670">
        <v>0</v>
      </c>
    </row>
    <row r="1671" spans="1:43" x14ac:dyDescent="0.45">
      <c r="A1671">
        <v>4</v>
      </c>
      <c r="B1671" t="s">
        <v>283</v>
      </c>
      <c r="D1671" t="s">
        <v>203</v>
      </c>
      <c r="E1671" s="4">
        <v>44316</v>
      </c>
      <c r="F1671" s="1">
        <f t="shared" si="161"/>
        <v>74</v>
      </c>
      <c r="G1671" s="1">
        <f t="shared" si="164"/>
        <v>120</v>
      </c>
      <c r="H1671" t="s">
        <v>100</v>
      </c>
      <c r="I1671" t="s">
        <v>289</v>
      </c>
      <c r="J1671" t="s">
        <v>44</v>
      </c>
      <c r="K1671" t="s">
        <v>45</v>
      </c>
      <c r="L1671" t="s">
        <v>321</v>
      </c>
      <c r="M1671" t="s">
        <v>321</v>
      </c>
      <c r="N1671" t="s">
        <v>52</v>
      </c>
      <c r="P1671">
        <f t="shared" si="160"/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f t="shared" si="165"/>
        <v>0</v>
      </c>
      <c r="AC1671">
        <f t="shared" si="162"/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f t="shared" si="163"/>
        <v>1</v>
      </c>
      <c r="AN1671">
        <v>0</v>
      </c>
      <c r="AO1671">
        <v>0</v>
      </c>
      <c r="AP1671">
        <v>1</v>
      </c>
      <c r="AQ1671">
        <v>0</v>
      </c>
    </row>
    <row r="1672" spans="1:43" x14ac:dyDescent="0.45">
      <c r="A1672" s="10">
        <v>4</v>
      </c>
      <c r="B1672" t="s">
        <v>283</v>
      </c>
      <c r="D1672" s="10" t="s">
        <v>203</v>
      </c>
      <c r="E1672" s="11">
        <v>44316</v>
      </c>
      <c r="F1672" s="1">
        <f t="shared" si="161"/>
        <v>74</v>
      </c>
      <c r="G1672" s="1">
        <f t="shared" si="164"/>
        <v>120</v>
      </c>
      <c r="H1672" s="10" t="s">
        <v>100</v>
      </c>
      <c r="I1672" s="10" t="s">
        <v>290</v>
      </c>
      <c r="J1672" s="10" t="s">
        <v>44</v>
      </c>
      <c r="K1672" s="10" t="s">
        <v>84</v>
      </c>
      <c r="L1672" s="10" t="s">
        <v>97</v>
      </c>
      <c r="M1672" s="10" t="s">
        <v>98</v>
      </c>
      <c r="N1672" s="10" t="s">
        <v>52</v>
      </c>
      <c r="O1672" s="10"/>
      <c r="P1672" s="10">
        <f t="shared" si="160"/>
        <v>2</v>
      </c>
      <c r="Q1672" s="10">
        <v>1</v>
      </c>
      <c r="R1672" s="10">
        <v>1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2</v>
      </c>
      <c r="AA1672" s="10">
        <v>0</v>
      </c>
      <c r="AB1672">
        <f t="shared" si="165"/>
        <v>0</v>
      </c>
      <c r="AC1672">
        <f t="shared" si="162"/>
        <v>2</v>
      </c>
      <c r="AD1672" s="10">
        <v>1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f t="shared" si="163"/>
        <v>1</v>
      </c>
      <c r="AN1672" s="10">
        <v>0</v>
      </c>
      <c r="AO1672" s="10">
        <v>0</v>
      </c>
      <c r="AP1672" s="10">
        <v>1</v>
      </c>
      <c r="AQ1672" s="10">
        <v>1</v>
      </c>
    </row>
    <row r="1673" spans="1:43" x14ac:dyDescent="0.45">
      <c r="A1673">
        <v>4</v>
      </c>
      <c r="B1673" t="s">
        <v>283</v>
      </c>
      <c r="D1673" t="s">
        <v>203</v>
      </c>
      <c r="E1673" s="4">
        <v>44316</v>
      </c>
      <c r="F1673" s="1">
        <f t="shared" si="161"/>
        <v>74</v>
      </c>
      <c r="G1673" s="1">
        <f t="shared" si="164"/>
        <v>120</v>
      </c>
      <c r="H1673" t="s">
        <v>100</v>
      </c>
      <c r="I1673" t="s">
        <v>290</v>
      </c>
      <c r="J1673" t="s">
        <v>44</v>
      </c>
      <c r="K1673" t="s">
        <v>84</v>
      </c>
      <c r="L1673" t="s">
        <v>97</v>
      </c>
      <c r="M1673" t="s">
        <v>98</v>
      </c>
      <c r="N1673" t="s">
        <v>52</v>
      </c>
      <c r="P1673">
        <f t="shared" si="160"/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f t="shared" si="165"/>
        <v>0</v>
      </c>
      <c r="AC1673">
        <f t="shared" si="162"/>
        <v>1</v>
      </c>
      <c r="AD1673">
        <v>5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f t="shared" si="163"/>
        <v>5</v>
      </c>
      <c r="AN1673">
        <v>0</v>
      </c>
      <c r="AO1673">
        <v>1</v>
      </c>
      <c r="AP1673">
        <v>4</v>
      </c>
      <c r="AQ1673">
        <v>0</v>
      </c>
    </row>
    <row r="1674" spans="1:43" x14ac:dyDescent="0.45">
      <c r="A1674">
        <v>4</v>
      </c>
      <c r="B1674" t="s">
        <v>283</v>
      </c>
      <c r="D1674" t="s">
        <v>203</v>
      </c>
      <c r="E1674" s="4">
        <v>44316</v>
      </c>
      <c r="F1674" s="1">
        <f t="shared" si="161"/>
        <v>74</v>
      </c>
      <c r="G1674" s="1">
        <f t="shared" si="164"/>
        <v>120</v>
      </c>
      <c r="H1674" t="s">
        <v>100</v>
      </c>
      <c r="I1674" t="s">
        <v>290</v>
      </c>
      <c r="J1674" t="s">
        <v>44</v>
      </c>
      <c r="K1674" t="s">
        <v>92</v>
      </c>
      <c r="L1674" t="s">
        <v>93</v>
      </c>
      <c r="M1674" t="s">
        <v>94</v>
      </c>
      <c r="N1674" t="s">
        <v>52</v>
      </c>
      <c r="P1674">
        <f t="shared" si="160"/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f t="shared" si="165"/>
        <v>0</v>
      </c>
      <c r="AC1674">
        <f t="shared" si="162"/>
        <v>1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f t="shared" si="163"/>
        <v>1</v>
      </c>
      <c r="AN1674">
        <v>0</v>
      </c>
      <c r="AO1674">
        <v>1</v>
      </c>
      <c r="AP1674">
        <v>0</v>
      </c>
      <c r="AQ1674">
        <v>0</v>
      </c>
    </row>
    <row r="1675" spans="1:43" x14ac:dyDescent="0.45">
      <c r="A1675">
        <v>4</v>
      </c>
      <c r="B1675" t="s">
        <v>283</v>
      </c>
      <c r="D1675" t="s">
        <v>203</v>
      </c>
      <c r="E1675" s="4">
        <v>44316</v>
      </c>
      <c r="F1675" s="1">
        <f t="shared" si="161"/>
        <v>74</v>
      </c>
      <c r="G1675" s="1">
        <f t="shared" si="164"/>
        <v>120</v>
      </c>
      <c r="H1675" t="s">
        <v>100</v>
      </c>
      <c r="I1675" t="s">
        <v>290</v>
      </c>
      <c r="J1675" t="s">
        <v>44</v>
      </c>
      <c r="K1675" t="s">
        <v>50</v>
      </c>
      <c r="L1675" t="s">
        <v>65</v>
      </c>
      <c r="M1675" t="s">
        <v>305</v>
      </c>
      <c r="N1675" t="s">
        <v>52</v>
      </c>
      <c r="P1675">
        <f t="shared" si="160"/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f t="shared" si="165"/>
        <v>0</v>
      </c>
      <c r="AC1675">
        <f t="shared" si="162"/>
        <v>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f t="shared" si="163"/>
        <v>1</v>
      </c>
      <c r="AN1675">
        <v>0</v>
      </c>
      <c r="AO1675">
        <v>0</v>
      </c>
      <c r="AP1675">
        <v>1</v>
      </c>
      <c r="AQ1675">
        <v>0</v>
      </c>
    </row>
    <row r="1676" spans="1:43" x14ac:dyDescent="0.45">
      <c r="A1676">
        <v>4</v>
      </c>
      <c r="B1676" t="s">
        <v>283</v>
      </c>
      <c r="D1676" t="s">
        <v>203</v>
      </c>
      <c r="E1676" s="4">
        <v>44316</v>
      </c>
      <c r="F1676" s="1">
        <f t="shared" si="161"/>
        <v>74</v>
      </c>
      <c r="G1676" s="1">
        <f t="shared" si="164"/>
        <v>120</v>
      </c>
      <c r="H1676" t="s">
        <v>100</v>
      </c>
      <c r="I1676" t="s">
        <v>290</v>
      </c>
      <c r="J1676" t="s">
        <v>44</v>
      </c>
      <c r="K1676" t="s">
        <v>92</v>
      </c>
      <c r="L1676" t="s">
        <v>93</v>
      </c>
      <c r="M1676" t="s">
        <v>94</v>
      </c>
      <c r="N1676" t="s">
        <v>52</v>
      </c>
      <c r="P1676">
        <f t="shared" si="160"/>
        <v>3</v>
      </c>
      <c r="Q1676">
        <v>1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3</v>
      </c>
      <c r="AA1676">
        <v>0</v>
      </c>
      <c r="AB1676">
        <f t="shared" si="165"/>
        <v>0</v>
      </c>
      <c r="AC1676">
        <f t="shared" si="162"/>
        <v>3</v>
      </c>
      <c r="AD1676">
        <v>1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f t="shared" si="163"/>
        <v>3</v>
      </c>
      <c r="AN1676">
        <v>0</v>
      </c>
      <c r="AO1676">
        <v>0</v>
      </c>
      <c r="AP1676">
        <v>3</v>
      </c>
      <c r="AQ1676">
        <v>0</v>
      </c>
    </row>
    <row r="1677" spans="1:43" x14ac:dyDescent="0.45">
      <c r="A1677">
        <v>4</v>
      </c>
      <c r="B1677" t="s">
        <v>283</v>
      </c>
      <c r="D1677" t="s">
        <v>203</v>
      </c>
      <c r="E1677" s="4">
        <v>44316</v>
      </c>
      <c r="F1677" s="1">
        <f t="shared" si="161"/>
        <v>74</v>
      </c>
      <c r="G1677" s="1">
        <f t="shared" si="164"/>
        <v>120</v>
      </c>
      <c r="H1677" t="s">
        <v>100</v>
      </c>
      <c r="I1677" t="s">
        <v>291</v>
      </c>
      <c r="J1677" t="s">
        <v>44</v>
      </c>
      <c r="K1677" t="s">
        <v>78</v>
      </c>
      <c r="L1677" t="s">
        <v>79</v>
      </c>
      <c r="M1677" t="s">
        <v>204</v>
      </c>
      <c r="N1677" t="s">
        <v>52</v>
      </c>
      <c r="P1677">
        <f t="shared" si="160"/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f t="shared" si="165"/>
        <v>0</v>
      </c>
      <c r="AC1677">
        <f t="shared" si="162"/>
        <v>1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f t="shared" si="163"/>
        <v>1</v>
      </c>
      <c r="AN1677">
        <v>0</v>
      </c>
      <c r="AO1677">
        <v>0</v>
      </c>
      <c r="AP1677">
        <v>1</v>
      </c>
      <c r="AQ1677">
        <v>0</v>
      </c>
    </row>
    <row r="1678" spans="1:43" x14ac:dyDescent="0.45">
      <c r="A1678">
        <v>4</v>
      </c>
      <c r="B1678" t="s">
        <v>283</v>
      </c>
      <c r="D1678" t="s">
        <v>203</v>
      </c>
      <c r="E1678" s="4">
        <v>44316</v>
      </c>
      <c r="F1678" s="1">
        <f t="shared" si="161"/>
        <v>74</v>
      </c>
      <c r="G1678" s="1">
        <f t="shared" si="164"/>
        <v>120</v>
      </c>
      <c r="H1678" t="s">
        <v>100</v>
      </c>
      <c r="I1678" t="s">
        <v>291</v>
      </c>
      <c r="J1678" t="s">
        <v>44</v>
      </c>
      <c r="K1678" t="s">
        <v>78</v>
      </c>
      <c r="L1678" t="s">
        <v>79</v>
      </c>
      <c r="M1678" t="s">
        <v>204</v>
      </c>
      <c r="N1678" t="s">
        <v>52</v>
      </c>
      <c r="P1678">
        <f t="shared" si="160"/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f t="shared" si="165"/>
        <v>0</v>
      </c>
      <c r="AC1678">
        <f t="shared" si="162"/>
        <v>1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f t="shared" si="163"/>
        <v>1</v>
      </c>
      <c r="AN1678">
        <v>0</v>
      </c>
      <c r="AO1678">
        <v>0</v>
      </c>
      <c r="AP1678">
        <v>1</v>
      </c>
      <c r="AQ1678">
        <v>0</v>
      </c>
    </row>
    <row r="1679" spans="1:43" x14ac:dyDescent="0.45">
      <c r="A1679">
        <v>4</v>
      </c>
      <c r="B1679" t="s">
        <v>283</v>
      </c>
      <c r="D1679" t="s">
        <v>203</v>
      </c>
      <c r="E1679" s="4">
        <v>44316</v>
      </c>
      <c r="F1679" s="1">
        <f t="shared" si="161"/>
        <v>74</v>
      </c>
      <c r="G1679" s="1">
        <f t="shared" si="164"/>
        <v>120</v>
      </c>
      <c r="H1679" t="s">
        <v>100</v>
      </c>
      <c r="I1679" t="s">
        <v>291</v>
      </c>
      <c r="J1679" t="s">
        <v>44</v>
      </c>
      <c r="K1679" t="s">
        <v>50</v>
      </c>
      <c r="L1679" t="s">
        <v>65</v>
      </c>
      <c r="M1679" t="s">
        <v>305</v>
      </c>
      <c r="N1679" t="s">
        <v>52</v>
      </c>
      <c r="P1679">
        <f t="shared" si="160"/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f t="shared" si="165"/>
        <v>0</v>
      </c>
      <c r="AC1679">
        <f t="shared" si="162"/>
        <v>1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f t="shared" si="163"/>
        <v>1</v>
      </c>
      <c r="AN1679">
        <v>0</v>
      </c>
      <c r="AO1679">
        <v>0</v>
      </c>
      <c r="AP1679">
        <v>1</v>
      </c>
      <c r="AQ1679">
        <v>0</v>
      </c>
    </row>
    <row r="1680" spans="1:43" x14ac:dyDescent="0.45">
      <c r="A1680">
        <v>4</v>
      </c>
      <c r="B1680" t="s">
        <v>283</v>
      </c>
      <c r="D1680" t="s">
        <v>203</v>
      </c>
      <c r="E1680" s="4">
        <v>44316</v>
      </c>
      <c r="F1680" s="1">
        <f t="shared" si="161"/>
        <v>74</v>
      </c>
      <c r="G1680" s="1">
        <f t="shared" si="164"/>
        <v>120</v>
      </c>
      <c r="H1680" t="s">
        <v>100</v>
      </c>
      <c r="I1680" t="s">
        <v>291</v>
      </c>
      <c r="J1680" t="s">
        <v>44</v>
      </c>
      <c r="K1680" t="s">
        <v>84</v>
      </c>
      <c r="L1680" t="s">
        <v>97</v>
      </c>
      <c r="M1680" t="s">
        <v>98</v>
      </c>
      <c r="N1680" t="s">
        <v>52</v>
      </c>
      <c r="P1680">
        <f t="shared" si="160"/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f t="shared" si="165"/>
        <v>0</v>
      </c>
      <c r="AC1680">
        <f t="shared" si="162"/>
        <v>1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f t="shared" si="163"/>
        <v>1</v>
      </c>
      <c r="AN1680">
        <v>0</v>
      </c>
      <c r="AO1680">
        <v>1</v>
      </c>
      <c r="AP1680">
        <v>0</v>
      </c>
      <c r="AQ1680">
        <v>0</v>
      </c>
    </row>
    <row r="1681" spans="1:43" x14ac:dyDescent="0.45">
      <c r="A1681">
        <v>4</v>
      </c>
      <c r="B1681" t="s">
        <v>283</v>
      </c>
      <c r="D1681" t="s">
        <v>203</v>
      </c>
      <c r="E1681" s="4">
        <v>44316</v>
      </c>
      <c r="F1681" s="1">
        <f t="shared" si="161"/>
        <v>74</v>
      </c>
      <c r="G1681" s="1">
        <f t="shared" si="164"/>
        <v>120</v>
      </c>
      <c r="H1681" t="s">
        <v>100</v>
      </c>
      <c r="I1681" t="s">
        <v>291</v>
      </c>
      <c r="J1681" t="s">
        <v>44</v>
      </c>
      <c r="K1681" t="s">
        <v>45</v>
      </c>
      <c r="L1681" t="s">
        <v>90</v>
      </c>
      <c r="M1681" t="s">
        <v>91</v>
      </c>
      <c r="N1681" t="s">
        <v>52</v>
      </c>
      <c r="P1681">
        <f t="shared" si="160"/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f t="shared" si="165"/>
        <v>0</v>
      </c>
      <c r="AC1681">
        <f t="shared" si="162"/>
        <v>1</v>
      </c>
      <c r="AD1681">
        <v>2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f t="shared" si="163"/>
        <v>2</v>
      </c>
      <c r="AN1681">
        <v>0</v>
      </c>
      <c r="AO1681">
        <v>1</v>
      </c>
      <c r="AP1681">
        <v>1</v>
      </c>
      <c r="AQ1681">
        <v>0</v>
      </c>
    </row>
    <row r="1682" spans="1:43" x14ac:dyDescent="0.45">
      <c r="A1682">
        <v>4</v>
      </c>
      <c r="B1682" t="s">
        <v>283</v>
      </c>
      <c r="D1682" t="s">
        <v>203</v>
      </c>
      <c r="E1682" s="4">
        <v>44316</v>
      </c>
      <c r="F1682" s="1">
        <f t="shared" si="161"/>
        <v>74</v>
      </c>
      <c r="G1682" s="1">
        <f t="shared" si="164"/>
        <v>120</v>
      </c>
      <c r="H1682" t="s">
        <v>100</v>
      </c>
      <c r="I1682" t="s">
        <v>287</v>
      </c>
      <c r="J1682" t="s">
        <v>56</v>
      </c>
      <c r="P1682">
        <f t="shared" si="160"/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f t="shared" si="165"/>
        <v>0</v>
      </c>
      <c r="AC1682">
        <f t="shared" si="162"/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f t="shared" si="163"/>
        <v>0</v>
      </c>
      <c r="AN1682">
        <v>0</v>
      </c>
      <c r="AO1682">
        <v>0</v>
      </c>
      <c r="AP1682">
        <v>0</v>
      </c>
      <c r="AQ1682">
        <v>0</v>
      </c>
    </row>
    <row r="1683" spans="1:43" x14ac:dyDescent="0.45">
      <c r="A1683">
        <v>4</v>
      </c>
      <c r="B1683" t="s">
        <v>283</v>
      </c>
      <c r="D1683" t="s">
        <v>203</v>
      </c>
      <c r="E1683" s="4">
        <v>44316</v>
      </c>
      <c r="F1683" s="1">
        <f t="shared" si="161"/>
        <v>74</v>
      </c>
      <c r="G1683" s="1">
        <f t="shared" si="164"/>
        <v>120</v>
      </c>
      <c r="H1683" t="s">
        <v>100</v>
      </c>
      <c r="I1683" t="s">
        <v>288</v>
      </c>
      <c r="J1683" t="s">
        <v>56</v>
      </c>
      <c r="P1683">
        <f t="shared" si="160"/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f t="shared" si="165"/>
        <v>0</v>
      </c>
      <c r="AC1683">
        <f t="shared" si="162"/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f t="shared" si="163"/>
        <v>0</v>
      </c>
      <c r="AN1683">
        <v>0</v>
      </c>
      <c r="AO1683">
        <v>0</v>
      </c>
      <c r="AP1683">
        <v>0</v>
      </c>
      <c r="AQ1683">
        <v>0</v>
      </c>
    </row>
    <row r="1684" spans="1:43" x14ac:dyDescent="0.45">
      <c r="A1684">
        <v>4</v>
      </c>
      <c r="B1684" t="s">
        <v>283</v>
      </c>
      <c r="D1684" t="s">
        <v>203</v>
      </c>
      <c r="E1684" s="4">
        <v>44316</v>
      </c>
      <c r="F1684" s="1">
        <f t="shared" si="161"/>
        <v>74</v>
      </c>
      <c r="G1684" s="1">
        <f t="shared" si="164"/>
        <v>120</v>
      </c>
      <c r="H1684" t="s">
        <v>100</v>
      </c>
      <c r="I1684" t="s">
        <v>289</v>
      </c>
      <c r="J1684" t="s">
        <v>56</v>
      </c>
      <c r="P1684">
        <f t="shared" si="160"/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f t="shared" si="165"/>
        <v>0</v>
      </c>
      <c r="AC1684">
        <f t="shared" si="162"/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f t="shared" si="163"/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45">
      <c r="A1685">
        <v>4</v>
      </c>
      <c r="B1685" t="s">
        <v>283</v>
      </c>
      <c r="D1685" t="s">
        <v>203</v>
      </c>
      <c r="E1685" s="4">
        <v>44316</v>
      </c>
      <c r="F1685" s="1">
        <f t="shared" si="161"/>
        <v>74</v>
      </c>
      <c r="G1685" s="1">
        <f t="shared" si="164"/>
        <v>120</v>
      </c>
      <c r="H1685" t="s">
        <v>100</v>
      </c>
      <c r="I1685" t="s">
        <v>290</v>
      </c>
      <c r="J1685" t="s">
        <v>56</v>
      </c>
      <c r="P1685">
        <f t="shared" si="160"/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f t="shared" si="165"/>
        <v>0</v>
      </c>
      <c r="AC1685">
        <f t="shared" si="162"/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f t="shared" si="163"/>
        <v>0</v>
      </c>
      <c r="AN1685">
        <v>0</v>
      </c>
      <c r="AO1685">
        <v>0</v>
      </c>
      <c r="AP1685">
        <v>0</v>
      </c>
      <c r="AQ1685">
        <v>0</v>
      </c>
    </row>
    <row r="1686" spans="1:43" x14ac:dyDescent="0.45">
      <c r="A1686">
        <v>4</v>
      </c>
      <c r="B1686" t="s">
        <v>283</v>
      </c>
      <c r="D1686" t="s">
        <v>203</v>
      </c>
      <c r="E1686" s="4">
        <v>44316</v>
      </c>
      <c r="F1686" s="1">
        <f t="shared" si="161"/>
        <v>74</v>
      </c>
      <c r="G1686" s="1">
        <f t="shared" si="164"/>
        <v>120</v>
      </c>
      <c r="H1686" t="s">
        <v>100</v>
      </c>
      <c r="I1686" t="s">
        <v>291</v>
      </c>
      <c r="J1686" t="s">
        <v>56</v>
      </c>
      <c r="P1686">
        <f t="shared" si="160"/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f t="shared" si="165"/>
        <v>0</v>
      </c>
      <c r="AC1686">
        <f t="shared" si="162"/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f t="shared" si="163"/>
        <v>0</v>
      </c>
      <c r="AN1686">
        <v>0</v>
      </c>
      <c r="AO1686">
        <v>0</v>
      </c>
      <c r="AP1686">
        <v>0</v>
      </c>
      <c r="AQ1686">
        <v>0</v>
      </c>
    </row>
    <row r="1687" spans="1:43" x14ac:dyDescent="0.45">
      <c r="A1687">
        <v>5</v>
      </c>
      <c r="B1687" t="s">
        <v>280</v>
      </c>
      <c r="C1687" t="s">
        <v>295</v>
      </c>
      <c r="D1687" t="s">
        <v>63</v>
      </c>
      <c r="E1687" s="4">
        <v>44321</v>
      </c>
      <c r="F1687" s="1">
        <f t="shared" si="161"/>
        <v>79</v>
      </c>
      <c r="G1687" s="1">
        <f t="shared" si="164"/>
        <v>125</v>
      </c>
      <c r="H1687" t="s">
        <v>64</v>
      </c>
      <c r="I1687" t="s">
        <v>287</v>
      </c>
      <c r="J1687" t="s">
        <v>44</v>
      </c>
      <c r="P1687">
        <f t="shared" si="160"/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f t="shared" si="165"/>
        <v>0</v>
      </c>
      <c r="AC1687">
        <f t="shared" si="162"/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f t="shared" si="163"/>
        <v>0</v>
      </c>
      <c r="AN1687">
        <v>0</v>
      </c>
      <c r="AO1687">
        <v>0</v>
      </c>
      <c r="AP1687">
        <v>0</v>
      </c>
      <c r="AQ1687">
        <v>0</v>
      </c>
    </row>
    <row r="1688" spans="1:43" x14ac:dyDescent="0.45">
      <c r="A1688">
        <v>5</v>
      </c>
      <c r="B1688" t="s">
        <v>280</v>
      </c>
      <c r="C1688" t="s">
        <v>295</v>
      </c>
      <c r="D1688" t="s">
        <v>63</v>
      </c>
      <c r="E1688" s="4">
        <v>44321</v>
      </c>
      <c r="F1688" s="1">
        <f t="shared" si="161"/>
        <v>79</v>
      </c>
      <c r="G1688" s="1">
        <f t="shared" si="164"/>
        <v>125</v>
      </c>
      <c r="H1688" t="s">
        <v>64</v>
      </c>
      <c r="I1688" t="s">
        <v>288</v>
      </c>
      <c r="J1688" t="s">
        <v>44</v>
      </c>
      <c r="P1688">
        <f t="shared" si="160"/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f t="shared" si="165"/>
        <v>0</v>
      </c>
      <c r="AC1688">
        <f t="shared" si="162"/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f t="shared" si="163"/>
        <v>0</v>
      </c>
      <c r="AN1688">
        <v>0</v>
      </c>
      <c r="AO1688">
        <v>0</v>
      </c>
      <c r="AP1688">
        <v>0</v>
      </c>
      <c r="AQ1688">
        <v>0</v>
      </c>
    </row>
    <row r="1689" spans="1:43" x14ac:dyDescent="0.45">
      <c r="A1689">
        <v>5</v>
      </c>
      <c r="B1689" t="s">
        <v>280</v>
      </c>
      <c r="C1689" t="s">
        <v>295</v>
      </c>
      <c r="D1689" t="s">
        <v>63</v>
      </c>
      <c r="E1689" s="4">
        <v>44321</v>
      </c>
      <c r="F1689" s="1">
        <f t="shared" si="161"/>
        <v>79</v>
      </c>
      <c r="G1689" s="1">
        <f t="shared" si="164"/>
        <v>125</v>
      </c>
      <c r="H1689" t="s">
        <v>64</v>
      </c>
      <c r="I1689" t="s">
        <v>289</v>
      </c>
      <c r="J1689" t="s">
        <v>44</v>
      </c>
      <c r="P1689">
        <f t="shared" si="160"/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f t="shared" si="165"/>
        <v>0</v>
      </c>
      <c r="AC1689">
        <f t="shared" si="162"/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f t="shared" si="163"/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45">
      <c r="A1690">
        <v>5</v>
      </c>
      <c r="B1690" t="s">
        <v>280</v>
      </c>
      <c r="C1690" t="s">
        <v>295</v>
      </c>
      <c r="D1690" t="s">
        <v>63</v>
      </c>
      <c r="E1690" s="4">
        <v>44321</v>
      </c>
      <c r="F1690" s="1">
        <f t="shared" si="161"/>
        <v>79</v>
      </c>
      <c r="G1690" s="1">
        <f t="shared" si="164"/>
        <v>125</v>
      </c>
      <c r="H1690" t="s">
        <v>64</v>
      </c>
      <c r="I1690" t="s">
        <v>290</v>
      </c>
      <c r="J1690" t="s">
        <v>44</v>
      </c>
      <c r="P1690">
        <f t="shared" si="160"/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f t="shared" si="165"/>
        <v>0</v>
      </c>
      <c r="AC1690">
        <f t="shared" si="162"/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f t="shared" si="163"/>
        <v>0</v>
      </c>
      <c r="AN1690">
        <v>0</v>
      </c>
      <c r="AO1690">
        <v>0</v>
      </c>
      <c r="AP1690">
        <v>0</v>
      </c>
      <c r="AQ1690">
        <v>0</v>
      </c>
    </row>
    <row r="1691" spans="1:43" x14ac:dyDescent="0.45">
      <c r="A1691">
        <v>5</v>
      </c>
      <c r="B1691" t="s">
        <v>280</v>
      </c>
      <c r="C1691" t="s">
        <v>295</v>
      </c>
      <c r="D1691" t="s">
        <v>63</v>
      </c>
      <c r="E1691" s="4">
        <v>44321</v>
      </c>
      <c r="F1691" s="1">
        <f t="shared" si="161"/>
        <v>79</v>
      </c>
      <c r="G1691" s="1">
        <f t="shared" si="164"/>
        <v>125</v>
      </c>
      <c r="H1691" t="s">
        <v>64</v>
      </c>
      <c r="I1691" t="s">
        <v>291</v>
      </c>
      <c r="J1691" t="s">
        <v>44</v>
      </c>
      <c r="P1691">
        <f t="shared" si="160"/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f t="shared" si="165"/>
        <v>0</v>
      </c>
      <c r="AC1691">
        <f t="shared" si="162"/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f t="shared" si="163"/>
        <v>0</v>
      </c>
      <c r="AN1691">
        <v>0</v>
      </c>
      <c r="AO1691">
        <v>0</v>
      </c>
      <c r="AP1691">
        <v>0</v>
      </c>
      <c r="AQ1691">
        <v>0</v>
      </c>
    </row>
    <row r="1692" spans="1:43" x14ac:dyDescent="0.45">
      <c r="A1692">
        <v>5</v>
      </c>
      <c r="B1692" t="s">
        <v>280</v>
      </c>
      <c r="C1692" t="s">
        <v>295</v>
      </c>
      <c r="D1692" t="s">
        <v>63</v>
      </c>
      <c r="E1692" s="4">
        <v>44321</v>
      </c>
      <c r="F1692" s="1">
        <f t="shared" si="161"/>
        <v>79</v>
      </c>
      <c r="G1692" s="1">
        <f t="shared" si="164"/>
        <v>125</v>
      </c>
      <c r="H1692" t="s">
        <v>64</v>
      </c>
      <c r="I1692" t="s">
        <v>287</v>
      </c>
      <c r="J1692" t="s">
        <v>56</v>
      </c>
      <c r="P1692">
        <f t="shared" si="160"/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f t="shared" si="165"/>
        <v>0</v>
      </c>
      <c r="AC1692">
        <f t="shared" si="162"/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f t="shared" si="163"/>
        <v>0</v>
      </c>
      <c r="AN1692">
        <v>0</v>
      </c>
      <c r="AO1692">
        <v>0</v>
      </c>
      <c r="AP1692">
        <v>0</v>
      </c>
      <c r="AQ1692">
        <v>0</v>
      </c>
    </row>
    <row r="1693" spans="1:43" x14ac:dyDescent="0.45">
      <c r="A1693">
        <v>5</v>
      </c>
      <c r="B1693" t="s">
        <v>280</v>
      </c>
      <c r="C1693" t="s">
        <v>295</v>
      </c>
      <c r="D1693" t="s">
        <v>63</v>
      </c>
      <c r="E1693" s="4">
        <v>44321</v>
      </c>
      <c r="F1693" s="1">
        <f t="shared" si="161"/>
        <v>79</v>
      </c>
      <c r="G1693" s="1">
        <f t="shared" si="164"/>
        <v>125</v>
      </c>
      <c r="H1693" t="s">
        <v>64</v>
      </c>
      <c r="I1693" t="s">
        <v>288</v>
      </c>
      <c r="J1693" t="s">
        <v>56</v>
      </c>
      <c r="P1693">
        <f t="shared" si="160"/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f t="shared" si="165"/>
        <v>0</v>
      </c>
      <c r="AC1693">
        <f t="shared" si="162"/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f t="shared" si="163"/>
        <v>0</v>
      </c>
      <c r="AN1693">
        <v>0</v>
      </c>
      <c r="AO1693">
        <v>0</v>
      </c>
      <c r="AP1693">
        <v>0</v>
      </c>
      <c r="AQ1693">
        <v>0</v>
      </c>
    </row>
    <row r="1694" spans="1:43" x14ac:dyDescent="0.45">
      <c r="A1694">
        <v>5</v>
      </c>
      <c r="B1694" t="s">
        <v>280</v>
      </c>
      <c r="C1694" t="s">
        <v>295</v>
      </c>
      <c r="D1694" t="s">
        <v>63</v>
      </c>
      <c r="E1694" s="4">
        <v>44321</v>
      </c>
      <c r="F1694" s="1">
        <f t="shared" si="161"/>
        <v>79</v>
      </c>
      <c r="G1694" s="1">
        <f t="shared" si="164"/>
        <v>125</v>
      </c>
      <c r="H1694" t="s">
        <v>64</v>
      </c>
      <c r="I1694" t="s">
        <v>289</v>
      </c>
      <c r="J1694" t="s">
        <v>56</v>
      </c>
      <c r="P1694">
        <f t="shared" si="160"/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f t="shared" si="165"/>
        <v>0</v>
      </c>
      <c r="AC1694">
        <f t="shared" si="162"/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f t="shared" si="163"/>
        <v>0</v>
      </c>
      <c r="AN1694">
        <v>0</v>
      </c>
      <c r="AO1694">
        <v>0</v>
      </c>
      <c r="AP1694">
        <v>0</v>
      </c>
      <c r="AQ1694">
        <v>0</v>
      </c>
    </row>
    <row r="1695" spans="1:43" x14ac:dyDescent="0.45">
      <c r="A1695">
        <v>5</v>
      </c>
      <c r="B1695" t="s">
        <v>280</v>
      </c>
      <c r="C1695" t="s">
        <v>295</v>
      </c>
      <c r="D1695" t="s">
        <v>63</v>
      </c>
      <c r="E1695" s="4">
        <v>44321</v>
      </c>
      <c r="F1695" s="1">
        <f t="shared" si="161"/>
        <v>79</v>
      </c>
      <c r="G1695" s="1">
        <f t="shared" si="164"/>
        <v>125</v>
      </c>
      <c r="H1695" t="s">
        <v>64</v>
      </c>
      <c r="I1695" t="s">
        <v>290</v>
      </c>
      <c r="J1695" t="s">
        <v>56</v>
      </c>
      <c r="P1695">
        <f t="shared" si="160"/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f t="shared" si="165"/>
        <v>0</v>
      </c>
      <c r="AC1695">
        <f t="shared" si="162"/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f t="shared" si="163"/>
        <v>0</v>
      </c>
      <c r="AN1695">
        <v>0</v>
      </c>
      <c r="AO1695">
        <v>0</v>
      </c>
      <c r="AP1695">
        <v>0</v>
      </c>
      <c r="AQ1695">
        <v>0</v>
      </c>
    </row>
    <row r="1696" spans="1:43" x14ac:dyDescent="0.45">
      <c r="A1696">
        <v>5</v>
      </c>
      <c r="B1696" t="s">
        <v>280</v>
      </c>
      <c r="C1696" t="s">
        <v>295</v>
      </c>
      <c r="D1696" t="s">
        <v>63</v>
      </c>
      <c r="E1696" s="4">
        <v>44321</v>
      </c>
      <c r="F1696" s="1">
        <f t="shared" si="161"/>
        <v>79</v>
      </c>
      <c r="G1696" s="1">
        <f t="shared" si="164"/>
        <v>125</v>
      </c>
      <c r="H1696" t="s">
        <v>64</v>
      </c>
      <c r="I1696" t="s">
        <v>291</v>
      </c>
      <c r="J1696" t="s">
        <v>56</v>
      </c>
      <c r="P1696">
        <f t="shared" si="160"/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f t="shared" si="165"/>
        <v>0</v>
      </c>
      <c r="AC1696">
        <f t="shared" si="162"/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f t="shared" si="163"/>
        <v>0</v>
      </c>
      <c r="AN1696">
        <v>0</v>
      </c>
      <c r="AO1696">
        <v>0</v>
      </c>
      <c r="AP1696">
        <v>0</v>
      </c>
      <c r="AQ1696">
        <v>0</v>
      </c>
    </row>
    <row r="1697" spans="1:43" x14ac:dyDescent="0.45">
      <c r="A1697">
        <v>5</v>
      </c>
      <c r="B1697" t="s">
        <v>280</v>
      </c>
      <c r="C1697" t="s">
        <v>295</v>
      </c>
      <c r="D1697" t="s">
        <v>71</v>
      </c>
      <c r="E1697" s="4">
        <v>44321</v>
      </c>
      <c r="F1697" s="1">
        <f t="shared" si="161"/>
        <v>79</v>
      </c>
      <c r="G1697" s="1">
        <f t="shared" si="164"/>
        <v>125</v>
      </c>
      <c r="H1697" t="s">
        <v>72</v>
      </c>
      <c r="I1697" t="s">
        <v>287</v>
      </c>
      <c r="J1697" t="s">
        <v>44</v>
      </c>
      <c r="P1697">
        <f t="shared" si="160"/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f t="shared" si="165"/>
        <v>0</v>
      </c>
      <c r="AC1697">
        <f t="shared" si="162"/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f t="shared" si="163"/>
        <v>0</v>
      </c>
      <c r="AN1697">
        <v>0</v>
      </c>
      <c r="AO1697">
        <v>0</v>
      </c>
      <c r="AP1697">
        <v>0</v>
      </c>
      <c r="AQ1697">
        <v>0</v>
      </c>
    </row>
    <row r="1698" spans="1:43" x14ac:dyDescent="0.45">
      <c r="A1698">
        <v>5</v>
      </c>
      <c r="B1698" t="s">
        <v>280</v>
      </c>
      <c r="C1698" t="s">
        <v>295</v>
      </c>
      <c r="D1698" t="s">
        <v>71</v>
      </c>
      <c r="E1698" s="4">
        <v>44321</v>
      </c>
      <c r="F1698" s="1">
        <f t="shared" si="161"/>
        <v>79</v>
      </c>
      <c r="G1698" s="1">
        <f t="shared" si="164"/>
        <v>125</v>
      </c>
      <c r="H1698" t="s">
        <v>72</v>
      </c>
      <c r="I1698" t="s">
        <v>288</v>
      </c>
      <c r="J1698" t="s">
        <v>44</v>
      </c>
      <c r="P1698">
        <f t="shared" si="160"/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f t="shared" si="165"/>
        <v>0</v>
      </c>
      <c r="AC1698">
        <f t="shared" si="162"/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f t="shared" si="163"/>
        <v>0</v>
      </c>
      <c r="AN1698">
        <v>0</v>
      </c>
      <c r="AO1698">
        <v>0</v>
      </c>
      <c r="AP1698">
        <v>0</v>
      </c>
      <c r="AQ1698">
        <v>0</v>
      </c>
    </row>
    <row r="1699" spans="1:43" x14ac:dyDescent="0.45">
      <c r="A1699">
        <v>5</v>
      </c>
      <c r="B1699" t="s">
        <v>280</v>
      </c>
      <c r="C1699" t="s">
        <v>295</v>
      </c>
      <c r="D1699" t="s">
        <v>71</v>
      </c>
      <c r="E1699" s="4">
        <v>44321</v>
      </c>
      <c r="F1699" s="1">
        <f t="shared" si="161"/>
        <v>79</v>
      </c>
      <c r="G1699" s="1">
        <f t="shared" si="164"/>
        <v>125</v>
      </c>
      <c r="H1699" t="s">
        <v>72</v>
      </c>
      <c r="I1699" t="s">
        <v>289</v>
      </c>
      <c r="J1699" t="s">
        <v>44</v>
      </c>
      <c r="P1699">
        <f t="shared" si="160"/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f t="shared" si="165"/>
        <v>0</v>
      </c>
      <c r="AC1699">
        <f t="shared" si="162"/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f t="shared" si="163"/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45">
      <c r="A1700">
        <v>5</v>
      </c>
      <c r="B1700" t="s">
        <v>280</v>
      </c>
      <c r="C1700" t="s">
        <v>295</v>
      </c>
      <c r="D1700" t="s">
        <v>71</v>
      </c>
      <c r="E1700" s="4">
        <v>44321</v>
      </c>
      <c r="F1700" s="1">
        <f t="shared" si="161"/>
        <v>79</v>
      </c>
      <c r="G1700" s="1">
        <f t="shared" si="164"/>
        <v>125</v>
      </c>
      <c r="H1700" t="s">
        <v>72</v>
      </c>
      <c r="I1700" t="s">
        <v>290</v>
      </c>
      <c r="J1700" t="s">
        <v>44</v>
      </c>
      <c r="P1700">
        <f t="shared" si="160"/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f t="shared" si="165"/>
        <v>0</v>
      </c>
      <c r="AC1700">
        <f t="shared" si="162"/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f t="shared" si="163"/>
        <v>0</v>
      </c>
      <c r="AN1700">
        <v>0</v>
      </c>
      <c r="AO1700">
        <v>0</v>
      </c>
      <c r="AP1700">
        <v>0</v>
      </c>
      <c r="AQ1700">
        <v>0</v>
      </c>
    </row>
    <row r="1701" spans="1:43" x14ac:dyDescent="0.45">
      <c r="A1701">
        <v>5</v>
      </c>
      <c r="B1701" t="s">
        <v>280</v>
      </c>
      <c r="C1701" t="s">
        <v>295</v>
      </c>
      <c r="D1701" t="s">
        <v>71</v>
      </c>
      <c r="E1701" s="4">
        <v>44321</v>
      </c>
      <c r="F1701" s="1">
        <f t="shared" si="161"/>
        <v>79</v>
      </c>
      <c r="G1701" s="1">
        <f t="shared" si="164"/>
        <v>125</v>
      </c>
      <c r="H1701" t="s">
        <v>72</v>
      </c>
      <c r="I1701" t="s">
        <v>291</v>
      </c>
      <c r="J1701" t="s">
        <v>44</v>
      </c>
      <c r="P1701">
        <f t="shared" ref="P1701:P1764" si="166">SUM(Q1701:X1701)</f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f t="shared" si="165"/>
        <v>0</v>
      </c>
      <c r="AC1701">
        <f t="shared" si="162"/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f t="shared" si="163"/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45">
      <c r="A1702">
        <v>5</v>
      </c>
      <c r="B1702" t="s">
        <v>280</v>
      </c>
      <c r="C1702" t="s">
        <v>295</v>
      </c>
      <c r="D1702" t="s">
        <v>71</v>
      </c>
      <c r="E1702" s="4">
        <v>44321</v>
      </c>
      <c r="F1702" s="1">
        <f t="shared" si="161"/>
        <v>79</v>
      </c>
      <c r="G1702" s="1">
        <f t="shared" si="164"/>
        <v>125</v>
      </c>
      <c r="H1702" t="s">
        <v>72</v>
      </c>
      <c r="I1702" t="s">
        <v>287</v>
      </c>
      <c r="J1702" t="s">
        <v>56</v>
      </c>
      <c r="P1702">
        <f t="shared" si="166"/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f t="shared" si="165"/>
        <v>0</v>
      </c>
      <c r="AC1702">
        <f t="shared" si="162"/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f t="shared" si="163"/>
        <v>0</v>
      </c>
      <c r="AN1702">
        <v>0</v>
      </c>
      <c r="AO1702">
        <v>0</v>
      </c>
      <c r="AP1702">
        <v>0</v>
      </c>
      <c r="AQ1702">
        <v>0</v>
      </c>
    </row>
    <row r="1703" spans="1:43" x14ac:dyDescent="0.45">
      <c r="A1703">
        <v>5</v>
      </c>
      <c r="B1703" t="s">
        <v>280</v>
      </c>
      <c r="C1703" t="s">
        <v>295</v>
      </c>
      <c r="D1703" t="s">
        <v>71</v>
      </c>
      <c r="E1703" s="4">
        <v>44321</v>
      </c>
      <c r="F1703" s="1">
        <f t="shared" si="161"/>
        <v>79</v>
      </c>
      <c r="G1703" s="1">
        <f t="shared" si="164"/>
        <v>125</v>
      </c>
      <c r="H1703" t="s">
        <v>72</v>
      </c>
      <c r="I1703" t="s">
        <v>288</v>
      </c>
      <c r="J1703" t="s">
        <v>56</v>
      </c>
      <c r="P1703">
        <f t="shared" si="166"/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f t="shared" si="165"/>
        <v>0</v>
      </c>
      <c r="AC1703">
        <f t="shared" si="162"/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f t="shared" si="163"/>
        <v>0</v>
      </c>
      <c r="AN1703">
        <v>0</v>
      </c>
      <c r="AO1703">
        <v>0</v>
      </c>
      <c r="AP1703">
        <v>0</v>
      </c>
      <c r="AQ1703">
        <v>0</v>
      </c>
    </row>
    <row r="1704" spans="1:43" x14ac:dyDescent="0.45">
      <c r="A1704">
        <v>5</v>
      </c>
      <c r="B1704" t="s">
        <v>280</v>
      </c>
      <c r="C1704" t="s">
        <v>295</v>
      </c>
      <c r="D1704" t="s">
        <v>71</v>
      </c>
      <c r="E1704" s="4">
        <v>44321</v>
      </c>
      <c r="F1704" s="1">
        <f t="shared" si="161"/>
        <v>79</v>
      </c>
      <c r="G1704" s="1">
        <f t="shared" si="164"/>
        <v>125</v>
      </c>
      <c r="H1704" t="s">
        <v>72</v>
      </c>
      <c r="I1704" t="s">
        <v>289</v>
      </c>
      <c r="J1704" t="s">
        <v>56</v>
      </c>
      <c r="P1704">
        <f t="shared" si="166"/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f t="shared" si="165"/>
        <v>0</v>
      </c>
      <c r="AC1704">
        <f t="shared" si="162"/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f t="shared" si="163"/>
        <v>0</v>
      </c>
      <c r="AN1704">
        <v>0</v>
      </c>
      <c r="AO1704">
        <v>0</v>
      </c>
      <c r="AP1704">
        <v>0</v>
      </c>
      <c r="AQ1704">
        <v>0</v>
      </c>
    </row>
    <row r="1705" spans="1:43" x14ac:dyDescent="0.45">
      <c r="A1705">
        <v>5</v>
      </c>
      <c r="B1705" t="s">
        <v>280</v>
      </c>
      <c r="C1705" t="s">
        <v>295</v>
      </c>
      <c r="D1705" t="s">
        <v>71</v>
      </c>
      <c r="E1705" s="4">
        <v>44321</v>
      </c>
      <c r="F1705" s="1">
        <f t="shared" si="161"/>
        <v>79</v>
      </c>
      <c r="G1705" s="1">
        <f t="shared" si="164"/>
        <v>125</v>
      </c>
      <c r="H1705" t="s">
        <v>72</v>
      </c>
      <c r="I1705" t="s">
        <v>290</v>
      </c>
      <c r="J1705" t="s">
        <v>56</v>
      </c>
      <c r="P1705">
        <f t="shared" si="166"/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f t="shared" si="165"/>
        <v>0</v>
      </c>
      <c r="AC1705">
        <f t="shared" si="162"/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f t="shared" si="163"/>
        <v>0</v>
      </c>
      <c r="AN1705">
        <v>0</v>
      </c>
      <c r="AO1705">
        <v>0</v>
      </c>
      <c r="AP1705">
        <v>0</v>
      </c>
      <c r="AQ1705">
        <v>0</v>
      </c>
    </row>
    <row r="1706" spans="1:43" x14ac:dyDescent="0.45">
      <c r="A1706">
        <v>5</v>
      </c>
      <c r="B1706" t="s">
        <v>280</v>
      </c>
      <c r="C1706" t="s">
        <v>295</v>
      </c>
      <c r="D1706" t="s">
        <v>71</v>
      </c>
      <c r="E1706" s="4">
        <v>44321</v>
      </c>
      <c r="F1706" s="1">
        <f t="shared" si="161"/>
        <v>79</v>
      </c>
      <c r="G1706" s="1">
        <f t="shared" si="164"/>
        <v>125</v>
      </c>
      <c r="H1706" t="s">
        <v>72</v>
      </c>
      <c r="I1706" t="s">
        <v>291</v>
      </c>
      <c r="J1706" t="s">
        <v>56</v>
      </c>
      <c r="P1706">
        <f t="shared" si="166"/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f t="shared" si="165"/>
        <v>0</v>
      </c>
      <c r="AC1706">
        <f t="shared" si="162"/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f t="shared" si="163"/>
        <v>0</v>
      </c>
      <c r="AN1706">
        <v>0</v>
      </c>
      <c r="AO1706">
        <v>0</v>
      </c>
      <c r="AP1706">
        <v>0</v>
      </c>
      <c r="AQ1706">
        <v>0</v>
      </c>
    </row>
    <row r="1707" spans="1:43" x14ac:dyDescent="0.45">
      <c r="A1707">
        <v>5</v>
      </c>
      <c r="B1707" t="s">
        <v>280</v>
      </c>
      <c r="C1707" t="s">
        <v>295</v>
      </c>
      <c r="D1707" t="s">
        <v>74</v>
      </c>
      <c r="E1707" s="4">
        <v>44321</v>
      </c>
      <c r="F1707" s="1">
        <f t="shared" si="161"/>
        <v>79</v>
      </c>
      <c r="G1707" s="1">
        <f t="shared" si="164"/>
        <v>125</v>
      </c>
      <c r="H1707" t="s">
        <v>75</v>
      </c>
      <c r="I1707" t="s">
        <v>287</v>
      </c>
      <c r="J1707" t="s">
        <v>44</v>
      </c>
      <c r="P1707">
        <f t="shared" si="166"/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f t="shared" si="165"/>
        <v>0</v>
      </c>
      <c r="AC1707">
        <f t="shared" si="162"/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f t="shared" si="163"/>
        <v>0</v>
      </c>
      <c r="AN1707">
        <v>0</v>
      </c>
      <c r="AO1707">
        <v>0</v>
      </c>
      <c r="AP1707">
        <v>0</v>
      </c>
      <c r="AQ1707">
        <v>0</v>
      </c>
    </row>
    <row r="1708" spans="1:43" x14ac:dyDescent="0.45">
      <c r="A1708">
        <v>5</v>
      </c>
      <c r="B1708" t="s">
        <v>280</v>
      </c>
      <c r="C1708" t="s">
        <v>295</v>
      </c>
      <c r="D1708" t="s">
        <v>74</v>
      </c>
      <c r="E1708" s="4">
        <v>44321</v>
      </c>
      <c r="F1708" s="1">
        <f t="shared" ref="F1708:F1771" si="167">DAYS360($E$555,E1708)</f>
        <v>79</v>
      </c>
      <c r="G1708" s="1">
        <f t="shared" si="164"/>
        <v>125</v>
      </c>
      <c r="H1708" t="s">
        <v>75</v>
      </c>
      <c r="I1708" t="s">
        <v>288</v>
      </c>
      <c r="J1708" t="s">
        <v>44</v>
      </c>
      <c r="P1708">
        <f t="shared" si="166"/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f t="shared" si="165"/>
        <v>0</v>
      </c>
      <c r="AC1708">
        <f t="shared" si="162"/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f t="shared" si="163"/>
        <v>0</v>
      </c>
      <c r="AN1708">
        <v>0</v>
      </c>
      <c r="AO1708">
        <v>0</v>
      </c>
      <c r="AP1708">
        <v>0</v>
      </c>
      <c r="AQ1708">
        <v>0</v>
      </c>
    </row>
    <row r="1709" spans="1:43" x14ac:dyDescent="0.45">
      <c r="A1709">
        <v>5</v>
      </c>
      <c r="B1709" t="s">
        <v>280</v>
      </c>
      <c r="C1709" t="s">
        <v>295</v>
      </c>
      <c r="D1709" t="s">
        <v>74</v>
      </c>
      <c r="E1709" s="4">
        <v>44321</v>
      </c>
      <c r="F1709" s="1">
        <f t="shared" si="167"/>
        <v>79</v>
      </c>
      <c r="G1709" s="1">
        <f t="shared" si="164"/>
        <v>125</v>
      </c>
      <c r="H1709" t="s">
        <v>75</v>
      </c>
      <c r="I1709" t="s">
        <v>289</v>
      </c>
      <c r="J1709" t="s">
        <v>44</v>
      </c>
      <c r="P1709">
        <f t="shared" si="166"/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f t="shared" si="165"/>
        <v>0</v>
      </c>
      <c r="AC1709">
        <f t="shared" si="162"/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f t="shared" si="163"/>
        <v>0</v>
      </c>
      <c r="AN1709">
        <v>0</v>
      </c>
      <c r="AO1709">
        <v>0</v>
      </c>
      <c r="AP1709">
        <v>0</v>
      </c>
      <c r="AQ1709">
        <v>0</v>
      </c>
    </row>
    <row r="1710" spans="1:43" x14ac:dyDescent="0.45">
      <c r="A1710">
        <v>5</v>
      </c>
      <c r="B1710" t="s">
        <v>280</v>
      </c>
      <c r="C1710" t="s">
        <v>295</v>
      </c>
      <c r="D1710" t="s">
        <v>74</v>
      </c>
      <c r="E1710" s="4">
        <v>44321</v>
      </c>
      <c r="F1710" s="1">
        <f t="shared" si="167"/>
        <v>79</v>
      </c>
      <c r="G1710" s="1">
        <f t="shared" si="164"/>
        <v>125</v>
      </c>
      <c r="H1710" t="s">
        <v>75</v>
      </c>
      <c r="I1710" t="s">
        <v>290</v>
      </c>
      <c r="J1710" t="s">
        <v>44</v>
      </c>
      <c r="P1710">
        <f t="shared" si="166"/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f t="shared" si="165"/>
        <v>0</v>
      </c>
      <c r="AC1710">
        <f t="shared" si="162"/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f t="shared" si="163"/>
        <v>0</v>
      </c>
      <c r="AN1710">
        <v>0</v>
      </c>
      <c r="AO1710">
        <v>0</v>
      </c>
      <c r="AP1710">
        <v>0</v>
      </c>
      <c r="AQ1710">
        <v>0</v>
      </c>
    </row>
    <row r="1711" spans="1:43" x14ac:dyDescent="0.45">
      <c r="A1711">
        <v>5</v>
      </c>
      <c r="B1711" t="s">
        <v>280</v>
      </c>
      <c r="C1711" t="s">
        <v>295</v>
      </c>
      <c r="D1711" t="s">
        <v>74</v>
      </c>
      <c r="E1711" s="4">
        <v>44321</v>
      </c>
      <c r="F1711" s="1">
        <f t="shared" si="167"/>
        <v>79</v>
      </c>
      <c r="G1711" s="1">
        <f t="shared" si="164"/>
        <v>125</v>
      </c>
      <c r="H1711" t="s">
        <v>75</v>
      </c>
      <c r="I1711" t="s">
        <v>291</v>
      </c>
      <c r="J1711" t="s">
        <v>44</v>
      </c>
      <c r="P1711">
        <f t="shared" si="166"/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f t="shared" si="165"/>
        <v>0</v>
      </c>
      <c r="AC1711">
        <f t="shared" si="162"/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f t="shared" si="163"/>
        <v>0</v>
      </c>
      <c r="AN1711">
        <v>0</v>
      </c>
      <c r="AO1711">
        <v>0</v>
      </c>
      <c r="AP1711">
        <v>0</v>
      </c>
      <c r="AQ1711">
        <v>0</v>
      </c>
    </row>
    <row r="1712" spans="1:43" x14ac:dyDescent="0.45">
      <c r="A1712">
        <v>5</v>
      </c>
      <c r="B1712" t="s">
        <v>280</v>
      </c>
      <c r="C1712" t="s">
        <v>295</v>
      </c>
      <c r="D1712" t="s">
        <v>74</v>
      </c>
      <c r="E1712" s="4">
        <v>44321</v>
      </c>
      <c r="F1712" s="1">
        <f t="shared" si="167"/>
        <v>79</v>
      </c>
      <c r="G1712" s="1">
        <f t="shared" si="164"/>
        <v>125</v>
      </c>
      <c r="H1712" t="s">
        <v>75</v>
      </c>
      <c r="I1712" t="s">
        <v>287</v>
      </c>
      <c r="J1712" t="s">
        <v>56</v>
      </c>
      <c r="P1712">
        <f t="shared" si="166"/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f t="shared" si="165"/>
        <v>0</v>
      </c>
      <c r="AC1712">
        <f t="shared" si="162"/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f t="shared" si="163"/>
        <v>0</v>
      </c>
      <c r="AN1712">
        <v>0</v>
      </c>
      <c r="AO1712">
        <v>0</v>
      </c>
      <c r="AP1712">
        <v>0</v>
      </c>
      <c r="AQ1712">
        <v>0</v>
      </c>
    </row>
    <row r="1713" spans="1:43" x14ac:dyDescent="0.45">
      <c r="A1713">
        <v>5</v>
      </c>
      <c r="B1713" t="s">
        <v>280</v>
      </c>
      <c r="C1713" t="s">
        <v>295</v>
      </c>
      <c r="D1713" t="s">
        <v>74</v>
      </c>
      <c r="E1713" s="4">
        <v>44321</v>
      </c>
      <c r="F1713" s="1">
        <f t="shared" si="167"/>
        <v>79</v>
      </c>
      <c r="G1713" s="1">
        <f t="shared" si="164"/>
        <v>125</v>
      </c>
      <c r="H1713" t="s">
        <v>75</v>
      </c>
      <c r="I1713" t="s">
        <v>288</v>
      </c>
      <c r="J1713" t="s">
        <v>56</v>
      </c>
      <c r="P1713">
        <f t="shared" si="166"/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f t="shared" si="165"/>
        <v>0</v>
      </c>
      <c r="AC1713">
        <f t="shared" si="162"/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f t="shared" si="163"/>
        <v>0</v>
      </c>
      <c r="AN1713">
        <v>0</v>
      </c>
      <c r="AO1713">
        <v>0</v>
      </c>
      <c r="AP1713">
        <v>0</v>
      </c>
      <c r="AQ1713">
        <v>0</v>
      </c>
    </row>
    <row r="1714" spans="1:43" x14ac:dyDescent="0.45">
      <c r="A1714">
        <v>5</v>
      </c>
      <c r="B1714" t="s">
        <v>280</v>
      </c>
      <c r="C1714" t="s">
        <v>295</v>
      </c>
      <c r="D1714" t="s">
        <v>74</v>
      </c>
      <c r="E1714" s="4">
        <v>44321</v>
      </c>
      <c r="F1714" s="1">
        <f t="shared" si="167"/>
        <v>79</v>
      </c>
      <c r="G1714" s="1">
        <f t="shared" si="164"/>
        <v>125</v>
      </c>
      <c r="H1714" t="s">
        <v>75</v>
      </c>
      <c r="I1714" t="s">
        <v>289</v>
      </c>
      <c r="J1714" t="s">
        <v>56</v>
      </c>
      <c r="P1714">
        <f t="shared" si="166"/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f t="shared" si="165"/>
        <v>0</v>
      </c>
      <c r="AC1714">
        <f t="shared" si="162"/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f t="shared" si="163"/>
        <v>0</v>
      </c>
      <c r="AN1714">
        <v>0</v>
      </c>
      <c r="AO1714">
        <v>0</v>
      </c>
      <c r="AP1714">
        <v>0</v>
      </c>
      <c r="AQ1714">
        <v>0</v>
      </c>
    </row>
    <row r="1715" spans="1:43" x14ac:dyDescent="0.45">
      <c r="A1715">
        <v>5</v>
      </c>
      <c r="B1715" t="s">
        <v>280</v>
      </c>
      <c r="C1715" t="s">
        <v>295</v>
      </c>
      <c r="D1715" t="s">
        <v>74</v>
      </c>
      <c r="E1715" s="4">
        <v>44321</v>
      </c>
      <c r="F1715" s="1">
        <f t="shared" si="167"/>
        <v>79</v>
      </c>
      <c r="G1715" s="1">
        <f t="shared" si="164"/>
        <v>125</v>
      </c>
      <c r="H1715" t="s">
        <v>75</v>
      </c>
      <c r="I1715" t="s">
        <v>290</v>
      </c>
      <c r="J1715" t="s">
        <v>56</v>
      </c>
      <c r="P1715">
        <f t="shared" si="166"/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f t="shared" si="165"/>
        <v>0</v>
      </c>
      <c r="AC1715">
        <f t="shared" si="162"/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f t="shared" si="163"/>
        <v>0</v>
      </c>
      <c r="AN1715">
        <v>0</v>
      </c>
      <c r="AO1715">
        <v>0</v>
      </c>
      <c r="AP1715">
        <v>0</v>
      </c>
      <c r="AQ1715">
        <v>0</v>
      </c>
    </row>
    <row r="1716" spans="1:43" x14ac:dyDescent="0.45">
      <c r="A1716">
        <v>5</v>
      </c>
      <c r="B1716" t="s">
        <v>280</v>
      </c>
      <c r="C1716" t="s">
        <v>295</v>
      </c>
      <c r="D1716" t="s">
        <v>74</v>
      </c>
      <c r="E1716" s="4">
        <v>44321</v>
      </c>
      <c r="F1716" s="1">
        <f t="shared" si="167"/>
        <v>79</v>
      </c>
      <c r="G1716" s="1">
        <f t="shared" si="164"/>
        <v>125</v>
      </c>
      <c r="H1716" t="s">
        <v>75</v>
      </c>
      <c r="I1716" t="s">
        <v>291</v>
      </c>
      <c r="J1716" t="s">
        <v>56</v>
      </c>
      <c r="P1716">
        <f t="shared" si="166"/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f t="shared" si="165"/>
        <v>0</v>
      </c>
      <c r="AC1716">
        <f t="shared" si="162"/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f t="shared" si="163"/>
        <v>0</v>
      </c>
      <c r="AN1716">
        <v>0</v>
      </c>
      <c r="AO1716">
        <v>0</v>
      </c>
      <c r="AP1716">
        <v>0</v>
      </c>
      <c r="AQ1716">
        <v>0</v>
      </c>
    </row>
    <row r="1717" spans="1:43" x14ac:dyDescent="0.45">
      <c r="A1717">
        <v>5</v>
      </c>
      <c r="B1717" t="s">
        <v>281</v>
      </c>
      <c r="C1717" t="s">
        <v>296</v>
      </c>
      <c r="D1717" t="s">
        <v>87</v>
      </c>
      <c r="E1717" s="4">
        <v>44322</v>
      </c>
      <c r="F1717" s="1">
        <f t="shared" si="167"/>
        <v>80</v>
      </c>
      <c r="G1717" s="1">
        <f t="shared" si="164"/>
        <v>126</v>
      </c>
      <c r="H1717" t="s">
        <v>72</v>
      </c>
      <c r="I1717" t="s">
        <v>287</v>
      </c>
      <c r="J1717" t="s">
        <v>44</v>
      </c>
      <c r="K1717" t="s">
        <v>92</v>
      </c>
      <c r="L1717" t="s">
        <v>93</v>
      </c>
      <c r="M1717" t="s">
        <v>94</v>
      </c>
      <c r="N1717" t="s">
        <v>52</v>
      </c>
      <c r="P1717">
        <f t="shared" si="166"/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f t="shared" si="165"/>
        <v>0</v>
      </c>
      <c r="AC1717">
        <f t="shared" si="162"/>
        <v>1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f t="shared" si="163"/>
        <v>1</v>
      </c>
      <c r="AN1717">
        <v>0</v>
      </c>
      <c r="AO1717">
        <v>0</v>
      </c>
      <c r="AP1717">
        <v>1</v>
      </c>
      <c r="AQ1717">
        <v>0</v>
      </c>
    </row>
    <row r="1718" spans="1:43" x14ac:dyDescent="0.45">
      <c r="A1718">
        <v>5</v>
      </c>
      <c r="B1718" t="s">
        <v>281</v>
      </c>
      <c r="C1718" t="s">
        <v>296</v>
      </c>
      <c r="D1718" t="s">
        <v>87</v>
      </c>
      <c r="E1718" s="4">
        <v>44322</v>
      </c>
      <c r="F1718" s="1">
        <f t="shared" si="167"/>
        <v>80</v>
      </c>
      <c r="G1718" s="1">
        <f t="shared" si="164"/>
        <v>126</v>
      </c>
      <c r="H1718" t="s">
        <v>72</v>
      </c>
      <c r="I1718" t="s">
        <v>287</v>
      </c>
      <c r="J1718" t="s">
        <v>44</v>
      </c>
      <c r="K1718" t="s">
        <v>45</v>
      </c>
      <c r="L1718" t="s">
        <v>90</v>
      </c>
      <c r="M1718" t="s">
        <v>91</v>
      </c>
      <c r="N1718" t="s">
        <v>52</v>
      </c>
      <c r="P1718">
        <f t="shared" si="166"/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f t="shared" si="165"/>
        <v>0</v>
      </c>
      <c r="AC1718">
        <f t="shared" si="162"/>
        <v>1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f t="shared" si="163"/>
        <v>1</v>
      </c>
      <c r="AN1718">
        <v>0</v>
      </c>
      <c r="AO1718">
        <v>0</v>
      </c>
      <c r="AP1718">
        <v>1</v>
      </c>
      <c r="AQ1718">
        <v>0</v>
      </c>
    </row>
    <row r="1719" spans="1:43" x14ac:dyDescent="0.45">
      <c r="A1719" s="10">
        <v>5</v>
      </c>
      <c r="B1719" t="s">
        <v>281</v>
      </c>
      <c r="C1719" t="s">
        <v>296</v>
      </c>
      <c r="D1719" s="10" t="s">
        <v>87</v>
      </c>
      <c r="E1719" s="11">
        <v>44322</v>
      </c>
      <c r="F1719" s="1">
        <f t="shared" si="167"/>
        <v>80</v>
      </c>
      <c r="G1719" s="1">
        <f t="shared" si="164"/>
        <v>126</v>
      </c>
      <c r="H1719" s="10" t="s">
        <v>72</v>
      </c>
      <c r="I1719" s="10" t="s">
        <v>287</v>
      </c>
      <c r="J1719" s="10" t="s">
        <v>44</v>
      </c>
      <c r="K1719" s="10" t="s">
        <v>92</v>
      </c>
      <c r="L1719" s="10" t="s">
        <v>93</v>
      </c>
      <c r="M1719" s="10" t="s">
        <v>94</v>
      </c>
      <c r="N1719" s="10" t="s">
        <v>52</v>
      </c>
      <c r="O1719" s="10"/>
      <c r="P1719" s="10">
        <f t="shared" si="166"/>
        <v>1</v>
      </c>
      <c r="Q1719" s="10">
        <v>1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1</v>
      </c>
      <c r="AA1719" s="10">
        <v>0</v>
      </c>
      <c r="AB1719">
        <f t="shared" si="165"/>
        <v>0</v>
      </c>
      <c r="AC1719">
        <f t="shared" si="162"/>
        <v>1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f t="shared" si="163"/>
        <v>0</v>
      </c>
      <c r="AN1719" s="10">
        <v>0</v>
      </c>
      <c r="AO1719" s="10">
        <v>0</v>
      </c>
      <c r="AP1719" s="10">
        <v>0</v>
      </c>
      <c r="AQ1719" s="10">
        <v>1</v>
      </c>
    </row>
    <row r="1720" spans="1:43" s="24" customFormat="1" x14ac:dyDescent="0.45">
      <c r="A1720" s="24">
        <v>5</v>
      </c>
      <c r="B1720" s="24" t="s">
        <v>281</v>
      </c>
      <c r="C1720" s="24" t="s">
        <v>296</v>
      </c>
      <c r="D1720" s="24" t="s">
        <v>87</v>
      </c>
      <c r="E1720" s="25">
        <v>44322</v>
      </c>
      <c r="F1720" s="26">
        <f t="shared" si="167"/>
        <v>80</v>
      </c>
      <c r="G1720" s="26">
        <f t="shared" si="164"/>
        <v>126</v>
      </c>
      <c r="H1720" s="24" t="s">
        <v>72</v>
      </c>
      <c r="I1720" s="24" t="s">
        <v>287</v>
      </c>
      <c r="J1720" s="24" t="s">
        <v>44</v>
      </c>
      <c r="K1720" s="24" t="s">
        <v>45</v>
      </c>
      <c r="L1720" s="24" t="s">
        <v>90</v>
      </c>
      <c r="M1720" s="24" t="s">
        <v>91</v>
      </c>
      <c r="N1720" s="24" t="s">
        <v>52</v>
      </c>
      <c r="P1720" s="24">
        <f t="shared" si="166"/>
        <v>1</v>
      </c>
      <c r="Q1720" s="24">
        <v>1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1</v>
      </c>
      <c r="AA1720" s="24">
        <v>0</v>
      </c>
      <c r="AB1720">
        <f t="shared" si="165"/>
        <v>0</v>
      </c>
      <c r="AC1720">
        <f t="shared" si="162"/>
        <v>1</v>
      </c>
      <c r="AD1720" s="24">
        <v>1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f t="shared" si="163"/>
        <v>1</v>
      </c>
      <c r="AN1720" s="24">
        <v>0</v>
      </c>
      <c r="AO1720" s="24">
        <v>0</v>
      </c>
      <c r="AP1720" s="24">
        <v>1</v>
      </c>
      <c r="AQ1720" s="24">
        <v>0</v>
      </c>
    </row>
    <row r="1721" spans="1:43" x14ac:dyDescent="0.45">
      <c r="A1721">
        <v>5</v>
      </c>
      <c r="B1721" t="s">
        <v>281</v>
      </c>
      <c r="C1721" t="s">
        <v>296</v>
      </c>
      <c r="D1721" t="s">
        <v>87</v>
      </c>
      <c r="E1721" s="4">
        <v>44322</v>
      </c>
      <c r="F1721" s="1">
        <f t="shared" si="167"/>
        <v>80</v>
      </c>
      <c r="G1721" s="1">
        <f t="shared" si="164"/>
        <v>126</v>
      </c>
      <c r="H1721" t="s">
        <v>72</v>
      </c>
      <c r="I1721" t="s">
        <v>287</v>
      </c>
      <c r="J1721" t="s">
        <v>44</v>
      </c>
      <c r="K1721" t="s">
        <v>92</v>
      </c>
      <c r="L1721" t="s">
        <v>93</v>
      </c>
      <c r="M1721" t="s">
        <v>94</v>
      </c>
      <c r="N1721" t="s">
        <v>52</v>
      </c>
      <c r="P1721">
        <f t="shared" si="166"/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f t="shared" si="165"/>
        <v>0</v>
      </c>
      <c r="AC1721">
        <f t="shared" ref="AC1721:AC1784" si="168">SUM(Y1721:AA1721)</f>
        <v>1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f t="shared" si="163"/>
        <v>1</v>
      </c>
      <c r="AN1721">
        <v>0</v>
      </c>
      <c r="AO1721">
        <v>0</v>
      </c>
      <c r="AP1721">
        <v>1</v>
      </c>
      <c r="AQ1721">
        <v>0</v>
      </c>
    </row>
    <row r="1722" spans="1:43" x14ac:dyDescent="0.45">
      <c r="A1722">
        <v>5</v>
      </c>
      <c r="B1722" t="s">
        <v>281</v>
      </c>
      <c r="C1722" t="s">
        <v>296</v>
      </c>
      <c r="D1722" t="s">
        <v>87</v>
      </c>
      <c r="E1722" s="4">
        <v>44322</v>
      </c>
      <c r="F1722" s="1">
        <f t="shared" si="167"/>
        <v>80</v>
      </c>
      <c r="G1722" s="1">
        <f t="shared" si="164"/>
        <v>126</v>
      </c>
      <c r="H1722" t="s">
        <v>72</v>
      </c>
      <c r="I1722" t="s">
        <v>287</v>
      </c>
      <c r="J1722" t="s">
        <v>44</v>
      </c>
      <c r="K1722" t="s">
        <v>84</v>
      </c>
      <c r="L1722" t="s">
        <v>124</v>
      </c>
      <c r="M1722" t="s">
        <v>125</v>
      </c>
      <c r="N1722" t="s">
        <v>52</v>
      </c>
      <c r="P1722">
        <f t="shared" si="166"/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f t="shared" si="165"/>
        <v>0</v>
      </c>
      <c r="AC1722">
        <f t="shared" si="168"/>
        <v>1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f t="shared" si="163"/>
        <v>1</v>
      </c>
      <c r="AN1722">
        <v>0</v>
      </c>
      <c r="AO1722">
        <v>0</v>
      </c>
      <c r="AP1722">
        <v>1</v>
      </c>
      <c r="AQ1722">
        <v>0</v>
      </c>
    </row>
    <row r="1723" spans="1:43" x14ac:dyDescent="0.45">
      <c r="A1723">
        <v>5</v>
      </c>
      <c r="B1723" t="s">
        <v>281</v>
      </c>
      <c r="C1723" t="s">
        <v>296</v>
      </c>
      <c r="D1723" t="s">
        <v>87</v>
      </c>
      <c r="E1723" s="4">
        <v>44322</v>
      </c>
      <c r="F1723" s="1">
        <f t="shared" si="167"/>
        <v>80</v>
      </c>
      <c r="G1723" s="1">
        <f t="shared" si="164"/>
        <v>126</v>
      </c>
      <c r="H1723" t="s">
        <v>72</v>
      </c>
      <c r="I1723" t="s">
        <v>287</v>
      </c>
      <c r="J1723" t="s">
        <v>44</v>
      </c>
      <c r="K1723" t="s">
        <v>84</v>
      </c>
      <c r="L1723" t="s">
        <v>124</v>
      </c>
      <c r="M1723" t="s">
        <v>125</v>
      </c>
      <c r="N1723" t="s">
        <v>52</v>
      </c>
      <c r="P1723">
        <f t="shared" si="166"/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f t="shared" si="165"/>
        <v>0</v>
      </c>
      <c r="AC1723">
        <f t="shared" si="168"/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f t="shared" si="163"/>
        <v>1</v>
      </c>
      <c r="AN1723">
        <v>0</v>
      </c>
      <c r="AO1723">
        <v>0</v>
      </c>
      <c r="AP1723">
        <v>1</v>
      </c>
      <c r="AQ1723">
        <v>0</v>
      </c>
    </row>
    <row r="1724" spans="1:43" x14ac:dyDescent="0.45">
      <c r="A1724">
        <v>5</v>
      </c>
      <c r="B1724" t="s">
        <v>281</v>
      </c>
      <c r="C1724" t="s">
        <v>296</v>
      </c>
      <c r="D1724" t="s">
        <v>87</v>
      </c>
      <c r="E1724" s="4">
        <v>44322</v>
      </c>
      <c r="F1724" s="1">
        <f t="shared" si="167"/>
        <v>80</v>
      </c>
      <c r="G1724" s="1">
        <f t="shared" si="164"/>
        <v>126</v>
      </c>
      <c r="H1724" t="s">
        <v>72</v>
      </c>
      <c r="I1724" t="s">
        <v>287</v>
      </c>
      <c r="J1724" t="s">
        <v>44</v>
      </c>
      <c r="K1724" t="s">
        <v>84</v>
      </c>
      <c r="L1724" t="s">
        <v>124</v>
      </c>
      <c r="M1724" t="s">
        <v>125</v>
      </c>
      <c r="N1724" t="s">
        <v>52</v>
      </c>
      <c r="P1724">
        <f t="shared" si="166"/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f t="shared" si="165"/>
        <v>0</v>
      </c>
      <c r="AC1724">
        <f t="shared" si="168"/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f t="shared" si="163"/>
        <v>1</v>
      </c>
      <c r="AN1724">
        <v>0</v>
      </c>
      <c r="AO1724">
        <v>0</v>
      </c>
      <c r="AP1724">
        <v>1</v>
      </c>
      <c r="AQ1724">
        <v>0</v>
      </c>
    </row>
    <row r="1725" spans="1:43" x14ac:dyDescent="0.45">
      <c r="A1725">
        <v>5</v>
      </c>
      <c r="B1725" t="s">
        <v>281</v>
      </c>
      <c r="C1725" t="s">
        <v>296</v>
      </c>
      <c r="D1725" t="s">
        <v>87</v>
      </c>
      <c r="E1725" s="4">
        <v>44322</v>
      </c>
      <c r="F1725" s="1">
        <f t="shared" si="167"/>
        <v>80</v>
      </c>
      <c r="G1725" s="1">
        <f t="shared" si="164"/>
        <v>126</v>
      </c>
      <c r="H1725" t="s">
        <v>72</v>
      </c>
      <c r="I1725" t="s">
        <v>287</v>
      </c>
      <c r="J1725" t="s">
        <v>44</v>
      </c>
      <c r="K1725" t="s">
        <v>92</v>
      </c>
      <c r="L1725" t="s">
        <v>93</v>
      </c>
      <c r="M1725" t="s">
        <v>94</v>
      </c>
      <c r="N1725" t="s">
        <v>52</v>
      </c>
      <c r="P1725">
        <f t="shared" si="166"/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f t="shared" si="165"/>
        <v>0</v>
      </c>
      <c r="AC1725">
        <f t="shared" si="168"/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f t="shared" si="163"/>
        <v>1</v>
      </c>
      <c r="AN1725">
        <v>0</v>
      </c>
      <c r="AO1725">
        <v>0</v>
      </c>
      <c r="AP1725">
        <v>1</v>
      </c>
      <c r="AQ1725">
        <v>0</v>
      </c>
    </row>
    <row r="1726" spans="1:43" x14ac:dyDescent="0.45">
      <c r="A1726">
        <v>5</v>
      </c>
      <c r="B1726" t="s">
        <v>281</v>
      </c>
      <c r="C1726" t="s">
        <v>296</v>
      </c>
      <c r="D1726" t="s">
        <v>87</v>
      </c>
      <c r="E1726" s="4">
        <v>44322</v>
      </c>
      <c r="F1726" s="1">
        <f t="shared" si="167"/>
        <v>80</v>
      </c>
      <c r="G1726" s="1">
        <f t="shared" si="164"/>
        <v>126</v>
      </c>
      <c r="H1726" t="s">
        <v>72</v>
      </c>
      <c r="I1726" t="s">
        <v>288</v>
      </c>
      <c r="J1726" t="s">
        <v>44</v>
      </c>
      <c r="K1726" t="s">
        <v>45</v>
      </c>
      <c r="L1726" t="s">
        <v>90</v>
      </c>
      <c r="M1726" t="s">
        <v>91</v>
      </c>
      <c r="N1726" t="s">
        <v>52</v>
      </c>
      <c r="P1726">
        <f t="shared" si="166"/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f t="shared" si="165"/>
        <v>0</v>
      </c>
      <c r="AC1726">
        <f t="shared" si="168"/>
        <v>1</v>
      </c>
      <c r="AD1726">
        <v>2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f t="shared" si="163"/>
        <v>2</v>
      </c>
      <c r="AN1726">
        <v>0</v>
      </c>
      <c r="AO1726">
        <v>0</v>
      </c>
      <c r="AP1726">
        <v>2</v>
      </c>
      <c r="AQ1726">
        <v>0</v>
      </c>
    </row>
    <row r="1727" spans="1:43" x14ac:dyDescent="0.45">
      <c r="A1727">
        <v>5</v>
      </c>
      <c r="B1727" t="s">
        <v>281</v>
      </c>
      <c r="C1727" t="s">
        <v>296</v>
      </c>
      <c r="D1727" t="s">
        <v>87</v>
      </c>
      <c r="E1727" s="4">
        <v>44322</v>
      </c>
      <c r="F1727" s="1">
        <f t="shared" si="167"/>
        <v>80</v>
      </c>
      <c r="G1727" s="1">
        <f t="shared" si="164"/>
        <v>126</v>
      </c>
      <c r="H1727" t="s">
        <v>72</v>
      </c>
      <c r="I1727" t="s">
        <v>288</v>
      </c>
      <c r="J1727" t="s">
        <v>44</v>
      </c>
      <c r="K1727" t="s">
        <v>45</v>
      </c>
      <c r="L1727" t="s">
        <v>90</v>
      </c>
      <c r="M1727" t="s">
        <v>91</v>
      </c>
      <c r="N1727" t="s">
        <v>52</v>
      </c>
      <c r="P1727">
        <f t="shared" si="166"/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f t="shared" si="165"/>
        <v>0</v>
      </c>
      <c r="AC1727">
        <f t="shared" si="168"/>
        <v>1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f t="shared" si="163"/>
        <v>1</v>
      </c>
      <c r="AN1727">
        <v>0</v>
      </c>
      <c r="AO1727">
        <v>0</v>
      </c>
      <c r="AP1727">
        <v>1</v>
      </c>
      <c r="AQ1727">
        <v>0</v>
      </c>
    </row>
    <row r="1728" spans="1:43" x14ac:dyDescent="0.45">
      <c r="A1728">
        <v>5</v>
      </c>
      <c r="B1728" t="s">
        <v>281</v>
      </c>
      <c r="C1728" t="s">
        <v>296</v>
      </c>
      <c r="D1728" t="s">
        <v>87</v>
      </c>
      <c r="E1728" s="4">
        <v>44322</v>
      </c>
      <c r="F1728" s="1">
        <f t="shared" si="167"/>
        <v>80</v>
      </c>
      <c r="G1728" s="1">
        <f t="shared" si="164"/>
        <v>126</v>
      </c>
      <c r="H1728" t="s">
        <v>72</v>
      </c>
      <c r="I1728" t="s">
        <v>288</v>
      </c>
      <c r="J1728" t="s">
        <v>44</v>
      </c>
      <c r="K1728" t="s">
        <v>92</v>
      </c>
      <c r="L1728" t="s">
        <v>119</v>
      </c>
      <c r="M1728" t="s">
        <v>120</v>
      </c>
      <c r="N1728" t="s">
        <v>52</v>
      </c>
      <c r="P1728">
        <f t="shared" si="166"/>
        <v>3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2</v>
      </c>
      <c r="AA1728">
        <v>0</v>
      </c>
      <c r="AB1728">
        <f t="shared" si="165"/>
        <v>0</v>
      </c>
      <c r="AC1728">
        <f t="shared" si="168"/>
        <v>3</v>
      </c>
      <c r="AD1728">
        <v>1</v>
      </c>
      <c r="AE1728">
        <v>2</v>
      </c>
      <c r="AF1728">
        <v>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f t="shared" si="163"/>
        <v>5</v>
      </c>
      <c r="AN1728">
        <v>0</v>
      </c>
      <c r="AO1728">
        <v>0</v>
      </c>
      <c r="AP1728">
        <v>5</v>
      </c>
      <c r="AQ1728">
        <v>0</v>
      </c>
    </row>
    <row r="1729" spans="1:43" x14ac:dyDescent="0.45">
      <c r="A1729">
        <v>5</v>
      </c>
      <c r="B1729" t="s">
        <v>281</v>
      </c>
      <c r="C1729" t="s">
        <v>296</v>
      </c>
      <c r="D1729" t="s">
        <v>87</v>
      </c>
      <c r="E1729" s="4">
        <v>44322</v>
      </c>
      <c r="F1729" s="1">
        <f t="shared" si="167"/>
        <v>80</v>
      </c>
      <c r="G1729" s="1">
        <f t="shared" si="164"/>
        <v>126</v>
      </c>
      <c r="H1729" t="s">
        <v>72</v>
      </c>
      <c r="I1729" t="s">
        <v>288</v>
      </c>
      <c r="J1729" t="s">
        <v>44</v>
      </c>
      <c r="K1729" t="s">
        <v>50</v>
      </c>
      <c r="L1729" t="s">
        <v>207</v>
      </c>
      <c r="M1729" t="s">
        <v>208</v>
      </c>
      <c r="N1729" t="s">
        <v>52</v>
      </c>
      <c r="P1729">
        <f t="shared" si="166"/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f t="shared" si="165"/>
        <v>0</v>
      </c>
      <c r="AC1729">
        <f t="shared" si="168"/>
        <v>1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f t="shared" si="163"/>
        <v>3</v>
      </c>
      <c r="AN1729">
        <v>0</v>
      </c>
      <c r="AO1729">
        <v>0</v>
      </c>
      <c r="AP1729">
        <v>3</v>
      </c>
      <c r="AQ1729">
        <v>0</v>
      </c>
    </row>
    <row r="1730" spans="1:43" x14ac:dyDescent="0.45">
      <c r="A1730">
        <v>5</v>
      </c>
      <c r="B1730" t="s">
        <v>281</v>
      </c>
      <c r="C1730" t="s">
        <v>296</v>
      </c>
      <c r="D1730" t="s">
        <v>87</v>
      </c>
      <c r="E1730" s="4">
        <v>44322</v>
      </c>
      <c r="F1730" s="1">
        <f t="shared" si="167"/>
        <v>80</v>
      </c>
      <c r="G1730" s="1">
        <f t="shared" si="164"/>
        <v>126</v>
      </c>
      <c r="H1730" t="s">
        <v>72</v>
      </c>
      <c r="I1730" t="s">
        <v>288</v>
      </c>
      <c r="J1730" t="s">
        <v>44</v>
      </c>
      <c r="K1730" t="s">
        <v>92</v>
      </c>
      <c r="L1730" t="s">
        <v>104</v>
      </c>
      <c r="M1730" t="s">
        <v>105</v>
      </c>
      <c r="N1730" t="s">
        <v>52</v>
      </c>
      <c r="P1730">
        <f t="shared" si="166"/>
        <v>4</v>
      </c>
      <c r="Q1730">
        <v>1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4</v>
      </c>
      <c r="Z1730">
        <v>0</v>
      </c>
      <c r="AA1730">
        <v>0</v>
      </c>
      <c r="AB1730">
        <f t="shared" si="165"/>
        <v>0</v>
      </c>
      <c r="AC1730">
        <f t="shared" si="168"/>
        <v>4</v>
      </c>
      <c r="AD1730">
        <v>5</v>
      </c>
      <c r="AE1730">
        <v>3</v>
      </c>
      <c r="AF1730">
        <v>4</v>
      </c>
      <c r="AG1730">
        <v>2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f t="shared" ref="AM1730:AM1793" si="169">SUM(AD1730:AL1730)</f>
        <v>14</v>
      </c>
      <c r="AN1730">
        <v>0</v>
      </c>
      <c r="AO1730">
        <v>0</v>
      </c>
      <c r="AP1730">
        <v>14</v>
      </c>
      <c r="AQ1730">
        <v>0</v>
      </c>
    </row>
    <row r="1731" spans="1:43" x14ac:dyDescent="0.45">
      <c r="A1731">
        <v>5</v>
      </c>
      <c r="B1731" t="s">
        <v>281</v>
      </c>
      <c r="C1731" t="s">
        <v>296</v>
      </c>
      <c r="D1731" t="s">
        <v>87</v>
      </c>
      <c r="E1731" s="4">
        <v>44322</v>
      </c>
      <c r="F1731" s="1">
        <f t="shared" si="167"/>
        <v>80</v>
      </c>
      <c r="G1731" s="1">
        <f t="shared" ref="G1731:G1794" si="170">E1731-DATE(YEAR(E1731),1,0)</f>
        <v>126</v>
      </c>
      <c r="H1731" t="s">
        <v>72</v>
      </c>
      <c r="I1731" t="s">
        <v>289</v>
      </c>
      <c r="J1731" t="s">
        <v>44</v>
      </c>
      <c r="K1731" t="s">
        <v>92</v>
      </c>
      <c r="L1731" t="s">
        <v>93</v>
      </c>
      <c r="M1731" t="s">
        <v>94</v>
      </c>
      <c r="N1731" t="s">
        <v>52</v>
      </c>
      <c r="P1731">
        <f t="shared" si="166"/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f t="shared" ref="AB1731:AB1794" si="171">AL1731</f>
        <v>0</v>
      </c>
      <c r="AC1731">
        <f t="shared" si="168"/>
        <v>1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f t="shared" si="169"/>
        <v>1</v>
      </c>
      <c r="AN1731">
        <v>0</v>
      </c>
      <c r="AO1731">
        <v>0</v>
      </c>
      <c r="AP1731">
        <v>1</v>
      </c>
      <c r="AQ1731">
        <v>0</v>
      </c>
    </row>
    <row r="1732" spans="1:43" x14ac:dyDescent="0.45">
      <c r="A1732">
        <v>5</v>
      </c>
      <c r="B1732" t="s">
        <v>281</v>
      </c>
      <c r="C1732" t="s">
        <v>296</v>
      </c>
      <c r="D1732" t="s">
        <v>87</v>
      </c>
      <c r="E1732" s="4">
        <v>44322</v>
      </c>
      <c r="F1732" s="1">
        <f t="shared" si="167"/>
        <v>80</v>
      </c>
      <c r="G1732" s="1">
        <f t="shared" si="170"/>
        <v>126</v>
      </c>
      <c r="H1732" t="s">
        <v>72</v>
      </c>
      <c r="I1732" t="s">
        <v>289</v>
      </c>
      <c r="J1732" t="s">
        <v>44</v>
      </c>
      <c r="K1732" t="s">
        <v>92</v>
      </c>
      <c r="L1732" t="s">
        <v>93</v>
      </c>
      <c r="M1732" t="s">
        <v>94</v>
      </c>
      <c r="N1732" t="s">
        <v>52</v>
      </c>
      <c r="P1732">
        <f t="shared" si="166"/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f t="shared" si="171"/>
        <v>0</v>
      </c>
      <c r="AC1732">
        <f t="shared" si="168"/>
        <v>1</v>
      </c>
      <c r="AD1732">
        <v>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f t="shared" si="169"/>
        <v>2</v>
      </c>
      <c r="AN1732">
        <v>0</v>
      </c>
      <c r="AO1732">
        <v>0</v>
      </c>
      <c r="AP1732">
        <v>2</v>
      </c>
      <c r="AQ1732">
        <v>0</v>
      </c>
    </row>
    <row r="1733" spans="1:43" x14ac:dyDescent="0.45">
      <c r="A1733">
        <v>5</v>
      </c>
      <c r="B1733" t="s">
        <v>281</v>
      </c>
      <c r="C1733" t="s">
        <v>296</v>
      </c>
      <c r="D1733" t="s">
        <v>87</v>
      </c>
      <c r="E1733" s="4">
        <v>44322</v>
      </c>
      <c r="F1733" s="1">
        <f t="shared" si="167"/>
        <v>80</v>
      </c>
      <c r="G1733" s="1">
        <f t="shared" si="170"/>
        <v>126</v>
      </c>
      <c r="H1733" t="s">
        <v>72</v>
      </c>
      <c r="I1733" t="s">
        <v>289</v>
      </c>
      <c r="J1733" t="s">
        <v>44</v>
      </c>
      <c r="K1733" t="s">
        <v>92</v>
      </c>
      <c r="L1733" t="s">
        <v>93</v>
      </c>
      <c r="M1733" t="s">
        <v>94</v>
      </c>
      <c r="N1733" t="s">
        <v>52</v>
      </c>
      <c r="P1733">
        <f t="shared" si="166"/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f t="shared" si="171"/>
        <v>0</v>
      </c>
      <c r="AC1733">
        <f t="shared" si="168"/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f t="shared" si="169"/>
        <v>1</v>
      </c>
      <c r="AN1733">
        <v>0</v>
      </c>
      <c r="AO1733">
        <v>0</v>
      </c>
      <c r="AP1733">
        <v>1</v>
      </c>
      <c r="AQ1733">
        <v>0</v>
      </c>
    </row>
    <row r="1734" spans="1:43" x14ac:dyDescent="0.45">
      <c r="A1734">
        <v>5</v>
      </c>
      <c r="B1734" t="s">
        <v>281</v>
      </c>
      <c r="C1734" t="s">
        <v>296</v>
      </c>
      <c r="D1734" t="s">
        <v>87</v>
      </c>
      <c r="E1734" s="4">
        <v>44322</v>
      </c>
      <c r="F1734" s="1">
        <f t="shared" si="167"/>
        <v>80</v>
      </c>
      <c r="G1734" s="1">
        <f t="shared" si="170"/>
        <v>126</v>
      </c>
      <c r="H1734" t="s">
        <v>72</v>
      </c>
      <c r="I1734" t="s">
        <v>289</v>
      </c>
      <c r="J1734" t="s">
        <v>44</v>
      </c>
      <c r="K1734" t="s">
        <v>92</v>
      </c>
      <c r="L1734" t="s">
        <v>93</v>
      </c>
      <c r="M1734" t="s">
        <v>94</v>
      </c>
      <c r="N1734" t="s">
        <v>52</v>
      </c>
      <c r="P1734">
        <f t="shared" si="166"/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f t="shared" si="171"/>
        <v>0</v>
      </c>
      <c r="AC1734">
        <f t="shared" si="168"/>
        <v>1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f t="shared" si="169"/>
        <v>1</v>
      </c>
      <c r="AN1734">
        <v>0</v>
      </c>
      <c r="AO1734">
        <v>0</v>
      </c>
      <c r="AP1734">
        <v>1</v>
      </c>
      <c r="AQ1734">
        <v>0</v>
      </c>
    </row>
    <row r="1735" spans="1:43" x14ac:dyDescent="0.45">
      <c r="A1735">
        <v>5</v>
      </c>
      <c r="B1735" t="s">
        <v>281</v>
      </c>
      <c r="C1735" t="s">
        <v>296</v>
      </c>
      <c r="D1735" t="s">
        <v>87</v>
      </c>
      <c r="E1735" s="4">
        <v>44322</v>
      </c>
      <c r="F1735" s="1">
        <f t="shared" si="167"/>
        <v>80</v>
      </c>
      <c r="G1735" s="1">
        <f t="shared" si="170"/>
        <v>126</v>
      </c>
      <c r="H1735" t="s">
        <v>72</v>
      </c>
      <c r="I1735" t="s">
        <v>290</v>
      </c>
      <c r="J1735" t="s">
        <v>44</v>
      </c>
      <c r="K1735" t="s">
        <v>45</v>
      </c>
      <c r="L1735" t="s">
        <v>90</v>
      </c>
      <c r="M1735" t="s">
        <v>91</v>
      </c>
      <c r="N1735" t="s">
        <v>52</v>
      </c>
      <c r="P1735">
        <f t="shared" si="166"/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f t="shared" si="171"/>
        <v>0</v>
      </c>
      <c r="AC1735">
        <f t="shared" si="168"/>
        <v>1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f t="shared" si="169"/>
        <v>1</v>
      </c>
      <c r="AN1735">
        <v>0</v>
      </c>
      <c r="AO1735">
        <v>0</v>
      </c>
      <c r="AP1735">
        <v>1</v>
      </c>
      <c r="AQ1735">
        <v>0</v>
      </c>
    </row>
    <row r="1736" spans="1:43" x14ac:dyDescent="0.45">
      <c r="A1736">
        <v>5</v>
      </c>
      <c r="B1736" t="s">
        <v>281</v>
      </c>
      <c r="C1736" t="s">
        <v>296</v>
      </c>
      <c r="D1736" t="s">
        <v>87</v>
      </c>
      <c r="E1736" s="4">
        <v>44322</v>
      </c>
      <c r="F1736" s="1">
        <f t="shared" si="167"/>
        <v>80</v>
      </c>
      <c r="G1736" s="1">
        <f t="shared" si="170"/>
        <v>126</v>
      </c>
      <c r="H1736" t="s">
        <v>72</v>
      </c>
      <c r="I1736" t="s">
        <v>290</v>
      </c>
      <c r="J1736" t="s">
        <v>44</v>
      </c>
      <c r="K1736" t="s">
        <v>92</v>
      </c>
      <c r="L1736" t="s">
        <v>93</v>
      </c>
      <c r="M1736" t="s">
        <v>94</v>
      </c>
      <c r="N1736" t="s">
        <v>52</v>
      </c>
      <c r="P1736">
        <f t="shared" si="166"/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f t="shared" si="171"/>
        <v>0</v>
      </c>
      <c r="AC1736">
        <f t="shared" si="168"/>
        <v>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f t="shared" si="169"/>
        <v>1</v>
      </c>
      <c r="AN1736">
        <v>0</v>
      </c>
      <c r="AO1736">
        <v>0</v>
      </c>
      <c r="AP1736">
        <v>1</v>
      </c>
      <c r="AQ1736">
        <v>0</v>
      </c>
    </row>
    <row r="1737" spans="1:43" x14ac:dyDescent="0.45">
      <c r="A1737">
        <v>5</v>
      </c>
      <c r="B1737" t="s">
        <v>281</v>
      </c>
      <c r="C1737" t="s">
        <v>296</v>
      </c>
      <c r="D1737" t="s">
        <v>87</v>
      </c>
      <c r="E1737" s="4">
        <v>44322</v>
      </c>
      <c r="F1737" s="1">
        <f t="shared" si="167"/>
        <v>80</v>
      </c>
      <c r="G1737" s="1">
        <f t="shared" si="170"/>
        <v>126</v>
      </c>
      <c r="H1737" t="s">
        <v>72</v>
      </c>
      <c r="I1737" t="s">
        <v>290</v>
      </c>
      <c r="J1737" t="s">
        <v>44</v>
      </c>
      <c r="K1737" t="s">
        <v>84</v>
      </c>
      <c r="L1737" t="s">
        <v>209</v>
      </c>
      <c r="M1737" t="s">
        <v>210</v>
      </c>
      <c r="N1737" t="s">
        <v>52</v>
      </c>
      <c r="P1737">
        <f t="shared" si="166"/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f t="shared" si="171"/>
        <v>0</v>
      </c>
      <c r="AC1737">
        <f t="shared" si="168"/>
        <v>1</v>
      </c>
      <c r="AD1737">
        <v>3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f t="shared" si="169"/>
        <v>3</v>
      </c>
      <c r="AN1737">
        <v>0</v>
      </c>
      <c r="AO1737">
        <v>0</v>
      </c>
      <c r="AP1737">
        <v>3</v>
      </c>
      <c r="AQ1737">
        <v>0</v>
      </c>
    </row>
    <row r="1738" spans="1:43" x14ac:dyDescent="0.45">
      <c r="A1738">
        <v>5</v>
      </c>
      <c r="B1738" t="s">
        <v>281</v>
      </c>
      <c r="C1738" t="s">
        <v>296</v>
      </c>
      <c r="D1738" t="s">
        <v>87</v>
      </c>
      <c r="E1738" s="4">
        <v>44322</v>
      </c>
      <c r="F1738" s="1">
        <f t="shared" si="167"/>
        <v>80</v>
      </c>
      <c r="G1738" s="1">
        <f t="shared" si="170"/>
        <v>126</v>
      </c>
      <c r="H1738" t="s">
        <v>72</v>
      </c>
      <c r="I1738" t="s">
        <v>291</v>
      </c>
      <c r="J1738" t="s">
        <v>44</v>
      </c>
      <c r="K1738" t="s">
        <v>45</v>
      </c>
      <c r="L1738" t="s">
        <v>90</v>
      </c>
      <c r="M1738" t="s">
        <v>91</v>
      </c>
      <c r="N1738" t="s">
        <v>52</v>
      </c>
      <c r="P1738">
        <f t="shared" si="166"/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f t="shared" si="171"/>
        <v>0</v>
      </c>
      <c r="AC1738">
        <f t="shared" si="168"/>
        <v>1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f t="shared" si="169"/>
        <v>1</v>
      </c>
      <c r="AN1738">
        <v>0</v>
      </c>
      <c r="AO1738">
        <v>0</v>
      </c>
      <c r="AP1738">
        <v>1</v>
      </c>
      <c r="AQ1738">
        <v>0</v>
      </c>
    </row>
    <row r="1739" spans="1:43" x14ac:dyDescent="0.45">
      <c r="A1739">
        <v>5</v>
      </c>
      <c r="B1739" t="s">
        <v>281</v>
      </c>
      <c r="C1739" t="s">
        <v>296</v>
      </c>
      <c r="D1739" t="s">
        <v>87</v>
      </c>
      <c r="E1739" s="4">
        <v>44322</v>
      </c>
      <c r="F1739" s="1">
        <f t="shared" si="167"/>
        <v>80</v>
      </c>
      <c r="G1739" s="1">
        <f t="shared" si="170"/>
        <v>126</v>
      </c>
      <c r="H1739" t="s">
        <v>72</v>
      </c>
      <c r="I1739" t="s">
        <v>291</v>
      </c>
      <c r="J1739" t="s">
        <v>44</v>
      </c>
      <c r="K1739" t="s">
        <v>45</v>
      </c>
      <c r="L1739" t="s">
        <v>90</v>
      </c>
      <c r="M1739" t="s">
        <v>91</v>
      </c>
      <c r="N1739" t="s">
        <v>52</v>
      </c>
      <c r="P1739">
        <f t="shared" si="166"/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f t="shared" si="171"/>
        <v>0</v>
      </c>
      <c r="AC1739">
        <f t="shared" si="168"/>
        <v>1</v>
      </c>
      <c r="AD1739">
        <v>3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f t="shared" si="169"/>
        <v>3</v>
      </c>
      <c r="AN1739">
        <v>0</v>
      </c>
      <c r="AO1739">
        <v>0</v>
      </c>
      <c r="AP1739">
        <v>3</v>
      </c>
      <c r="AQ1739">
        <v>0</v>
      </c>
    </row>
    <row r="1740" spans="1:43" x14ac:dyDescent="0.45">
      <c r="A1740">
        <v>5</v>
      </c>
      <c r="B1740" t="s">
        <v>281</v>
      </c>
      <c r="C1740" t="s">
        <v>296</v>
      </c>
      <c r="D1740" t="s">
        <v>87</v>
      </c>
      <c r="E1740" s="4">
        <v>44322</v>
      </c>
      <c r="F1740" s="1">
        <f t="shared" si="167"/>
        <v>80</v>
      </c>
      <c r="G1740" s="1">
        <f t="shared" si="170"/>
        <v>126</v>
      </c>
      <c r="H1740" t="s">
        <v>72</v>
      </c>
      <c r="I1740" t="s">
        <v>287</v>
      </c>
      <c r="J1740" t="s">
        <v>56</v>
      </c>
      <c r="P1740">
        <f t="shared" si="166"/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f t="shared" si="171"/>
        <v>0</v>
      </c>
      <c r="AC1740">
        <f t="shared" si="168"/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f t="shared" si="169"/>
        <v>0</v>
      </c>
      <c r="AN1740">
        <v>0</v>
      </c>
      <c r="AO1740">
        <v>0</v>
      </c>
      <c r="AP1740">
        <v>0</v>
      </c>
      <c r="AQ1740">
        <v>0</v>
      </c>
    </row>
    <row r="1741" spans="1:43" x14ac:dyDescent="0.45">
      <c r="A1741">
        <v>5</v>
      </c>
      <c r="B1741" t="s">
        <v>281</v>
      </c>
      <c r="C1741" t="s">
        <v>296</v>
      </c>
      <c r="D1741" t="s">
        <v>87</v>
      </c>
      <c r="E1741" s="4">
        <v>44322</v>
      </c>
      <c r="F1741" s="1">
        <f t="shared" si="167"/>
        <v>80</v>
      </c>
      <c r="G1741" s="1">
        <f t="shared" si="170"/>
        <v>126</v>
      </c>
      <c r="H1741" t="s">
        <v>72</v>
      </c>
      <c r="I1741" t="s">
        <v>288</v>
      </c>
      <c r="J1741" t="s">
        <v>56</v>
      </c>
      <c r="P1741">
        <f t="shared" si="166"/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f t="shared" si="171"/>
        <v>0</v>
      </c>
      <c r="AC1741">
        <f t="shared" si="168"/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f t="shared" si="169"/>
        <v>0</v>
      </c>
      <c r="AN1741">
        <v>0</v>
      </c>
      <c r="AO1741">
        <v>0</v>
      </c>
      <c r="AP1741">
        <v>0</v>
      </c>
      <c r="AQ1741">
        <v>0</v>
      </c>
    </row>
    <row r="1742" spans="1:43" x14ac:dyDescent="0.45">
      <c r="A1742">
        <v>5</v>
      </c>
      <c r="B1742" t="s">
        <v>281</v>
      </c>
      <c r="C1742" t="s">
        <v>296</v>
      </c>
      <c r="D1742" t="s">
        <v>87</v>
      </c>
      <c r="E1742" s="4">
        <v>44322</v>
      </c>
      <c r="F1742" s="1">
        <f t="shared" si="167"/>
        <v>80</v>
      </c>
      <c r="G1742" s="1">
        <f t="shared" si="170"/>
        <v>126</v>
      </c>
      <c r="H1742" t="s">
        <v>72</v>
      </c>
      <c r="I1742" t="s">
        <v>289</v>
      </c>
      <c r="J1742" t="s">
        <v>56</v>
      </c>
      <c r="P1742">
        <f t="shared" si="166"/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f t="shared" si="171"/>
        <v>0</v>
      </c>
      <c r="AC1742">
        <f t="shared" si="168"/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f t="shared" si="169"/>
        <v>0</v>
      </c>
      <c r="AN1742">
        <v>0</v>
      </c>
      <c r="AO1742">
        <v>0</v>
      </c>
      <c r="AP1742">
        <v>0</v>
      </c>
      <c r="AQ1742">
        <v>0</v>
      </c>
    </row>
    <row r="1743" spans="1:43" x14ac:dyDescent="0.45">
      <c r="A1743">
        <v>5</v>
      </c>
      <c r="B1743" t="s">
        <v>281</v>
      </c>
      <c r="C1743" t="s">
        <v>296</v>
      </c>
      <c r="D1743" t="s">
        <v>87</v>
      </c>
      <c r="E1743" s="4">
        <v>44322</v>
      </c>
      <c r="F1743" s="1">
        <f t="shared" si="167"/>
        <v>80</v>
      </c>
      <c r="G1743" s="1">
        <f t="shared" si="170"/>
        <v>126</v>
      </c>
      <c r="H1743" t="s">
        <v>72</v>
      </c>
      <c r="I1743" t="s">
        <v>290</v>
      </c>
      <c r="J1743" t="s">
        <v>56</v>
      </c>
      <c r="P1743">
        <f t="shared" si="166"/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f t="shared" si="171"/>
        <v>0</v>
      </c>
      <c r="AC1743">
        <f t="shared" si="168"/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f t="shared" si="169"/>
        <v>0</v>
      </c>
      <c r="AN1743">
        <v>0</v>
      </c>
      <c r="AO1743">
        <v>0</v>
      </c>
      <c r="AP1743">
        <v>0</v>
      </c>
      <c r="AQ1743">
        <v>0</v>
      </c>
    </row>
    <row r="1744" spans="1:43" x14ac:dyDescent="0.45">
      <c r="A1744">
        <v>5</v>
      </c>
      <c r="B1744" t="s">
        <v>281</v>
      </c>
      <c r="C1744" t="s">
        <v>296</v>
      </c>
      <c r="D1744" t="s">
        <v>87</v>
      </c>
      <c r="E1744" s="4">
        <v>44322</v>
      </c>
      <c r="F1744" s="1">
        <f t="shared" si="167"/>
        <v>80</v>
      </c>
      <c r="G1744" s="1">
        <f t="shared" si="170"/>
        <v>126</v>
      </c>
      <c r="H1744" t="s">
        <v>72</v>
      </c>
      <c r="I1744" t="s">
        <v>291</v>
      </c>
      <c r="J1744" t="s">
        <v>56</v>
      </c>
      <c r="P1744">
        <f t="shared" si="166"/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f t="shared" si="171"/>
        <v>0</v>
      </c>
      <c r="AC1744">
        <f t="shared" si="168"/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f t="shared" si="169"/>
        <v>0</v>
      </c>
      <c r="AN1744">
        <v>0</v>
      </c>
      <c r="AO1744">
        <v>0</v>
      </c>
      <c r="AP1744">
        <v>0</v>
      </c>
      <c r="AQ1744">
        <v>0</v>
      </c>
    </row>
    <row r="1745" spans="1:43" x14ac:dyDescent="0.45">
      <c r="A1745">
        <v>5</v>
      </c>
      <c r="B1745" t="s">
        <v>281</v>
      </c>
      <c r="C1745" t="s">
        <v>296</v>
      </c>
      <c r="D1745" t="s">
        <v>99</v>
      </c>
      <c r="E1745" s="4">
        <v>44322</v>
      </c>
      <c r="F1745" s="1">
        <f t="shared" si="167"/>
        <v>80</v>
      </c>
      <c r="G1745" s="1">
        <f t="shared" si="170"/>
        <v>126</v>
      </c>
      <c r="H1745" t="s">
        <v>100</v>
      </c>
      <c r="I1745" t="s">
        <v>287</v>
      </c>
      <c r="J1745" t="s">
        <v>44</v>
      </c>
      <c r="P1745">
        <f t="shared" si="166"/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f t="shared" si="171"/>
        <v>0</v>
      </c>
      <c r="AC1745">
        <f t="shared" si="168"/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f t="shared" si="169"/>
        <v>0</v>
      </c>
      <c r="AN1745">
        <v>0</v>
      </c>
      <c r="AO1745">
        <v>0</v>
      </c>
      <c r="AP1745">
        <v>0</v>
      </c>
      <c r="AQ1745">
        <v>0</v>
      </c>
    </row>
    <row r="1746" spans="1:43" x14ac:dyDescent="0.45">
      <c r="A1746">
        <v>5</v>
      </c>
      <c r="B1746" t="s">
        <v>281</v>
      </c>
      <c r="C1746" t="s">
        <v>296</v>
      </c>
      <c r="D1746" t="s">
        <v>99</v>
      </c>
      <c r="E1746" s="4">
        <v>44322</v>
      </c>
      <c r="F1746" s="1">
        <f t="shared" si="167"/>
        <v>80</v>
      </c>
      <c r="G1746" s="1">
        <f t="shared" si="170"/>
        <v>126</v>
      </c>
      <c r="H1746" t="s">
        <v>100</v>
      </c>
      <c r="I1746" t="s">
        <v>288</v>
      </c>
      <c r="J1746" t="s">
        <v>44</v>
      </c>
      <c r="P1746">
        <f t="shared" si="166"/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f t="shared" si="171"/>
        <v>0</v>
      </c>
      <c r="AC1746">
        <f t="shared" si="168"/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f t="shared" si="169"/>
        <v>0</v>
      </c>
      <c r="AN1746">
        <v>0</v>
      </c>
      <c r="AO1746">
        <v>0</v>
      </c>
      <c r="AP1746">
        <v>0</v>
      </c>
      <c r="AQ1746">
        <v>0</v>
      </c>
    </row>
    <row r="1747" spans="1:43" x14ac:dyDescent="0.45">
      <c r="A1747">
        <v>5</v>
      </c>
      <c r="B1747" t="s">
        <v>281</v>
      </c>
      <c r="C1747" t="s">
        <v>296</v>
      </c>
      <c r="D1747" t="s">
        <v>99</v>
      </c>
      <c r="E1747" s="4">
        <v>44322</v>
      </c>
      <c r="F1747" s="1">
        <f t="shared" si="167"/>
        <v>80</v>
      </c>
      <c r="G1747" s="1">
        <f t="shared" si="170"/>
        <v>126</v>
      </c>
      <c r="H1747" t="s">
        <v>100</v>
      </c>
      <c r="I1747" t="s">
        <v>289</v>
      </c>
      <c r="J1747" t="s">
        <v>44</v>
      </c>
      <c r="P1747">
        <f t="shared" si="166"/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f t="shared" si="171"/>
        <v>0</v>
      </c>
      <c r="AC1747">
        <f t="shared" si="168"/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f t="shared" si="169"/>
        <v>0</v>
      </c>
      <c r="AN1747">
        <v>0</v>
      </c>
      <c r="AO1747">
        <v>0</v>
      </c>
      <c r="AP1747">
        <v>0</v>
      </c>
      <c r="AQ1747">
        <v>0</v>
      </c>
    </row>
    <row r="1748" spans="1:43" x14ac:dyDescent="0.45">
      <c r="A1748">
        <v>5</v>
      </c>
      <c r="B1748" t="s">
        <v>281</v>
      </c>
      <c r="C1748" t="s">
        <v>296</v>
      </c>
      <c r="D1748" t="s">
        <v>99</v>
      </c>
      <c r="E1748" s="4">
        <v>44322</v>
      </c>
      <c r="F1748" s="1">
        <f t="shared" si="167"/>
        <v>80</v>
      </c>
      <c r="G1748" s="1">
        <f t="shared" si="170"/>
        <v>126</v>
      </c>
      <c r="H1748" t="s">
        <v>100</v>
      </c>
      <c r="I1748" t="s">
        <v>290</v>
      </c>
      <c r="J1748" t="s">
        <v>44</v>
      </c>
      <c r="P1748">
        <f t="shared" si="166"/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f t="shared" si="171"/>
        <v>0</v>
      </c>
      <c r="AC1748">
        <f t="shared" si="168"/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f t="shared" si="169"/>
        <v>0</v>
      </c>
      <c r="AN1748">
        <v>0</v>
      </c>
      <c r="AO1748">
        <v>0</v>
      </c>
      <c r="AP1748">
        <v>0</v>
      </c>
      <c r="AQ1748">
        <v>0</v>
      </c>
    </row>
    <row r="1749" spans="1:43" x14ac:dyDescent="0.45">
      <c r="A1749">
        <v>5</v>
      </c>
      <c r="B1749" t="s">
        <v>281</v>
      </c>
      <c r="C1749" t="s">
        <v>296</v>
      </c>
      <c r="D1749" t="s">
        <v>99</v>
      </c>
      <c r="E1749" s="4">
        <v>44322</v>
      </c>
      <c r="F1749" s="1">
        <f t="shared" si="167"/>
        <v>80</v>
      </c>
      <c r="G1749" s="1">
        <f t="shared" si="170"/>
        <v>126</v>
      </c>
      <c r="H1749" t="s">
        <v>100</v>
      </c>
      <c r="I1749" t="s">
        <v>291</v>
      </c>
      <c r="J1749" t="s">
        <v>44</v>
      </c>
      <c r="P1749">
        <f t="shared" si="166"/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f t="shared" si="171"/>
        <v>0</v>
      </c>
      <c r="AC1749">
        <f t="shared" si="168"/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f t="shared" si="169"/>
        <v>0</v>
      </c>
      <c r="AN1749">
        <v>0</v>
      </c>
      <c r="AO1749">
        <v>0</v>
      </c>
      <c r="AP1749">
        <v>0</v>
      </c>
      <c r="AQ1749">
        <v>0</v>
      </c>
    </row>
    <row r="1750" spans="1:43" x14ac:dyDescent="0.45">
      <c r="A1750">
        <v>5</v>
      </c>
      <c r="B1750" t="s">
        <v>281</v>
      </c>
      <c r="C1750" t="s">
        <v>296</v>
      </c>
      <c r="D1750" t="s">
        <v>99</v>
      </c>
      <c r="E1750" s="4">
        <v>44322</v>
      </c>
      <c r="F1750" s="1">
        <f t="shared" si="167"/>
        <v>80</v>
      </c>
      <c r="G1750" s="1">
        <f t="shared" si="170"/>
        <v>126</v>
      </c>
      <c r="H1750" t="s">
        <v>100</v>
      </c>
      <c r="I1750" t="s">
        <v>287</v>
      </c>
      <c r="J1750" t="s">
        <v>56</v>
      </c>
      <c r="P1750">
        <f t="shared" si="166"/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f t="shared" si="171"/>
        <v>0</v>
      </c>
      <c r="AC1750">
        <f t="shared" si="168"/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f t="shared" si="169"/>
        <v>0</v>
      </c>
      <c r="AN1750">
        <v>0</v>
      </c>
      <c r="AO1750">
        <v>0</v>
      </c>
      <c r="AP1750">
        <v>0</v>
      </c>
      <c r="AQ1750">
        <v>0</v>
      </c>
    </row>
    <row r="1751" spans="1:43" x14ac:dyDescent="0.45">
      <c r="A1751">
        <v>5</v>
      </c>
      <c r="B1751" t="s">
        <v>281</v>
      </c>
      <c r="C1751" t="s">
        <v>296</v>
      </c>
      <c r="D1751" t="s">
        <v>99</v>
      </c>
      <c r="E1751" s="4">
        <v>44322</v>
      </c>
      <c r="F1751" s="1">
        <f t="shared" si="167"/>
        <v>80</v>
      </c>
      <c r="G1751" s="1">
        <f t="shared" si="170"/>
        <v>126</v>
      </c>
      <c r="H1751" t="s">
        <v>100</v>
      </c>
      <c r="I1751" t="s">
        <v>288</v>
      </c>
      <c r="J1751" t="s">
        <v>56</v>
      </c>
      <c r="P1751">
        <f t="shared" si="166"/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f t="shared" si="171"/>
        <v>0</v>
      </c>
      <c r="AC1751">
        <f t="shared" si="168"/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f t="shared" si="169"/>
        <v>0</v>
      </c>
      <c r="AN1751">
        <v>0</v>
      </c>
      <c r="AO1751">
        <v>0</v>
      </c>
      <c r="AP1751">
        <v>0</v>
      </c>
      <c r="AQ1751">
        <v>0</v>
      </c>
    </row>
    <row r="1752" spans="1:43" x14ac:dyDescent="0.45">
      <c r="A1752">
        <v>5</v>
      </c>
      <c r="B1752" t="s">
        <v>281</v>
      </c>
      <c r="C1752" t="s">
        <v>296</v>
      </c>
      <c r="D1752" t="s">
        <v>99</v>
      </c>
      <c r="E1752" s="4">
        <v>44322</v>
      </c>
      <c r="F1752" s="1">
        <f t="shared" si="167"/>
        <v>80</v>
      </c>
      <c r="G1752" s="1">
        <f t="shared" si="170"/>
        <v>126</v>
      </c>
      <c r="H1752" t="s">
        <v>100</v>
      </c>
      <c r="I1752" t="s">
        <v>289</v>
      </c>
      <c r="J1752" t="s">
        <v>56</v>
      </c>
      <c r="P1752">
        <f t="shared" si="166"/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f t="shared" si="171"/>
        <v>0</v>
      </c>
      <c r="AC1752">
        <f t="shared" si="168"/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f t="shared" si="169"/>
        <v>0</v>
      </c>
      <c r="AN1752">
        <v>0</v>
      </c>
      <c r="AO1752">
        <v>0</v>
      </c>
      <c r="AP1752">
        <v>0</v>
      </c>
      <c r="AQ1752">
        <v>0</v>
      </c>
    </row>
    <row r="1753" spans="1:43" x14ac:dyDescent="0.45">
      <c r="A1753">
        <v>5</v>
      </c>
      <c r="B1753" t="s">
        <v>281</v>
      </c>
      <c r="C1753" t="s">
        <v>296</v>
      </c>
      <c r="D1753" t="s">
        <v>99</v>
      </c>
      <c r="E1753" s="4">
        <v>44322</v>
      </c>
      <c r="F1753" s="1">
        <f t="shared" si="167"/>
        <v>80</v>
      </c>
      <c r="G1753" s="1">
        <f t="shared" si="170"/>
        <v>126</v>
      </c>
      <c r="H1753" t="s">
        <v>100</v>
      </c>
      <c r="I1753" t="s">
        <v>290</v>
      </c>
      <c r="J1753" t="s">
        <v>56</v>
      </c>
      <c r="P1753">
        <f t="shared" si="166"/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f t="shared" si="171"/>
        <v>0</v>
      </c>
      <c r="AC1753">
        <f t="shared" si="168"/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f t="shared" si="169"/>
        <v>0</v>
      </c>
      <c r="AN1753">
        <v>0</v>
      </c>
      <c r="AO1753">
        <v>0</v>
      </c>
      <c r="AP1753">
        <v>0</v>
      </c>
      <c r="AQ1753">
        <v>0</v>
      </c>
    </row>
    <row r="1754" spans="1:43" x14ac:dyDescent="0.45">
      <c r="A1754">
        <v>5</v>
      </c>
      <c r="B1754" t="s">
        <v>281</v>
      </c>
      <c r="C1754" t="s">
        <v>296</v>
      </c>
      <c r="D1754" t="s">
        <v>99</v>
      </c>
      <c r="E1754" s="4">
        <v>44322</v>
      </c>
      <c r="F1754" s="1">
        <f t="shared" si="167"/>
        <v>80</v>
      </c>
      <c r="G1754" s="1">
        <f t="shared" si="170"/>
        <v>126</v>
      </c>
      <c r="H1754" t="s">
        <v>100</v>
      </c>
      <c r="I1754" t="s">
        <v>291</v>
      </c>
      <c r="J1754" t="s">
        <v>56</v>
      </c>
      <c r="P1754">
        <f t="shared" si="166"/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f t="shared" si="171"/>
        <v>0</v>
      </c>
      <c r="AC1754">
        <f t="shared" si="168"/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f t="shared" si="169"/>
        <v>0</v>
      </c>
      <c r="AN1754">
        <v>0</v>
      </c>
      <c r="AO1754">
        <v>0</v>
      </c>
      <c r="AP1754">
        <v>0</v>
      </c>
      <c r="AQ1754">
        <v>0</v>
      </c>
    </row>
    <row r="1755" spans="1:43" x14ac:dyDescent="0.45">
      <c r="A1755">
        <v>5</v>
      </c>
      <c r="B1755" t="s">
        <v>283</v>
      </c>
      <c r="C1755" t="s">
        <v>301</v>
      </c>
      <c r="D1755" t="s">
        <v>130</v>
      </c>
      <c r="E1755" s="4">
        <v>44328</v>
      </c>
      <c r="F1755" s="1">
        <f t="shared" si="167"/>
        <v>86</v>
      </c>
      <c r="G1755" s="1">
        <f t="shared" si="170"/>
        <v>132</v>
      </c>
      <c r="H1755" t="s">
        <v>72</v>
      </c>
      <c r="I1755" t="s">
        <v>287</v>
      </c>
      <c r="J1755" t="s">
        <v>44</v>
      </c>
      <c r="K1755" t="s">
        <v>50</v>
      </c>
      <c r="L1755" t="s">
        <v>179</v>
      </c>
      <c r="M1755" t="s">
        <v>180</v>
      </c>
      <c r="N1755" t="s">
        <v>52</v>
      </c>
      <c r="P1755">
        <f t="shared" si="166"/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f t="shared" si="171"/>
        <v>0</v>
      </c>
      <c r="AC1755">
        <f t="shared" si="168"/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f t="shared" si="169"/>
        <v>1</v>
      </c>
      <c r="AN1755">
        <v>0</v>
      </c>
      <c r="AO1755">
        <v>0</v>
      </c>
      <c r="AP1755">
        <v>1</v>
      </c>
      <c r="AQ1755">
        <v>0</v>
      </c>
    </row>
    <row r="1756" spans="1:43" x14ac:dyDescent="0.45">
      <c r="A1756">
        <v>5</v>
      </c>
      <c r="B1756" t="s">
        <v>283</v>
      </c>
      <c r="C1756" t="s">
        <v>301</v>
      </c>
      <c r="D1756" t="s">
        <v>130</v>
      </c>
      <c r="E1756" s="4">
        <v>44328</v>
      </c>
      <c r="F1756" s="1">
        <f t="shared" si="167"/>
        <v>86</v>
      </c>
      <c r="G1756" s="1">
        <f t="shared" si="170"/>
        <v>132</v>
      </c>
      <c r="H1756" t="s">
        <v>72</v>
      </c>
      <c r="I1756" t="s">
        <v>288</v>
      </c>
      <c r="J1756" t="s">
        <v>44</v>
      </c>
      <c r="K1756" t="s">
        <v>45</v>
      </c>
      <c r="L1756" t="s">
        <v>90</v>
      </c>
      <c r="M1756" t="s">
        <v>91</v>
      </c>
      <c r="N1756" t="s">
        <v>52</v>
      </c>
      <c r="P1756">
        <f t="shared" si="166"/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f t="shared" si="171"/>
        <v>0</v>
      </c>
      <c r="AC1756">
        <f t="shared" si="168"/>
        <v>1</v>
      </c>
      <c r="AD1756">
        <v>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f t="shared" si="169"/>
        <v>3</v>
      </c>
      <c r="AN1756">
        <v>0</v>
      </c>
      <c r="AO1756">
        <v>0</v>
      </c>
      <c r="AP1756">
        <v>3</v>
      </c>
      <c r="AQ1756">
        <v>0</v>
      </c>
    </row>
    <row r="1757" spans="1:43" x14ac:dyDescent="0.45">
      <c r="A1757">
        <v>5</v>
      </c>
      <c r="B1757" t="s">
        <v>283</v>
      </c>
      <c r="C1757" t="s">
        <v>301</v>
      </c>
      <c r="D1757" t="s">
        <v>130</v>
      </c>
      <c r="E1757" s="4">
        <v>44328</v>
      </c>
      <c r="F1757" s="1">
        <f t="shared" si="167"/>
        <v>86</v>
      </c>
      <c r="G1757" s="1">
        <f t="shared" si="170"/>
        <v>132</v>
      </c>
      <c r="H1757" t="s">
        <v>72</v>
      </c>
      <c r="I1757" t="s">
        <v>288</v>
      </c>
      <c r="J1757" t="s">
        <v>44</v>
      </c>
      <c r="K1757" t="s">
        <v>84</v>
      </c>
      <c r="L1757" t="s">
        <v>85</v>
      </c>
      <c r="M1757" t="s">
        <v>325</v>
      </c>
      <c r="N1757" t="s">
        <v>52</v>
      </c>
      <c r="P1757">
        <f t="shared" si="166"/>
        <v>2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f t="shared" si="171"/>
        <v>0</v>
      </c>
      <c r="AC1757">
        <f t="shared" si="168"/>
        <v>2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f t="shared" si="169"/>
        <v>2</v>
      </c>
      <c r="AN1757">
        <v>0</v>
      </c>
      <c r="AO1757">
        <v>1</v>
      </c>
      <c r="AP1757">
        <v>1</v>
      </c>
      <c r="AQ1757">
        <v>0</v>
      </c>
    </row>
    <row r="1758" spans="1:43" x14ac:dyDescent="0.45">
      <c r="A1758">
        <v>5</v>
      </c>
      <c r="B1758" t="s">
        <v>283</v>
      </c>
      <c r="C1758" t="s">
        <v>301</v>
      </c>
      <c r="D1758" t="s">
        <v>130</v>
      </c>
      <c r="E1758" s="4">
        <v>44328</v>
      </c>
      <c r="F1758" s="1">
        <f t="shared" si="167"/>
        <v>86</v>
      </c>
      <c r="G1758" s="1">
        <f t="shared" si="170"/>
        <v>132</v>
      </c>
      <c r="H1758" t="s">
        <v>72</v>
      </c>
      <c r="I1758" t="s">
        <v>288</v>
      </c>
      <c r="J1758" t="s">
        <v>44</v>
      </c>
      <c r="K1758" t="s">
        <v>45</v>
      </c>
      <c r="L1758" t="s">
        <v>88</v>
      </c>
      <c r="M1758" t="s">
        <v>89</v>
      </c>
      <c r="N1758" t="s">
        <v>52</v>
      </c>
      <c r="P1758">
        <f t="shared" si="166"/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f t="shared" si="171"/>
        <v>0</v>
      </c>
      <c r="AC1758">
        <f t="shared" si="168"/>
        <v>1</v>
      </c>
      <c r="AD1758">
        <v>2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f t="shared" si="169"/>
        <v>2</v>
      </c>
      <c r="AN1758">
        <v>0</v>
      </c>
      <c r="AO1758">
        <v>0</v>
      </c>
      <c r="AP1758">
        <v>2</v>
      </c>
      <c r="AQ1758">
        <v>0</v>
      </c>
    </row>
    <row r="1759" spans="1:43" x14ac:dyDescent="0.45">
      <c r="A1759" s="10">
        <v>5</v>
      </c>
      <c r="B1759" t="s">
        <v>283</v>
      </c>
      <c r="C1759" t="s">
        <v>301</v>
      </c>
      <c r="D1759" s="10" t="s">
        <v>130</v>
      </c>
      <c r="E1759" s="11">
        <v>44328</v>
      </c>
      <c r="F1759" s="1">
        <f t="shared" si="167"/>
        <v>86</v>
      </c>
      <c r="G1759" s="1">
        <f t="shared" si="170"/>
        <v>132</v>
      </c>
      <c r="H1759" s="10" t="s">
        <v>72</v>
      </c>
      <c r="I1759" s="10" t="s">
        <v>288</v>
      </c>
      <c r="J1759" s="10" t="s">
        <v>44</v>
      </c>
      <c r="K1759" s="10" t="s">
        <v>92</v>
      </c>
      <c r="L1759" s="10" t="s">
        <v>119</v>
      </c>
      <c r="M1759" s="10" t="s">
        <v>120</v>
      </c>
      <c r="N1759" s="10" t="s">
        <v>52</v>
      </c>
      <c r="O1759" s="10"/>
      <c r="P1759" s="10">
        <f t="shared" si="166"/>
        <v>2</v>
      </c>
      <c r="Q1759" s="10">
        <v>1</v>
      </c>
      <c r="R1759" s="10">
        <v>1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1</v>
      </c>
      <c r="Z1759" s="10">
        <v>1</v>
      </c>
      <c r="AA1759" s="10">
        <v>0</v>
      </c>
      <c r="AB1759">
        <f t="shared" si="171"/>
        <v>0</v>
      </c>
      <c r="AC1759">
        <f t="shared" si="168"/>
        <v>2</v>
      </c>
      <c r="AD1759" s="10">
        <v>2</v>
      </c>
      <c r="AE1759" s="10">
        <v>2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f t="shared" si="169"/>
        <v>4</v>
      </c>
      <c r="AN1759" s="10">
        <v>0</v>
      </c>
      <c r="AO1759" s="10">
        <v>2</v>
      </c>
      <c r="AP1759" s="10">
        <v>2</v>
      </c>
      <c r="AQ1759" s="10">
        <v>1</v>
      </c>
    </row>
    <row r="1760" spans="1:43" x14ac:dyDescent="0.45">
      <c r="A1760">
        <v>5</v>
      </c>
      <c r="B1760" t="s">
        <v>283</v>
      </c>
      <c r="C1760" t="s">
        <v>301</v>
      </c>
      <c r="D1760" t="s">
        <v>130</v>
      </c>
      <c r="E1760" s="4">
        <v>44328</v>
      </c>
      <c r="F1760" s="1">
        <f t="shared" si="167"/>
        <v>86</v>
      </c>
      <c r="G1760" s="1">
        <f t="shared" si="170"/>
        <v>132</v>
      </c>
      <c r="H1760" t="s">
        <v>72</v>
      </c>
      <c r="I1760" t="s">
        <v>289</v>
      </c>
      <c r="J1760" t="s">
        <v>44</v>
      </c>
      <c r="K1760" t="s">
        <v>50</v>
      </c>
      <c r="L1760" t="s">
        <v>205</v>
      </c>
      <c r="M1760" t="s">
        <v>206</v>
      </c>
      <c r="N1760" t="s">
        <v>52</v>
      </c>
      <c r="P1760">
        <f t="shared" si="166"/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f t="shared" si="171"/>
        <v>0</v>
      </c>
      <c r="AC1760">
        <f t="shared" si="168"/>
        <v>1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f t="shared" si="169"/>
        <v>1</v>
      </c>
      <c r="AN1760">
        <v>0</v>
      </c>
      <c r="AO1760">
        <v>1</v>
      </c>
      <c r="AP1760">
        <v>0</v>
      </c>
      <c r="AQ1760">
        <v>0</v>
      </c>
    </row>
    <row r="1761" spans="1:43" x14ac:dyDescent="0.45">
      <c r="A1761">
        <v>5</v>
      </c>
      <c r="B1761" t="s">
        <v>283</v>
      </c>
      <c r="C1761" t="s">
        <v>301</v>
      </c>
      <c r="D1761" t="s">
        <v>130</v>
      </c>
      <c r="E1761" s="4">
        <v>44328</v>
      </c>
      <c r="F1761" s="1">
        <f t="shared" si="167"/>
        <v>86</v>
      </c>
      <c r="G1761" s="1">
        <f t="shared" si="170"/>
        <v>132</v>
      </c>
      <c r="H1761" t="s">
        <v>72</v>
      </c>
      <c r="I1761" t="s">
        <v>289</v>
      </c>
      <c r="J1761" t="s">
        <v>44</v>
      </c>
      <c r="K1761" t="s">
        <v>50</v>
      </c>
      <c r="L1761" t="s">
        <v>205</v>
      </c>
      <c r="M1761" t="s">
        <v>206</v>
      </c>
      <c r="N1761" t="s">
        <v>52</v>
      </c>
      <c r="P1761">
        <f t="shared" si="166"/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f t="shared" si="171"/>
        <v>0</v>
      </c>
      <c r="AC1761">
        <f t="shared" si="168"/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f t="shared" si="169"/>
        <v>1</v>
      </c>
      <c r="AN1761">
        <v>0</v>
      </c>
      <c r="AO1761">
        <v>0</v>
      </c>
      <c r="AP1761">
        <v>1</v>
      </c>
      <c r="AQ1761">
        <v>0</v>
      </c>
    </row>
    <row r="1762" spans="1:43" x14ac:dyDescent="0.45">
      <c r="A1762">
        <v>5</v>
      </c>
      <c r="B1762" t="s">
        <v>283</v>
      </c>
      <c r="C1762" t="s">
        <v>301</v>
      </c>
      <c r="D1762" t="s">
        <v>130</v>
      </c>
      <c r="E1762" s="4">
        <v>44328</v>
      </c>
      <c r="F1762" s="1">
        <f t="shared" si="167"/>
        <v>86</v>
      </c>
      <c r="G1762" s="1">
        <f t="shared" si="170"/>
        <v>132</v>
      </c>
      <c r="H1762" t="s">
        <v>72</v>
      </c>
      <c r="I1762" t="s">
        <v>289</v>
      </c>
      <c r="J1762" t="s">
        <v>44</v>
      </c>
      <c r="K1762" t="s">
        <v>45</v>
      </c>
      <c r="L1762" t="s">
        <v>88</v>
      </c>
      <c r="M1762" t="s">
        <v>89</v>
      </c>
      <c r="N1762" t="s">
        <v>52</v>
      </c>
      <c r="P1762">
        <f t="shared" si="166"/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f t="shared" si="171"/>
        <v>0</v>
      </c>
      <c r="AC1762">
        <f t="shared" si="168"/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f t="shared" si="169"/>
        <v>1</v>
      </c>
      <c r="AN1762">
        <v>0</v>
      </c>
      <c r="AO1762">
        <v>0</v>
      </c>
      <c r="AP1762">
        <v>1</v>
      </c>
      <c r="AQ1762">
        <v>0</v>
      </c>
    </row>
    <row r="1763" spans="1:43" x14ac:dyDescent="0.45">
      <c r="A1763">
        <v>5</v>
      </c>
      <c r="B1763" t="s">
        <v>283</v>
      </c>
      <c r="C1763" t="s">
        <v>301</v>
      </c>
      <c r="D1763" t="s">
        <v>130</v>
      </c>
      <c r="E1763" s="4">
        <v>44328</v>
      </c>
      <c r="F1763" s="1">
        <f t="shared" si="167"/>
        <v>86</v>
      </c>
      <c r="G1763" s="1">
        <f t="shared" si="170"/>
        <v>132</v>
      </c>
      <c r="H1763" t="s">
        <v>72</v>
      </c>
      <c r="I1763" t="s">
        <v>289</v>
      </c>
      <c r="J1763" t="s">
        <v>44</v>
      </c>
      <c r="K1763" t="s">
        <v>45</v>
      </c>
      <c r="L1763" t="s">
        <v>88</v>
      </c>
      <c r="M1763" t="s">
        <v>89</v>
      </c>
      <c r="N1763" t="s">
        <v>52</v>
      </c>
      <c r="P1763">
        <f t="shared" si="166"/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f t="shared" si="171"/>
        <v>0</v>
      </c>
      <c r="AC1763">
        <f t="shared" si="168"/>
        <v>1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f t="shared" si="169"/>
        <v>1</v>
      </c>
      <c r="AN1763">
        <v>0</v>
      </c>
      <c r="AO1763">
        <v>0</v>
      </c>
      <c r="AP1763">
        <v>1</v>
      </c>
      <c r="AQ1763">
        <v>0</v>
      </c>
    </row>
    <row r="1764" spans="1:43" x14ac:dyDescent="0.45">
      <c r="A1764">
        <v>5</v>
      </c>
      <c r="B1764" t="s">
        <v>283</v>
      </c>
      <c r="C1764" t="s">
        <v>301</v>
      </c>
      <c r="D1764" t="s">
        <v>130</v>
      </c>
      <c r="E1764" s="4">
        <v>44328</v>
      </c>
      <c r="F1764" s="1">
        <f t="shared" si="167"/>
        <v>86</v>
      </c>
      <c r="G1764" s="1">
        <f t="shared" si="170"/>
        <v>132</v>
      </c>
      <c r="H1764" t="s">
        <v>72</v>
      </c>
      <c r="I1764" t="s">
        <v>289</v>
      </c>
      <c r="J1764" t="s">
        <v>44</v>
      </c>
      <c r="K1764" t="s">
        <v>78</v>
      </c>
      <c r="L1764" t="s">
        <v>79</v>
      </c>
      <c r="M1764" t="s">
        <v>158</v>
      </c>
      <c r="N1764" t="s">
        <v>52</v>
      </c>
      <c r="P1764">
        <f t="shared" si="166"/>
        <v>2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>
        <v>0</v>
      </c>
      <c r="AB1764">
        <f t="shared" si="171"/>
        <v>0</v>
      </c>
      <c r="AC1764">
        <f t="shared" si="168"/>
        <v>2</v>
      </c>
      <c r="AD1764">
        <v>3</v>
      </c>
      <c r="AE1764">
        <v>3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f t="shared" si="169"/>
        <v>6</v>
      </c>
      <c r="AN1764">
        <v>0</v>
      </c>
      <c r="AO1764">
        <v>0</v>
      </c>
      <c r="AP1764">
        <v>6</v>
      </c>
      <c r="AQ1764">
        <v>0</v>
      </c>
    </row>
    <row r="1765" spans="1:43" x14ac:dyDescent="0.45">
      <c r="A1765">
        <v>5</v>
      </c>
      <c r="B1765" t="s">
        <v>283</v>
      </c>
      <c r="C1765" t="s">
        <v>301</v>
      </c>
      <c r="D1765" t="s">
        <v>130</v>
      </c>
      <c r="E1765" s="4">
        <v>44328</v>
      </c>
      <c r="F1765" s="1">
        <f t="shared" si="167"/>
        <v>86</v>
      </c>
      <c r="G1765" s="1">
        <f t="shared" si="170"/>
        <v>132</v>
      </c>
      <c r="H1765" t="s">
        <v>72</v>
      </c>
      <c r="I1765" t="s">
        <v>289</v>
      </c>
      <c r="J1765" t="s">
        <v>44</v>
      </c>
      <c r="K1765" t="s">
        <v>126</v>
      </c>
      <c r="L1765" t="s">
        <v>211</v>
      </c>
      <c r="M1765" t="s">
        <v>212</v>
      </c>
      <c r="N1765" t="s">
        <v>52</v>
      </c>
      <c r="P1765">
        <f t="shared" ref="P1765:P1828" si="172">SUM(Q1765:X1765)</f>
        <v>2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2</v>
      </c>
      <c r="AA1765">
        <v>0</v>
      </c>
      <c r="AB1765">
        <f t="shared" si="171"/>
        <v>0</v>
      </c>
      <c r="AC1765">
        <f t="shared" si="168"/>
        <v>2</v>
      </c>
      <c r="AD1765">
        <v>2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f t="shared" si="169"/>
        <v>3</v>
      </c>
      <c r="AN1765">
        <v>0</v>
      </c>
      <c r="AO1765">
        <v>0</v>
      </c>
      <c r="AP1765">
        <v>3</v>
      </c>
      <c r="AQ1765">
        <v>0</v>
      </c>
    </row>
    <row r="1766" spans="1:43" x14ac:dyDescent="0.45">
      <c r="A1766">
        <v>5</v>
      </c>
      <c r="B1766" t="s">
        <v>283</v>
      </c>
      <c r="C1766" t="s">
        <v>301</v>
      </c>
      <c r="D1766" t="s">
        <v>130</v>
      </c>
      <c r="E1766" s="4">
        <v>44328</v>
      </c>
      <c r="F1766" s="1">
        <f t="shared" si="167"/>
        <v>86</v>
      </c>
      <c r="G1766" s="1">
        <f t="shared" si="170"/>
        <v>132</v>
      </c>
      <c r="H1766" t="s">
        <v>72</v>
      </c>
      <c r="I1766" t="s">
        <v>290</v>
      </c>
      <c r="J1766" t="s">
        <v>44</v>
      </c>
      <c r="K1766" t="s">
        <v>84</v>
      </c>
      <c r="L1766" t="s">
        <v>112</v>
      </c>
      <c r="M1766" t="s">
        <v>155</v>
      </c>
      <c r="N1766" t="s">
        <v>52</v>
      </c>
      <c r="P1766">
        <f t="shared" si="172"/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f t="shared" si="171"/>
        <v>0</v>
      </c>
      <c r="AC1766">
        <f t="shared" si="168"/>
        <v>1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f t="shared" si="169"/>
        <v>1</v>
      </c>
      <c r="AN1766">
        <v>0</v>
      </c>
      <c r="AO1766">
        <v>0</v>
      </c>
      <c r="AP1766">
        <v>1</v>
      </c>
      <c r="AQ1766">
        <v>0</v>
      </c>
    </row>
    <row r="1767" spans="1:43" x14ac:dyDescent="0.45">
      <c r="A1767">
        <v>5</v>
      </c>
      <c r="B1767" t="s">
        <v>283</v>
      </c>
      <c r="C1767" t="s">
        <v>301</v>
      </c>
      <c r="D1767" t="s">
        <v>130</v>
      </c>
      <c r="E1767" s="4">
        <v>44328</v>
      </c>
      <c r="F1767" s="1">
        <f t="shared" si="167"/>
        <v>86</v>
      </c>
      <c r="G1767" s="1">
        <f t="shared" si="170"/>
        <v>132</v>
      </c>
      <c r="H1767" t="s">
        <v>72</v>
      </c>
      <c r="I1767" t="s">
        <v>291</v>
      </c>
      <c r="J1767" t="s">
        <v>44</v>
      </c>
      <c r="K1767" t="s">
        <v>84</v>
      </c>
      <c r="L1767" t="s">
        <v>112</v>
      </c>
      <c r="M1767" t="s">
        <v>155</v>
      </c>
      <c r="N1767" t="s">
        <v>52</v>
      </c>
      <c r="P1767">
        <f t="shared" si="172"/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f t="shared" si="171"/>
        <v>0</v>
      </c>
      <c r="AC1767">
        <f t="shared" si="168"/>
        <v>1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f t="shared" si="169"/>
        <v>1</v>
      </c>
      <c r="AN1767">
        <v>0</v>
      </c>
      <c r="AO1767">
        <v>0</v>
      </c>
      <c r="AP1767">
        <v>1</v>
      </c>
      <c r="AQ1767">
        <v>0</v>
      </c>
    </row>
    <row r="1768" spans="1:43" x14ac:dyDescent="0.45">
      <c r="A1768">
        <v>5</v>
      </c>
      <c r="B1768" t="s">
        <v>283</v>
      </c>
      <c r="C1768" t="s">
        <v>301</v>
      </c>
      <c r="D1768" t="s">
        <v>130</v>
      </c>
      <c r="E1768" s="4">
        <v>44328</v>
      </c>
      <c r="F1768" s="1">
        <f t="shared" si="167"/>
        <v>86</v>
      </c>
      <c r="G1768" s="1">
        <f t="shared" si="170"/>
        <v>132</v>
      </c>
      <c r="H1768" t="s">
        <v>72</v>
      </c>
      <c r="I1768" t="s">
        <v>287</v>
      </c>
      <c r="J1768" t="s">
        <v>56</v>
      </c>
      <c r="P1768">
        <f t="shared" si="172"/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f t="shared" si="171"/>
        <v>0</v>
      </c>
      <c r="AC1768">
        <f t="shared" si="168"/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f t="shared" si="169"/>
        <v>0</v>
      </c>
      <c r="AN1768">
        <v>0</v>
      </c>
      <c r="AO1768">
        <v>0</v>
      </c>
      <c r="AP1768">
        <v>0</v>
      </c>
      <c r="AQ1768">
        <v>0</v>
      </c>
    </row>
    <row r="1769" spans="1:43" x14ac:dyDescent="0.45">
      <c r="A1769">
        <v>5</v>
      </c>
      <c r="B1769" t="s">
        <v>283</v>
      </c>
      <c r="C1769" t="s">
        <v>301</v>
      </c>
      <c r="D1769" t="s">
        <v>130</v>
      </c>
      <c r="E1769" s="4">
        <v>44328</v>
      </c>
      <c r="F1769" s="1">
        <f t="shared" si="167"/>
        <v>86</v>
      </c>
      <c r="G1769" s="1">
        <f t="shared" si="170"/>
        <v>132</v>
      </c>
      <c r="H1769" t="s">
        <v>72</v>
      </c>
      <c r="I1769" t="s">
        <v>288</v>
      </c>
      <c r="J1769" t="s">
        <v>56</v>
      </c>
      <c r="P1769">
        <f t="shared" si="172"/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f t="shared" si="171"/>
        <v>0</v>
      </c>
      <c r="AC1769">
        <f t="shared" si="168"/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f t="shared" si="169"/>
        <v>0</v>
      </c>
      <c r="AN1769">
        <v>0</v>
      </c>
      <c r="AO1769">
        <v>0</v>
      </c>
      <c r="AP1769">
        <v>0</v>
      </c>
      <c r="AQ1769">
        <v>0</v>
      </c>
    </row>
    <row r="1770" spans="1:43" x14ac:dyDescent="0.45">
      <c r="A1770">
        <v>5</v>
      </c>
      <c r="B1770" t="s">
        <v>283</v>
      </c>
      <c r="C1770" t="s">
        <v>301</v>
      </c>
      <c r="D1770" t="s">
        <v>130</v>
      </c>
      <c r="E1770" s="4">
        <v>44328</v>
      </c>
      <c r="F1770" s="1">
        <f t="shared" si="167"/>
        <v>86</v>
      </c>
      <c r="G1770" s="1">
        <f t="shared" si="170"/>
        <v>132</v>
      </c>
      <c r="H1770" t="s">
        <v>72</v>
      </c>
      <c r="I1770" t="s">
        <v>289</v>
      </c>
      <c r="J1770" t="s">
        <v>56</v>
      </c>
      <c r="P1770">
        <f t="shared" si="172"/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f t="shared" si="171"/>
        <v>0</v>
      </c>
      <c r="AC1770">
        <f t="shared" si="168"/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f t="shared" si="169"/>
        <v>0</v>
      </c>
      <c r="AN1770">
        <v>0</v>
      </c>
      <c r="AO1770">
        <v>0</v>
      </c>
      <c r="AP1770">
        <v>0</v>
      </c>
      <c r="AQ1770">
        <v>0</v>
      </c>
    </row>
    <row r="1771" spans="1:43" x14ac:dyDescent="0.45">
      <c r="A1771">
        <v>5</v>
      </c>
      <c r="B1771" t="s">
        <v>283</v>
      </c>
      <c r="C1771" t="s">
        <v>301</v>
      </c>
      <c r="D1771" t="s">
        <v>130</v>
      </c>
      <c r="E1771" s="4">
        <v>44328</v>
      </c>
      <c r="F1771" s="1">
        <f t="shared" si="167"/>
        <v>86</v>
      </c>
      <c r="G1771" s="1">
        <f t="shared" si="170"/>
        <v>132</v>
      </c>
      <c r="H1771" t="s">
        <v>72</v>
      </c>
      <c r="I1771" t="s">
        <v>290</v>
      </c>
      <c r="J1771" t="s">
        <v>56</v>
      </c>
      <c r="P1771">
        <f t="shared" si="172"/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f t="shared" si="171"/>
        <v>0</v>
      </c>
      <c r="AC1771">
        <f t="shared" si="168"/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f t="shared" si="169"/>
        <v>0</v>
      </c>
      <c r="AN1771">
        <v>0</v>
      </c>
      <c r="AO1771">
        <v>0</v>
      </c>
      <c r="AP1771">
        <v>0</v>
      </c>
      <c r="AQ1771">
        <v>0</v>
      </c>
    </row>
    <row r="1772" spans="1:43" x14ac:dyDescent="0.45">
      <c r="A1772">
        <v>5</v>
      </c>
      <c r="B1772" t="s">
        <v>283</v>
      </c>
      <c r="C1772" t="s">
        <v>301</v>
      </c>
      <c r="D1772" t="s">
        <v>130</v>
      </c>
      <c r="E1772" s="4">
        <v>44328</v>
      </c>
      <c r="F1772" s="1">
        <f t="shared" ref="F1772:F1835" si="173">DAYS360($E$555,E1772)</f>
        <v>86</v>
      </c>
      <c r="G1772" s="1">
        <f t="shared" si="170"/>
        <v>132</v>
      </c>
      <c r="H1772" t="s">
        <v>72</v>
      </c>
      <c r="I1772" t="s">
        <v>291</v>
      </c>
      <c r="J1772" t="s">
        <v>56</v>
      </c>
      <c r="P1772">
        <f t="shared" si="172"/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f t="shared" si="171"/>
        <v>0</v>
      </c>
      <c r="AC1772">
        <f t="shared" si="168"/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f t="shared" si="169"/>
        <v>0</v>
      </c>
      <c r="AN1772">
        <v>0</v>
      </c>
      <c r="AO1772">
        <v>0</v>
      </c>
      <c r="AP1772">
        <v>0</v>
      </c>
      <c r="AQ1772">
        <v>0</v>
      </c>
    </row>
    <row r="1773" spans="1:43" x14ac:dyDescent="0.45">
      <c r="A1773">
        <v>5</v>
      </c>
      <c r="B1773" t="s">
        <v>283</v>
      </c>
      <c r="C1773" t="s">
        <v>301</v>
      </c>
      <c r="D1773" t="s">
        <v>77</v>
      </c>
      <c r="E1773" s="4">
        <v>44328</v>
      </c>
      <c r="F1773" s="1">
        <f t="shared" si="173"/>
        <v>86</v>
      </c>
      <c r="G1773" s="1">
        <f t="shared" si="170"/>
        <v>132</v>
      </c>
      <c r="H1773" t="s">
        <v>72</v>
      </c>
      <c r="I1773" t="s">
        <v>287</v>
      </c>
      <c r="J1773" t="s">
        <v>44</v>
      </c>
      <c r="K1773" t="s">
        <v>50</v>
      </c>
      <c r="L1773" t="s">
        <v>51</v>
      </c>
      <c r="M1773" t="s">
        <v>161</v>
      </c>
      <c r="N1773" t="s">
        <v>52</v>
      </c>
      <c r="P1773">
        <f t="shared" si="172"/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f t="shared" si="171"/>
        <v>0</v>
      </c>
      <c r="AC1773">
        <f t="shared" si="168"/>
        <v>1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f t="shared" si="169"/>
        <v>1</v>
      </c>
      <c r="AN1773">
        <v>0</v>
      </c>
      <c r="AO1773">
        <v>0</v>
      </c>
      <c r="AP1773">
        <v>1</v>
      </c>
      <c r="AQ1773">
        <v>0</v>
      </c>
    </row>
    <row r="1774" spans="1:43" x14ac:dyDescent="0.45">
      <c r="A1774">
        <v>5</v>
      </c>
      <c r="B1774" t="s">
        <v>283</v>
      </c>
      <c r="C1774" t="s">
        <v>301</v>
      </c>
      <c r="D1774" t="s">
        <v>77</v>
      </c>
      <c r="E1774" s="4">
        <v>44328</v>
      </c>
      <c r="F1774" s="1">
        <f t="shared" si="173"/>
        <v>86</v>
      </c>
      <c r="G1774" s="1">
        <f t="shared" si="170"/>
        <v>132</v>
      </c>
      <c r="H1774" t="s">
        <v>72</v>
      </c>
      <c r="I1774" t="s">
        <v>287</v>
      </c>
      <c r="J1774" t="s">
        <v>44</v>
      </c>
      <c r="K1774" t="s">
        <v>50</v>
      </c>
      <c r="L1774" t="s">
        <v>51</v>
      </c>
      <c r="M1774" t="s">
        <v>161</v>
      </c>
      <c r="N1774" t="s">
        <v>52</v>
      </c>
      <c r="P1774">
        <f t="shared" si="172"/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f t="shared" si="171"/>
        <v>0</v>
      </c>
      <c r="AC1774">
        <f t="shared" si="168"/>
        <v>1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f t="shared" si="169"/>
        <v>1</v>
      </c>
      <c r="AN1774">
        <v>0</v>
      </c>
      <c r="AO1774">
        <v>0</v>
      </c>
      <c r="AP1774">
        <v>1</v>
      </c>
      <c r="AQ1774">
        <v>0</v>
      </c>
    </row>
    <row r="1775" spans="1:43" x14ac:dyDescent="0.45">
      <c r="A1775">
        <v>5</v>
      </c>
      <c r="B1775" t="s">
        <v>283</v>
      </c>
      <c r="C1775" t="s">
        <v>301</v>
      </c>
      <c r="D1775" t="s">
        <v>77</v>
      </c>
      <c r="E1775" s="4">
        <v>44328</v>
      </c>
      <c r="F1775" s="1">
        <f t="shared" si="173"/>
        <v>86</v>
      </c>
      <c r="G1775" s="1">
        <f t="shared" si="170"/>
        <v>132</v>
      </c>
      <c r="H1775" t="s">
        <v>72</v>
      </c>
      <c r="I1775" t="s">
        <v>287</v>
      </c>
      <c r="J1775" t="s">
        <v>44</v>
      </c>
      <c r="K1775" t="s">
        <v>50</v>
      </c>
      <c r="L1775" t="s">
        <v>51</v>
      </c>
      <c r="M1775" t="s">
        <v>161</v>
      </c>
      <c r="N1775" t="s">
        <v>52</v>
      </c>
      <c r="P1775">
        <f t="shared" si="172"/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f t="shared" si="171"/>
        <v>0</v>
      </c>
      <c r="AC1775">
        <f t="shared" si="168"/>
        <v>1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f t="shared" si="169"/>
        <v>1</v>
      </c>
      <c r="AN1775">
        <v>0</v>
      </c>
      <c r="AO1775">
        <v>0</v>
      </c>
      <c r="AP1775">
        <v>1</v>
      </c>
      <c r="AQ1775">
        <v>0</v>
      </c>
    </row>
    <row r="1776" spans="1:43" x14ac:dyDescent="0.45">
      <c r="A1776">
        <v>5</v>
      </c>
      <c r="B1776" t="s">
        <v>283</v>
      </c>
      <c r="C1776" t="s">
        <v>301</v>
      </c>
      <c r="D1776" t="s">
        <v>77</v>
      </c>
      <c r="E1776" s="4">
        <v>44328</v>
      </c>
      <c r="F1776" s="1">
        <f t="shared" si="173"/>
        <v>86</v>
      </c>
      <c r="G1776" s="1">
        <f t="shared" si="170"/>
        <v>132</v>
      </c>
      <c r="H1776" t="s">
        <v>72</v>
      </c>
      <c r="I1776" t="s">
        <v>287</v>
      </c>
      <c r="J1776" t="s">
        <v>44</v>
      </c>
      <c r="K1776" t="s">
        <v>50</v>
      </c>
      <c r="L1776" t="s">
        <v>51</v>
      </c>
      <c r="M1776" t="s">
        <v>161</v>
      </c>
      <c r="N1776" t="s">
        <v>52</v>
      </c>
      <c r="P1776">
        <f t="shared" si="172"/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f t="shared" si="171"/>
        <v>0</v>
      </c>
      <c r="AC1776">
        <f t="shared" si="168"/>
        <v>1</v>
      </c>
      <c r="AD1776">
        <v>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f t="shared" si="169"/>
        <v>2</v>
      </c>
      <c r="AN1776">
        <v>0</v>
      </c>
      <c r="AO1776">
        <v>0</v>
      </c>
      <c r="AP1776">
        <v>2</v>
      </c>
      <c r="AQ1776">
        <v>0</v>
      </c>
    </row>
    <row r="1777" spans="1:43" x14ac:dyDescent="0.45">
      <c r="A1777">
        <v>5</v>
      </c>
      <c r="B1777" t="s">
        <v>283</v>
      </c>
      <c r="C1777" t="s">
        <v>301</v>
      </c>
      <c r="D1777" t="s">
        <v>77</v>
      </c>
      <c r="E1777" s="4">
        <v>44328</v>
      </c>
      <c r="F1777" s="1">
        <f t="shared" si="173"/>
        <v>86</v>
      </c>
      <c r="G1777" s="1">
        <f t="shared" si="170"/>
        <v>132</v>
      </c>
      <c r="H1777" t="s">
        <v>72</v>
      </c>
      <c r="I1777" t="s">
        <v>287</v>
      </c>
      <c r="J1777" t="s">
        <v>44</v>
      </c>
      <c r="K1777" t="s">
        <v>175</v>
      </c>
      <c r="L1777" t="s">
        <v>192</v>
      </c>
      <c r="M1777" t="s">
        <v>193</v>
      </c>
      <c r="N1777" t="s">
        <v>52</v>
      </c>
      <c r="P1777">
        <f t="shared" si="172"/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f t="shared" si="171"/>
        <v>0</v>
      </c>
      <c r="AC1777">
        <f t="shared" si="168"/>
        <v>1</v>
      </c>
      <c r="AD1777">
        <v>2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f t="shared" si="169"/>
        <v>2</v>
      </c>
      <c r="AN1777">
        <v>0</v>
      </c>
      <c r="AO1777">
        <v>0</v>
      </c>
      <c r="AP1777">
        <v>2</v>
      </c>
      <c r="AQ1777">
        <v>0</v>
      </c>
    </row>
    <row r="1778" spans="1:43" x14ac:dyDescent="0.45">
      <c r="A1778">
        <v>5</v>
      </c>
      <c r="B1778" t="s">
        <v>283</v>
      </c>
      <c r="C1778" t="s">
        <v>301</v>
      </c>
      <c r="D1778" t="s">
        <v>77</v>
      </c>
      <c r="E1778" s="4">
        <v>44328</v>
      </c>
      <c r="F1778" s="1">
        <f t="shared" si="173"/>
        <v>86</v>
      </c>
      <c r="G1778" s="1">
        <f t="shared" si="170"/>
        <v>132</v>
      </c>
      <c r="H1778" t="s">
        <v>72</v>
      </c>
      <c r="I1778" t="s">
        <v>288</v>
      </c>
      <c r="J1778" t="s">
        <v>44</v>
      </c>
      <c r="P1778">
        <f t="shared" si="172"/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f t="shared" si="171"/>
        <v>0</v>
      </c>
      <c r="AC1778">
        <f t="shared" si="168"/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f t="shared" si="169"/>
        <v>0</v>
      </c>
      <c r="AN1778">
        <v>0</v>
      </c>
      <c r="AO1778">
        <v>0</v>
      </c>
      <c r="AP1778">
        <v>0</v>
      </c>
      <c r="AQ1778">
        <v>0</v>
      </c>
    </row>
    <row r="1779" spans="1:43" x14ac:dyDescent="0.45">
      <c r="A1779">
        <v>5</v>
      </c>
      <c r="B1779" t="s">
        <v>283</v>
      </c>
      <c r="C1779" t="s">
        <v>301</v>
      </c>
      <c r="D1779" t="s">
        <v>77</v>
      </c>
      <c r="E1779" s="4">
        <v>44328</v>
      </c>
      <c r="F1779" s="1">
        <f t="shared" si="173"/>
        <v>86</v>
      </c>
      <c r="G1779" s="1">
        <f t="shared" si="170"/>
        <v>132</v>
      </c>
      <c r="H1779" t="s">
        <v>72</v>
      </c>
      <c r="I1779" t="s">
        <v>289</v>
      </c>
      <c r="J1779" t="s">
        <v>44</v>
      </c>
      <c r="P1779">
        <f t="shared" si="172"/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f t="shared" si="171"/>
        <v>0</v>
      </c>
      <c r="AC1779">
        <f t="shared" si="168"/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f t="shared" si="169"/>
        <v>0</v>
      </c>
      <c r="AN1779">
        <v>0</v>
      </c>
      <c r="AO1779">
        <v>0</v>
      </c>
      <c r="AP1779">
        <v>0</v>
      </c>
      <c r="AQ1779">
        <v>0</v>
      </c>
    </row>
    <row r="1780" spans="1:43" x14ac:dyDescent="0.45">
      <c r="A1780">
        <v>5</v>
      </c>
      <c r="B1780" t="s">
        <v>283</v>
      </c>
      <c r="C1780" t="s">
        <v>301</v>
      </c>
      <c r="D1780" t="s">
        <v>77</v>
      </c>
      <c r="E1780" s="4">
        <v>44328</v>
      </c>
      <c r="F1780" s="1">
        <f t="shared" si="173"/>
        <v>86</v>
      </c>
      <c r="G1780" s="1">
        <f t="shared" si="170"/>
        <v>132</v>
      </c>
      <c r="H1780" t="s">
        <v>72</v>
      </c>
      <c r="I1780" t="s">
        <v>290</v>
      </c>
      <c r="J1780" t="s">
        <v>44</v>
      </c>
      <c r="P1780">
        <f t="shared" si="172"/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f t="shared" si="171"/>
        <v>0</v>
      </c>
      <c r="AC1780">
        <f t="shared" si="168"/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f t="shared" si="169"/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45">
      <c r="A1781">
        <v>5</v>
      </c>
      <c r="B1781" t="s">
        <v>283</v>
      </c>
      <c r="C1781" t="s">
        <v>301</v>
      </c>
      <c r="D1781" t="s">
        <v>77</v>
      </c>
      <c r="E1781" s="4">
        <v>44328</v>
      </c>
      <c r="F1781" s="1">
        <f t="shared" si="173"/>
        <v>86</v>
      </c>
      <c r="G1781" s="1">
        <f t="shared" si="170"/>
        <v>132</v>
      </c>
      <c r="H1781" t="s">
        <v>72</v>
      </c>
      <c r="I1781" t="s">
        <v>291</v>
      </c>
      <c r="J1781" t="s">
        <v>44</v>
      </c>
      <c r="P1781">
        <f t="shared" si="172"/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f t="shared" si="171"/>
        <v>0</v>
      </c>
      <c r="AC1781">
        <f t="shared" si="168"/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f t="shared" si="169"/>
        <v>0</v>
      </c>
      <c r="AN1781">
        <v>0</v>
      </c>
      <c r="AO1781">
        <v>0</v>
      </c>
      <c r="AP1781">
        <v>0</v>
      </c>
      <c r="AQ1781">
        <v>0</v>
      </c>
    </row>
    <row r="1782" spans="1:43" x14ac:dyDescent="0.45">
      <c r="A1782">
        <v>5</v>
      </c>
      <c r="B1782" t="s">
        <v>283</v>
      </c>
      <c r="C1782" t="s">
        <v>301</v>
      </c>
      <c r="D1782" t="s">
        <v>77</v>
      </c>
      <c r="E1782" s="4">
        <v>44328</v>
      </c>
      <c r="F1782" s="1">
        <f t="shared" si="173"/>
        <v>86</v>
      </c>
      <c r="G1782" s="1">
        <f t="shared" si="170"/>
        <v>132</v>
      </c>
      <c r="H1782" t="s">
        <v>72</v>
      </c>
      <c r="I1782" t="s">
        <v>287</v>
      </c>
      <c r="J1782" t="s">
        <v>56</v>
      </c>
      <c r="P1782">
        <f t="shared" si="172"/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f t="shared" si="171"/>
        <v>0</v>
      </c>
      <c r="AC1782">
        <f t="shared" si="168"/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f t="shared" si="169"/>
        <v>0</v>
      </c>
      <c r="AN1782">
        <v>0</v>
      </c>
      <c r="AO1782">
        <v>0</v>
      </c>
      <c r="AP1782">
        <v>0</v>
      </c>
      <c r="AQ1782">
        <v>0</v>
      </c>
    </row>
    <row r="1783" spans="1:43" x14ac:dyDescent="0.45">
      <c r="A1783">
        <v>5</v>
      </c>
      <c r="B1783" t="s">
        <v>283</v>
      </c>
      <c r="C1783" t="s">
        <v>301</v>
      </c>
      <c r="D1783" t="s">
        <v>77</v>
      </c>
      <c r="E1783" s="4">
        <v>44328</v>
      </c>
      <c r="F1783" s="1">
        <f t="shared" si="173"/>
        <v>86</v>
      </c>
      <c r="G1783" s="1">
        <f t="shared" si="170"/>
        <v>132</v>
      </c>
      <c r="H1783" t="s">
        <v>72</v>
      </c>
      <c r="I1783" t="s">
        <v>288</v>
      </c>
      <c r="J1783" t="s">
        <v>56</v>
      </c>
      <c r="P1783">
        <f t="shared" si="172"/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f t="shared" si="171"/>
        <v>0</v>
      </c>
      <c r="AC1783">
        <f t="shared" si="168"/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f t="shared" si="169"/>
        <v>0</v>
      </c>
      <c r="AN1783">
        <v>0</v>
      </c>
      <c r="AO1783">
        <v>0</v>
      </c>
      <c r="AP1783">
        <v>0</v>
      </c>
      <c r="AQ1783">
        <v>0</v>
      </c>
    </row>
    <row r="1784" spans="1:43" x14ac:dyDescent="0.45">
      <c r="A1784">
        <v>5</v>
      </c>
      <c r="B1784" t="s">
        <v>283</v>
      </c>
      <c r="C1784" t="s">
        <v>301</v>
      </c>
      <c r="D1784" t="s">
        <v>77</v>
      </c>
      <c r="E1784" s="4">
        <v>44328</v>
      </c>
      <c r="F1784" s="1">
        <f t="shared" si="173"/>
        <v>86</v>
      </c>
      <c r="G1784" s="1">
        <f t="shared" si="170"/>
        <v>132</v>
      </c>
      <c r="H1784" t="s">
        <v>72</v>
      </c>
      <c r="I1784" t="s">
        <v>289</v>
      </c>
      <c r="J1784" t="s">
        <v>56</v>
      </c>
      <c r="P1784">
        <f t="shared" si="172"/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f t="shared" si="171"/>
        <v>0</v>
      </c>
      <c r="AC1784">
        <f t="shared" si="168"/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f t="shared" si="169"/>
        <v>0</v>
      </c>
      <c r="AN1784">
        <v>0</v>
      </c>
      <c r="AO1784">
        <v>0</v>
      </c>
      <c r="AP1784">
        <v>0</v>
      </c>
      <c r="AQ1784">
        <v>0</v>
      </c>
    </row>
    <row r="1785" spans="1:43" x14ac:dyDescent="0.45">
      <c r="A1785">
        <v>5</v>
      </c>
      <c r="B1785" t="s">
        <v>283</v>
      </c>
      <c r="C1785" t="s">
        <v>301</v>
      </c>
      <c r="D1785" t="s">
        <v>77</v>
      </c>
      <c r="E1785" s="4">
        <v>44328</v>
      </c>
      <c r="F1785" s="1">
        <f t="shared" si="173"/>
        <v>86</v>
      </c>
      <c r="G1785" s="1">
        <f t="shared" si="170"/>
        <v>132</v>
      </c>
      <c r="H1785" t="s">
        <v>72</v>
      </c>
      <c r="I1785" t="s">
        <v>290</v>
      </c>
      <c r="J1785" t="s">
        <v>56</v>
      </c>
      <c r="P1785">
        <f t="shared" si="172"/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f t="shared" si="171"/>
        <v>0</v>
      </c>
      <c r="AC1785">
        <f t="shared" ref="AC1785:AC1848" si="174">SUM(Y1785:AA1785)</f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f t="shared" si="169"/>
        <v>0</v>
      </c>
      <c r="AN1785">
        <v>0</v>
      </c>
      <c r="AO1785">
        <v>0</v>
      </c>
      <c r="AP1785">
        <v>0</v>
      </c>
      <c r="AQ1785">
        <v>0</v>
      </c>
    </row>
    <row r="1786" spans="1:43" x14ac:dyDescent="0.45">
      <c r="A1786">
        <v>5</v>
      </c>
      <c r="B1786" t="s">
        <v>283</v>
      </c>
      <c r="C1786" t="s">
        <v>301</v>
      </c>
      <c r="D1786" t="s">
        <v>77</v>
      </c>
      <c r="E1786" s="4">
        <v>44328</v>
      </c>
      <c r="F1786" s="1">
        <f t="shared" si="173"/>
        <v>86</v>
      </c>
      <c r="G1786" s="1">
        <f t="shared" si="170"/>
        <v>132</v>
      </c>
      <c r="H1786" t="s">
        <v>72</v>
      </c>
      <c r="I1786" t="s">
        <v>291</v>
      </c>
      <c r="J1786" t="s">
        <v>56</v>
      </c>
      <c r="P1786">
        <f t="shared" si="172"/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f t="shared" si="171"/>
        <v>0</v>
      </c>
      <c r="AC1786">
        <f t="shared" si="174"/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f t="shared" si="169"/>
        <v>0</v>
      </c>
      <c r="AN1786">
        <v>0</v>
      </c>
      <c r="AO1786">
        <v>0</v>
      </c>
      <c r="AP1786">
        <v>0</v>
      </c>
      <c r="AQ1786">
        <v>0</v>
      </c>
    </row>
    <row r="1787" spans="1:43" x14ac:dyDescent="0.45">
      <c r="A1787">
        <v>5</v>
      </c>
      <c r="B1787" t="s">
        <v>283</v>
      </c>
      <c r="D1787" t="s">
        <v>203</v>
      </c>
      <c r="E1787" s="4">
        <v>44328</v>
      </c>
      <c r="F1787" s="1">
        <f t="shared" si="173"/>
        <v>86</v>
      </c>
      <c r="G1787" s="1">
        <f t="shared" si="170"/>
        <v>132</v>
      </c>
      <c r="H1787" t="s">
        <v>100</v>
      </c>
      <c r="I1787" t="s">
        <v>287</v>
      </c>
      <c r="J1787" t="s">
        <v>44</v>
      </c>
      <c r="K1787" t="s">
        <v>50</v>
      </c>
      <c r="L1787" t="s">
        <v>199</v>
      </c>
      <c r="M1787" t="s">
        <v>200</v>
      </c>
      <c r="N1787" t="s">
        <v>52</v>
      </c>
      <c r="P1787">
        <f t="shared" si="172"/>
        <v>2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>
        <v>0</v>
      </c>
      <c r="AB1787">
        <f t="shared" si="171"/>
        <v>0</v>
      </c>
      <c r="AC1787">
        <f t="shared" si="174"/>
        <v>2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f t="shared" si="169"/>
        <v>2</v>
      </c>
      <c r="AN1787">
        <v>0</v>
      </c>
      <c r="AO1787">
        <v>0</v>
      </c>
      <c r="AP1787">
        <v>2</v>
      </c>
      <c r="AQ1787">
        <v>0</v>
      </c>
    </row>
    <row r="1788" spans="1:43" x14ac:dyDescent="0.45">
      <c r="A1788">
        <v>5</v>
      </c>
      <c r="B1788" t="s">
        <v>283</v>
      </c>
      <c r="D1788" t="s">
        <v>203</v>
      </c>
      <c r="E1788" s="4">
        <v>44328</v>
      </c>
      <c r="F1788" s="1">
        <f t="shared" si="173"/>
        <v>86</v>
      </c>
      <c r="G1788" s="1">
        <f t="shared" si="170"/>
        <v>132</v>
      </c>
      <c r="H1788" t="s">
        <v>100</v>
      </c>
      <c r="I1788" t="s">
        <v>287</v>
      </c>
      <c r="J1788" t="s">
        <v>44</v>
      </c>
      <c r="K1788" t="s">
        <v>50</v>
      </c>
      <c r="L1788" t="s">
        <v>199</v>
      </c>
      <c r="M1788" t="s">
        <v>200</v>
      </c>
      <c r="N1788" t="s">
        <v>52</v>
      </c>
      <c r="P1788">
        <f t="shared" si="172"/>
        <v>2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0</v>
      </c>
      <c r="AB1788">
        <f t="shared" si="171"/>
        <v>0</v>
      </c>
      <c r="AC1788">
        <f t="shared" si="174"/>
        <v>2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f t="shared" si="169"/>
        <v>2</v>
      </c>
      <c r="AN1788">
        <v>0</v>
      </c>
      <c r="AO1788">
        <v>0</v>
      </c>
      <c r="AP1788">
        <v>2</v>
      </c>
      <c r="AQ1788">
        <v>0</v>
      </c>
    </row>
    <row r="1789" spans="1:43" x14ac:dyDescent="0.45">
      <c r="A1789" s="10">
        <v>5</v>
      </c>
      <c r="B1789" t="s">
        <v>283</v>
      </c>
      <c r="D1789" s="10" t="s">
        <v>203</v>
      </c>
      <c r="E1789" s="11">
        <v>44328</v>
      </c>
      <c r="F1789" s="1">
        <f t="shared" si="173"/>
        <v>86</v>
      </c>
      <c r="G1789" s="1">
        <f t="shared" si="170"/>
        <v>132</v>
      </c>
      <c r="H1789" s="10" t="s">
        <v>100</v>
      </c>
      <c r="I1789" s="10" t="s">
        <v>287</v>
      </c>
      <c r="J1789" s="10" t="s">
        <v>44</v>
      </c>
      <c r="K1789" s="10" t="s">
        <v>50</v>
      </c>
      <c r="L1789" s="10" t="s">
        <v>199</v>
      </c>
      <c r="M1789" s="10" t="s">
        <v>200</v>
      </c>
      <c r="N1789" s="10" t="s">
        <v>52</v>
      </c>
      <c r="O1789" s="10"/>
      <c r="P1789" s="10">
        <f t="shared" si="172"/>
        <v>1</v>
      </c>
      <c r="Q1789" s="10">
        <v>1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1</v>
      </c>
      <c r="AA1789" s="10">
        <v>0</v>
      </c>
      <c r="AB1789">
        <f t="shared" si="171"/>
        <v>0</v>
      </c>
      <c r="AC1789">
        <f t="shared" si="174"/>
        <v>1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f t="shared" si="169"/>
        <v>0</v>
      </c>
      <c r="AN1789" s="10">
        <v>0</v>
      </c>
      <c r="AO1789" s="10">
        <v>0</v>
      </c>
      <c r="AP1789" s="10">
        <v>0</v>
      </c>
      <c r="AQ1789" s="10">
        <v>1</v>
      </c>
    </row>
    <row r="1790" spans="1:43" x14ac:dyDescent="0.45">
      <c r="A1790">
        <v>5</v>
      </c>
      <c r="B1790" t="s">
        <v>283</v>
      </c>
      <c r="D1790" t="s">
        <v>203</v>
      </c>
      <c r="E1790" s="4">
        <v>44328</v>
      </c>
      <c r="F1790" s="1">
        <f t="shared" si="173"/>
        <v>86</v>
      </c>
      <c r="G1790" s="1">
        <f t="shared" si="170"/>
        <v>132</v>
      </c>
      <c r="H1790" t="s">
        <v>100</v>
      </c>
      <c r="I1790" t="s">
        <v>287</v>
      </c>
      <c r="J1790" t="s">
        <v>44</v>
      </c>
      <c r="K1790" t="s">
        <v>50</v>
      </c>
      <c r="L1790" t="s">
        <v>199</v>
      </c>
      <c r="M1790" t="s">
        <v>200</v>
      </c>
      <c r="N1790" t="s">
        <v>52</v>
      </c>
      <c r="P1790">
        <f t="shared" si="172"/>
        <v>2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f t="shared" si="171"/>
        <v>0</v>
      </c>
      <c r="AC1790">
        <f t="shared" si="174"/>
        <v>2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f t="shared" si="169"/>
        <v>1</v>
      </c>
      <c r="AN1790">
        <v>0</v>
      </c>
      <c r="AO1790">
        <v>1</v>
      </c>
      <c r="AP1790">
        <v>0</v>
      </c>
      <c r="AQ1790">
        <v>0</v>
      </c>
    </row>
    <row r="1791" spans="1:43" x14ac:dyDescent="0.45">
      <c r="A1791">
        <v>5</v>
      </c>
      <c r="B1791" t="s">
        <v>283</v>
      </c>
      <c r="D1791" t="s">
        <v>203</v>
      </c>
      <c r="E1791" s="4">
        <v>44328</v>
      </c>
      <c r="F1791" s="1">
        <f t="shared" si="173"/>
        <v>86</v>
      </c>
      <c r="G1791" s="1">
        <f t="shared" si="170"/>
        <v>132</v>
      </c>
      <c r="H1791" t="s">
        <v>100</v>
      </c>
      <c r="I1791" t="s">
        <v>287</v>
      </c>
      <c r="J1791" t="s">
        <v>44</v>
      </c>
      <c r="K1791" t="s">
        <v>50</v>
      </c>
      <c r="L1791" t="s">
        <v>199</v>
      </c>
      <c r="M1791" t="s">
        <v>200</v>
      </c>
      <c r="N1791" t="s">
        <v>52</v>
      </c>
      <c r="P1791">
        <f t="shared" si="172"/>
        <v>2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>
        <v>0</v>
      </c>
      <c r="AB1791">
        <f t="shared" si="171"/>
        <v>0</v>
      </c>
      <c r="AC1791">
        <f t="shared" si="174"/>
        <v>2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f t="shared" si="169"/>
        <v>2</v>
      </c>
      <c r="AN1791">
        <v>0</v>
      </c>
      <c r="AO1791">
        <v>0</v>
      </c>
      <c r="AP1791">
        <v>2</v>
      </c>
      <c r="AQ1791">
        <v>0</v>
      </c>
    </row>
    <row r="1792" spans="1:43" x14ac:dyDescent="0.45">
      <c r="A1792">
        <v>5</v>
      </c>
      <c r="B1792" t="s">
        <v>283</v>
      </c>
      <c r="D1792" t="s">
        <v>203</v>
      </c>
      <c r="E1792" s="4">
        <v>44328</v>
      </c>
      <c r="F1792" s="1">
        <f t="shared" si="173"/>
        <v>86</v>
      </c>
      <c r="G1792" s="1">
        <f t="shared" si="170"/>
        <v>132</v>
      </c>
      <c r="H1792" t="s">
        <v>100</v>
      </c>
      <c r="I1792" t="s">
        <v>287</v>
      </c>
      <c r="J1792" t="s">
        <v>44</v>
      </c>
      <c r="K1792" t="s">
        <v>50</v>
      </c>
      <c r="L1792" t="s">
        <v>199</v>
      </c>
      <c r="M1792" t="s">
        <v>200</v>
      </c>
      <c r="N1792" t="s">
        <v>52</v>
      </c>
      <c r="P1792">
        <f t="shared" si="172"/>
        <v>2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>
        <f t="shared" si="171"/>
        <v>0</v>
      </c>
      <c r="AC1792">
        <f t="shared" si="174"/>
        <v>2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f t="shared" si="169"/>
        <v>2</v>
      </c>
      <c r="AN1792">
        <v>0</v>
      </c>
      <c r="AO1792">
        <v>0</v>
      </c>
      <c r="AP1792">
        <v>2</v>
      </c>
      <c r="AQ1792">
        <v>0</v>
      </c>
    </row>
    <row r="1793" spans="1:43" x14ac:dyDescent="0.45">
      <c r="A1793" s="10">
        <v>5</v>
      </c>
      <c r="B1793" t="s">
        <v>283</v>
      </c>
      <c r="D1793" s="10" t="s">
        <v>203</v>
      </c>
      <c r="E1793" s="11">
        <v>44328</v>
      </c>
      <c r="F1793" s="1">
        <f t="shared" si="173"/>
        <v>86</v>
      </c>
      <c r="G1793" s="1">
        <f t="shared" si="170"/>
        <v>132</v>
      </c>
      <c r="H1793" s="10" t="s">
        <v>100</v>
      </c>
      <c r="I1793" s="10" t="s">
        <v>287</v>
      </c>
      <c r="J1793" s="10" t="s">
        <v>44</v>
      </c>
      <c r="K1793" s="10" t="s">
        <v>50</v>
      </c>
      <c r="L1793" s="10" t="s">
        <v>199</v>
      </c>
      <c r="M1793" s="10" t="s">
        <v>200</v>
      </c>
      <c r="N1793" s="10" t="s">
        <v>52</v>
      </c>
      <c r="O1793" s="10"/>
      <c r="P1793" s="10">
        <f t="shared" si="172"/>
        <v>1</v>
      </c>
      <c r="Q1793" s="10">
        <v>1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1</v>
      </c>
      <c r="AA1793" s="10">
        <v>0</v>
      </c>
      <c r="AB1793">
        <f t="shared" si="171"/>
        <v>0</v>
      </c>
      <c r="AC1793">
        <f t="shared" si="174"/>
        <v>1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f t="shared" si="169"/>
        <v>0</v>
      </c>
      <c r="AN1793" s="10">
        <v>0</v>
      </c>
      <c r="AO1793" s="10">
        <v>0</v>
      </c>
      <c r="AP1793" s="10">
        <v>0</v>
      </c>
      <c r="AQ1793" s="10">
        <v>1</v>
      </c>
    </row>
    <row r="1794" spans="1:43" x14ac:dyDescent="0.45">
      <c r="A1794">
        <v>5</v>
      </c>
      <c r="B1794" t="s">
        <v>283</v>
      </c>
      <c r="D1794" t="s">
        <v>203</v>
      </c>
      <c r="E1794" s="4">
        <v>44328</v>
      </c>
      <c r="F1794" s="1">
        <f t="shared" si="173"/>
        <v>86</v>
      </c>
      <c r="G1794" s="1">
        <f t="shared" si="170"/>
        <v>132</v>
      </c>
      <c r="H1794" t="s">
        <v>100</v>
      </c>
      <c r="I1794" t="s">
        <v>287</v>
      </c>
      <c r="J1794" t="s">
        <v>44</v>
      </c>
      <c r="K1794" t="s">
        <v>50</v>
      </c>
      <c r="L1794" t="s">
        <v>199</v>
      </c>
      <c r="M1794" t="s">
        <v>200</v>
      </c>
      <c r="N1794" t="s">
        <v>52</v>
      </c>
      <c r="P1794">
        <f t="shared" si="172"/>
        <v>2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>
        <v>0</v>
      </c>
      <c r="AB1794">
        <f t="shared" si="171"/>
        <v>0</v>
      </c>
      <c r="AC1794">
        <f t="shared" si="174"/>
        <v>2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f t="shared" ref="AM1794:AM1857" si="175">SUM(AD1794:AL1794)</f>
        <v>2</v>
      </c>
      <c r="AN1794">
        <v>0</v>
      </c>
      <c r="AO1794">
        <v>0</v>
      </c>
      <c r="AP1794">
        <v>2</v>
      </c>
      <c r="AQ1794">
        <v>0</v>
      </c>
    </row>
    <row r="1795" spans="1:43" x14ac:dyDescent="0.45">
      <c r="A1795">
        <v>5</v>
      </c>
      <c r="B1795" t="s">
        <v>283</v>
      </c>
      <c r="D1795" t="s">
        <v>203</v>
      </c>
      <c r="E1795" s="4">
        <v>44328</v>
      </c>
      <c r="F1795" s="1">
        <f t="shared" si="173"/>
        <v>86</v>
      </c>
      <c r="G1795" s="1">
        <f t="shared" ref="G1795:G1858" si="176">E1795-DATE(YEAR(E1795),1,0)</f>
        <v>132</v>
      </c>
      <c r="H1795" t="s">
        <v>100</v>
      </c>
      <c r="I1795" t="s">
        <v>287</v>
      </c>
      <c r="J1795" t="s">
        <v>44</v>
      </c>
      <c r="K1795" t="s">
        <v>50</v>
      </c>
      <c r="L1795" t="s">
        <v>324</v>
      </c>
      <c r="M1795" t="s">
        <v>324</v>
      </c>
      <c r="N1795" t="s">
        <v>52</v>
      </c>
      <c r="P1795">
        <f t="shared" si="172"/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f t="shared" ref="AB1795:AB1858" si="177">AL1795</f>
        <v>0</v>
      </c>
      <c r="AC1795">
        <f t="shared" si="174"/>
        <v>1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f t="shared" si="175"/>
        <v>1</v>
      </c>
      <c r="AN1795">
        <v>0</v>
      </c>
      <c r="AO1795">
        <v>0</v>
      </c>
      <c r="AP1795">
        <v>1</v>
      </c>
      <c r="AQ1795">
        <v>0</v>
      </c>
    </row>
    <row r="1796" spans="1:43" x14ac:dyDescent="0.45">
      <c r="A1796">
        <v>5</v>
      </c>
      <c r="B1796" t="s">
        <v>283</v>
      </c>
      <c r="D1796" t="s">
        <v>203</v>
      </c>
      <c r="E1796" s="4">
        <v>44328</v>
      </c>
      <c r="F1796" s="1">
        <f t="shared" si="173"/>
        <v>86</v>
      </c>
      <c r="G1796" s="1">
        <f t="shared" si="176"/>
        <v>132</v>
      </c>
      <c r="H1796" t="s">
        <v>100</v>
      </c>
      <c r="I1796" t="s">
        <v>287</v>
      </c>
      <c r="J1796" t="s">
        <v>44</v>
      </c>
      <c r="K1796" t="s">
        <v>50</v>
      </c>
      <c r="L1796" t="s">
        <v>324</v>
      </c>
      <c r="M1796" t="s">
        <v>324</v>
      </c>
      <c r="N1796" t="s">
        <v>52</v>
      </c>
      <c r="P1796">
        <f t="shared" si="172"/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f t="shared" si="177"/>
        <v>0</v>
      </c>
      <c r="AC1796">
        <f t="shared" si="174"/>
        <v>1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f t="shared" si="175"/>
        <v>1</v>
      </c>
      <c r="AN1796">
        <v>0</v>
      </c>
      <c r="AO1796">
        <v>0</v>
      </c>
      <c r="AP1796">
        <v>1</v>
      </c>
      <c r="AQ1796">
        <v>0</v>
      </c>
    </row>
    <row r="1797" spans="1:43" x14ac:dyDescent="0.45">
      <c r="A1797">
        <v>5</v>
      </c>
      <c r="B1797" t="s">
        <v>283</v>
      </c>
      <c r="D1797" t="s">
        <v>203</v>
      </c>
      <c r="E1797" s="4">
        <v>44328</v>
      </c>
      <c r="F1797" s="1">
        <f t="shared" si="173"/>
        <v>86</v>
      </c>
      <c r="G1797" s="1">
        <f t="shared" si="176"/>
        <v>132</v>
      </c>
      <c r="H1797" t="s">
        <v>100</v>
      </c>
      <c r="I1797" t="s">
        <v>287</v>
      </c>
      <c r="J1797" t="s">
        <v>44</v>
      </c>
      <c r="K1797" t="s">
        <v>50</v>
      </c>
      <c r="L1797" t="s">
        <v>65</v>
      </c>
      <c r="M1797" t="s">
        <v>102</v>
      </c>
      <c r="N1797" t="s">
        <v>52</v>
      </c>
      <c r="P1797">
        <f t="shared" si="172"/>
        <v>3</v>
      </c>
      <c r="Q1797">
        <v>1</v>
      </c>
      <c r="R1797">
        <v>1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3</v>
      </c>
      <c r="AA1797">
        <v>0</v>
      </c>
      <c r="AB1797">
        <f t="shared" si="177"/>
        <v>0</v>
      </c>
      <c r="AC1797">
        <f t="shared" si="174"/>
        <v>3</v>
      </c>
      <c r="AD1797">
        <v>3</v>
      </c>
      <c r="AE1797">
        <v>1</v>
      </c>
      <c r="AF1797">
        <v>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f t="shared" si="175"/>
        <v>7</v>
      </c>
      <c r="AN1797">
        <v>0</v>
      </c>
      <c r="AO1797">
        <v>2</v>
      </c>
      <c r="AP1797">
        <v>5</v>
      </c>
      <c r="AQ1797">
        <v>0</v>
      </c>
    </row>
    <row r="1798" spans="1:43" x14ac:dyDescent="0.45">
      <c r="A1798">
        <v>5</v>
      </c>
      <c r="B1798" t="s">
        <v>283</v>
      </c>
      <c r="D1798" t="s">
        <v>203</v>
      </c>
      <c r="E1798" s="4">
        <v>44328</v>
      </c>
      <c r="F1798" s="1">
        <f t="shared" si="173"/>
        <v>86</v>
      </c>
      <c r="G1798" s="1">
        <f t="shared" si="176"/>
        <v>132</v>
      </c>
      <c r="H1798" t="s">
        <v>100</v>
      </c>
      <c r="I1798" t="s">
        <v>287</v>
      </c>
      <c r="J1798" t="s">
        <v>44</v>
      </c>
      <c r="K1798" t="s">
        <v>45</v>
      </c>
      <c r="L1798" t="s">
        <v>90</v>
      </c>
      <c r="M1798" t="s">
        <v>91</v>
      </c>
      <c r="N1798" t="s">
        <v>52</v>
      </c>
      <c r="P1798">
        <f t="shared" si="172"/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f t="shared" si="177"/>
        <v>0</v>
      </c>
      <c r="AC1798">
        <f t="shared" si="174"/>
        <v>1</v>
      </c>
      <c r="AD1798">
        <v>2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f t="shared" si="175"/>
        <v>2</v>
      </c>
      <c r="AN1798">
        <v>0</v>
      </c>
      <c r="AO1798">
        <v>0</v>
      </c>
      <c r="AP1798">
        <v>2</v>
      </c>
      <c r="AQ1798">
        <v>0</v>
      </c>
    </row>
    <row r="1799" spans="1:43" x14ac:dyDescent="0.45">
      <c r="A1799">
        <v>5</v>
      </c>
      <c r="B1799" t="s">
        <v>283</v>
      </c>
      <c r="D1799" t="s">
        <v>203</v>
      </c>
      <c r="E1799" s="4">
        <v>44328</v>
      </c>
      <c r="F1799" s="1">
        <f t="shared" si="173"/>
        <v>86</v>
      </c>
      <c r="G1799" s="1">
        <f t="shared" si="176"/>
        <v>132</v>
      </c>
      <c r="H1799" t="s">
        <v>100</v>
      </c>
      <c r="I1799" t="s">
        <v>287</v>
      </c>
      <c r="J1799" t="s">
        <v>44</v>
      </c>
      <c r="K1799" t="s">
        <v>45</v>
      </c>
      <c r="L1799" t="s">
        <v>90</v>
      </c>
      <c r="M1799" t="s">
        <v>91</v>
      </c>
      <c r="N1799" t="s">
        <v>52</v>
      </c>
      <c r="P1799">
        <f t="shared" si="172"/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f t="shared" si="177"/>
        <v>0</v>
      </c>
      <c r="AC1799">
        <f t="shared" si="174"/>
        <v>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f t="shared" si="175"/>
        <v>1</v>
      </c>
      <c r="AN1799">
        <v>0</v>
      </c>
      <c r="AO1799">
        <v>0</v>
      </c>
      <c r="AP1799">
        <v>1</v>
      </c>
      <c r="AQ1799">
        <v>0</v>
      </c>
    </row>
    <row r="1800" spans="1:43" x14ac:dyDescent="0.45">
      <c r="A1800">
        <v>5</v>
      </c>
      <c r="B1800" t="s">
        <v>283</v>
      </c>
      <c r="D1800" t="s">
        <v>203</v>
      </c>
      <c r="E1800" s="4">
        <v>44328</v>
      </c>
      <c r="F1800" s="1">
        <f t="shared" si="173"/>
        <v>86</v>
      </c>
      <c r="G1800" s="1">
        <f t="shared" si="176"/>
        <v>132</v>
      </c>
      <c r="H1800" t="s">
        <v>100</v>
      </c>
      <c r="I1800" t="s">
        <v>287</v>
      </c>
      <c r="J1800" t="s">
        <v>44</v>
      </c>
      <c r="K1800" t="s">
        <v>45</v>
      </c>
      <c r="L1800" t="s">
        <v>90</v>
      </c>
      <c r="M1800" t="s">
        <v>91</v>
      </c>
      <c r="N1800" t="s">
        <v>52</v>
      </c>
      <c r="P1800">
        <f t="shared" si="172"/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f t="shared" si="177"/>
        <v>0</v>
      </c>
      <c r="AC1800">
        <f t="shared" si="174"/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f t="shared" si="175"/>
        <v>1</v>
      </c>
      <c r="AN1800">
        <v>0</v>
      </c>
      <c r="AO1800">
        <v>0</v>
      </c>
      <c r="AP1800">
        <v>1</v>
      </c>
      <c r="AQ1800">
        <v>0</v>
      </c>
    </row>
    <row r="1801" spans="1:43" x14ac:dyDescent="0.45">
      <c r="A1801" s="10">
        <v>5</v>
      </c>
      <c r="B1801" t="s">
        <v>283</v>
      </c>
      <c r="D1801" s="10" t="s">
        <v>203</v>
      </c>
      <c r="E1801" s="11">
        <v>44328</v>
      </c>
      <c r="F1801" s="1">
        <f t="shared" si="173"/>
        <v>86</v>
      </c>
      <c r="G1801" s="1">
        <f t="shared" si="176"/>
        <v>132</v>
      </c>
      <c r="H1801" s="10" t="s">
        <v>100</v>
      </c>
      <c r="I1801" s="10" t="s">
        <v>287</v>
      </c>
      <c r="J1801" s="10" t="s">
        <v>44</v>
      </c>
      <c r="K1801" s="10" t="s">
        <v>45</v>
      </c>
      <c r="L1801" s="10" t="s">
        <v>90</v>
      </c>
      <c r="M1801" s="10" t="s">
        <v>91</v>
      </c>
      <c r="N1801" s="10" t="s">
        <v>52</v>
      </c>
      <c r="O1801" s="10"/>
      <c r="P1801" s="10">
        <f t="shared" si="172"/>
        <v>1</v>
      </c>
      <c r="Q1801" s="10">
        <v>1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1</v>
      </c>
      <c r="AA1801" s="10">
        <v>0</v>
      </c>
      <c r="AB1801">
        <f t="shared" si="177"/>
        <v>0</v>
      </c>
      <c r="AC1801">
        <f t="shared" si="174"/>
        <v>1</v>
      </c>
      <c r="AD1801" s="10">
        <v>1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f t="shared" si="175"/>
        <v>1</v>
      </c>
      <c r="AN1801" s="10">
        <v>0</v>
      </c>
      <c r="AO1801" s="10">
        <v>0</v>
      </c>
      <c r="AP1801" s="10">
        <v>1</v>
      </c>
      <c r="AQ1801" s="10">
        <v>1</v>
      </c>
    </row>
    <row r="1802" spans="1:43" x14ac:dyDescent="0.45">
      <c r="A1802">
        <v>5</v>
      </c>
      <c r="B1802" t="s">
        <v>283</v>
      </c>
      <c r="D1802" t="s">
        <v>203</v>
      </c>
      <c r="E1802" s="4">
        <v>44328</v>
      </c>
      <c r="F1802" s="1">
        <f t="shared" si="173"/>
        <v>86</v>
      </c>
      <c r="G1802" s="1">
        <f t="shared" si="176"/>
        <v>132</v>
      </c>
      <c r="H1802" t="s">
        <v>100</v>
      </c>
      <c r="I1802" t="s">
        <v>288</v>
      </c>
      <c r="J1802" t="s">
        <v>44</v>
      </c>
      <c r="K1802" t="s">
        <v>45</v>
      </c>
      <c r="L1802" t="s">
        <v>90</v>
      </c>
      <c r="M1802" t="s">
        <v>91</v>
      </c>
      <c r="N1802" t="s">
        <v>52</v>
      </c>
      <c r="P1802">
        <f t="shared" si="172"/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f t="shared" si="177"/>
        <v>0</v>
      </c>
      <c r="AC1802">
        <f t="shared" si="174"/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f t="shared" si="175"/>
        <v>1</v>
      </c>
      <c r="AN1802">
        <v>0</v>
      </c>
      <c r="AO1802">
        <v>0</v>
      </c>
      <c r="AP1802">
        <v>1</v>
      </c>
      <c r="AQ1802">
        <v>0</v>
      </c>
    </row>
    <row r="1803" spans="1:43" x14ac:dyDescent="0.45">
      <c r="A1803">
        <v>5</v>
      </c>
      <c r="B1803" t="s">
        <v>283</v>
      </c>
      <c r="D1803" t="s">
        <v>203</v>
      </c>
      <c r="E1803" s="4">
        <v>44328</v>
      </c>
      <c r="F1803" s="1">
        <f t="shared" si="173"/>
        <v>86</v>
      </c>
      <c r="G1803" s="1">
        <f t="shared" si="176"/>
        <v>132</v>
      </c>
      <c r="H1803" t="s">
        <v>100</v>
      </c>
      <c r="I1803" t="s">
        <v>288</v>
      </c>
      <c r="J1803" t="s">
        <v>44</v>
      </c>
      <c r="K1803" t="s">
        <v>45</v>
      </c>
      <c r="L1803" t="s">
        <v>90</v>
      </c>
      <c r="M1803" t="s">
        <v>91</v>
      </c>
      <c r="N1803" t="s">
        <v>52</v>
      </c>
      <c r="P1803">
        <f t="shared" si="172"/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f t="shared" si="177"/>
        <v>0</v>
      </c>
      <c r="AC1803">
        <f t="shared" si="174"/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f t="shared" si="175"/>
        <v>1</v>
      </c>
      <c r="AN1803">
        <v>0</v>
      </c>
      <c r="AO1803">
        <v>0</v>
      </c>
      <c r="AP1803">
        <v>1</v>
      </c>
      <c r="AQ1803">
        <v>0</v>
      </c>
    </row>
    <row r="1804" spans="1:43" x14ac:dyDescent="0.45">
      <c r="A1804">
        <v>5</v>
      </c>
      <c r="B1804" t="s">
        <v>283</v>
      </c>
      <c r="D1804" t="s">
        <v>203</v>
      </c>
      <c r="E1804" s="4">
        <v>44328</v>
      </c>
      <c r="F1804" s="1">
        <f t="shared" si="173"/>
        <v>86</v>
      </c>
      <c r="G1804" s="1">
        <f t="shared" si="176"/>
        <v>132</v>
      </c>
      <c r="H1804" t="s">
        <v>100</v>
      </c>
      <c r="I1804" t="s">
        <v>288</v>
      </c>
      <c r="J1804" t="s">
        <v>44</v>
      </c>
      <c r="K1804" t="s">
        <v>45</v>
      </c>
      <c r="L1804" t="s">
        <v>90</v>
      </c>
      <c r="M1804" t="s">
        <v>91</v>
      </c>
      <c r="N1804" t="s">
        <v>52</v>
      </c>
      <c r="P1804">
        <f t="shared" si="172"/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f t="shared" si="177"/>
        <v>0</v>
      </c>
      <c r="AC1804">
        <f t="shared" si="174"/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f t="shared" si="175"/>
        <v>1</v>
      </c>
      <c r="AN1804">
        <v>0</v>
      </c>
      <c r="AO1804">
        <v>0</v>
      </c>
      <c r="AP1804">
        <v>1</v>
      </c>
      <c r="AQ1804">
        <v>0</v>
      </c>
    </row>
    <row r="1805" spans="1:43" x14ac:dyDescent="0.45">
      <c r="A1805">
        <v>5</v>
      </c>
      <c r="B1805" t="s">
        <v>283</v>
      </c>
      <c r="D1805" t="s">
        <v>203</v>
      </c>
      <c r="E1805" s="4">
        <v>44328</v>
      </c>
      <c r="F1805" s="1">
        <f t="shared" si="173"/>
        <v>86</v>
      </c>
      <c r="G1805" s="1">
        <f t="shared" si="176"/>
        <v>132</v>
      </c>
      <c r="H1805" t="s">
        <v>100</v>
      </c>
      <c r="I1805" t="s">
        <v>288</v>
      </c>
      <c r="J1805" t="s">
        <v>44</v>
      </c>
      <c r="K1805" t="s">
        <v>45</v>
      </c>
      <c r="L1805" t="s">
        <v>90</v>
      </c>
      <c r="M1805" t="s">
        <v>91</v>
      </c>
      <c r="N1805" t="s">
        <v>52</v>
      </c>
      <c r="P1805">
        <f t="shared" si="172"/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f t="shared" si="177"/>
        <v>0</v>
      </c>
      <c r="AC1805">
        <f t="shared" si="174"/>
        <v>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f t="shared" si="175"/>
        <v>1</v>
      </c>
      <c r="AN1805">
        <v>0</v>
      </c>
      <c r="AO1805">
        <v>0</v>
      </c>
      <c r="AP1805">
        <v>1</v>
      </c>
      <c r="AQ1805">
        <v>0</v>
      </c>
    </row>
    <row r="1806" spans="1:43" x14ac:dyDescent="0.45">
      <c r="A1806">
        <v>5</v>
      </c>
      <c r="B1806" t="s">
        <v>283</v>
      </c>
      <c r="D1806" t="s">
        <v>203</v>
      </c>
      <c r="E1806" s="4">
        <v>44328</v>
      </c>
      <c r="F1806" s="1">
        <f t="shared" si="173"/>
        <v>86</v>
      </c>
      <c r="G1806" s="1">
        <f t="shared" si="176"/>
        <v>132</v>
      </c>
      <c r="H1806" t="s">
        <v>100</v>
      </c>
      <c r="I1806" t="s">
        <v>288</v>
      </c>
      <c r="J1806" t="s">
        <v>44</v>
      </c>
      <c r="K1806" t="s">
        <v>45</v>
      </c>
      <c r="L1806" t="s">
        <v>90</v>
      </c>
      <c r="M1806" t="s">
        <v>91</v>
      </c>
      <c r="N1806" t="s">
        <v>52</v>
      </c>
      <c r="P1806">
        <f t="shared" si="172"/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f t="shared" si="177"/>
        <v>0</v>
      </c>
      <c r="AC1806">
        <f t="shared" si="174"/>
        <v>1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f t="shared" si="175"/>
        <v>1</v>
      </c>
      <c r="AN1806">
        <v>0</v>
      </c>
      <c r="AO1806">
        <v>0</v>
      </c>
      <c r="AP1806">
        <v>1</v>
      </c>
      <c r="AQ1806">
        <v>0</v>
      </c>
    </row>
    <row r="1807" spans="1:43" x14ac:dyDescent="0.45">
      <c r="A1807">
        <v>5</v>
      </c>
      <c r="B1807" t="s">
        <v>283</v>
      </c>
      <c r="D1807" t="s">
        <v>203</v>
      </c>
      <c r="E1807" s="4">
        <v>44328</v>
      </c>
      <c r="F1807" s="1">
        <f t="shared" si="173"/>
        <v>86</v>
      </c>
      <c r="G1807" s="1">
        <f t="shared" si="176"/>
        <v>132</v>
      </c>
      <c r="H1807" t="s">
        <v>100</v>
      </c>
      <c r="I1807" t="s">
        <v>289</v>
      </c>
      <c r="J1807" t="s">
        <v>44</v>
      </c>
      <c r="K1807" t="s">
        <v>50</v>
      </c>
      <c r="L1807" t="s">
        <v>205</v>
      </c>
      <c r="M1807" t="s">
        <v>206</v>
      </c>
      <c r="N1807" t="s">
        <v>52</v>
      </c>
      <c r="P1807">
        <f t="shared" si="172"/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f t="shared" si="177"/>
        <v>0</v>
      </c>
      <c r="AC1807">
        <f t="shared" si="174"/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f t="shared" si="175"/>
        <v>1</v>
      </c>
      <c r="AN1807">
        <v>0</v>
      </c>
      <c r="AO1807">
        <v>0</v>
      </c>
      <c r="AP1807">
        <v>1</v>
      </c>
      <c r="AQ1807">
        <v>0</v>
      </c>
    </row>
    <row r="1808" spans="1:43" x14ac:dyDescent="0.45">
      <c r="A1808" s="10">
        <v>5</v>
      </c>
      <c r="B1808" t="s">
        <v>283</v>
      </c>
      <c r="D1808" s="10" t="s">
        <v>203</v>
      </c>
      <c r="E1808" s="11">
        <v>44328</v>
      </c>
      <c r="F1808" s="1">
        <f t="shared" si="173"/>
        <v>86</v>
      </c>
      <c r="G1808" s="1">
        <f t="shared" si="176"/>
        <v>132</v>
      </c>
      <c r="H1808" s="10" t="s">
        <v>100</v>
      </c>
      <c r="I1808" s="10" t="s">
        <v>289</v>
      </c>
      <c r="J1808" s="10" t="s">
        <v>44</v>
      </c>
      <c r="K1808" s="10" t="s">
        <v>84</v>
      </c>
      <c r="L1808" s="10" t="s">
        <v>97</v>
      </c>
      <c r="M1808" s="10" t="s">
        <v>98</v>
      </c>
      <c r="N1808" s="10" t="s">
        <v>52</v>
      </c>
      <c r="O1808" s="10"/>
      <c r="P1808" s="10">
        <f t="shared" si="172"/>
        <v>2</v>
      </c>
      <c r="Q1808" s="10">
        <v>1</v>
      </c>
      <c r="R1808" s="10">
        <v>1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1</v>
      </c>
      <c r="Z1808" s="10">
        <v>0</v>
      </c>
      <c r="AA1808" s="10">
        <v>0</v>
      </c>
      <c r="AB1808">
        <f t="shared" si="177"/>
        <v>0</v>
      </c>
      <c r="AC1808">
        <f t="shared" si="174"/>
        <v>1</v>
      </c>
      <c r="AD1808" s="10">
        <v>6</v>
      </c>
      <c r="AE1808" s="10">
        <v>3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f t="shared" si="175"/>
        <v>9</v>
      </c>
      <c r="AN1808" s="10">
        <v>0</v>
      </c>
      <c r="AO1808" s="10">
        <v>1</v>
      </c>
      <c r="AP1808" s="10">
        <v>8</v>
      </c>
      <c r="AQ1808" s="10">
        <v>0</v>
      </c>
    </row>
    <row r="1809" spans="1:43" x14ac:dyDescent="0.45">
      <c r="A1809">
        <v>5</v>
      </c>
      <c r="B1809" t="s">
        <v>283</v>
      </c>
      <c r="D1809" t="s">
        <v>203</v>
      </c>
      <c r="E1809" s="4">
        <v>44328</v>
      </c>
      <c r="F1809" s="1">
        <f t="shared" si="173"/>
        <v>86</v>
      </c>
      <c r="G1809" s="1">
        <f t="shared" si="176"/>
        <v>132</v>
      </c>
      <c r="H1809" t="s">
        <v>100</v>
      </c>
      <c r="I1809" t="s">
        <v>289</v>
      </c>
      <c r="J1809" t="s">
        <v>44</v>
      </c>
      <c r="K1809" t="s">
        <v>92</v>
      </c>
      <c r="L1809" t="s">
        <v>93</v>
      </c>
      <c r="M1809" t="s">
        <v>94</v>
      </c>
      <c r="N1809" t="s">
        <v>52</v>
      </c>
      <c r="P1809">
        <f t="shared" si="172"/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f t="shared" si="177"/>
        <v>0</v>
      </c>
      <c r="AC1809">
        <f t="shared" si="174"/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f t="shared" si="175"/>
        <v>1</v>
      </c>
      <c r="AN1809">
        <v>0</v>
      </c>
      <c r="AO1809">
        <v>0</v>
      </c>
      <c r="AP1809">
        <v>1</v>
      </c>
      <c r="AQ1809">
        <v>0</v>
      </c>
    </row>
    <row r="1810" spans="1:43" x14ac:dyDescent="0.45">
      <c r="A1810">
        <v>5</v>
      </c>
      <c r="B1810" t="s">
        <v>283</v>
      </c>
      <c r="D1810" t="s">
        <v>203</v>
      </c>
      <c r="E1810" s="4">
        <v>44328</v>
      </c>
      <c r="F1810" s="1">
        <f t="shared" si="173"/>
        <v>86</v>
      </c>
      <c r="G1810" s="1">
        <f t="shared" si="176"/>
        <v>132</v>
      </c>
      <c r="H1810" t="s">
        <v>100</v>
      </c>
      <c r="I1810" t="s">
        <v>289</v>
      </c>
      <c r="J1810" t="s">
        <v>44</v>
      </c>
      <c r="K1810" t="s">
        <v>92</v>
      </c>
      <c r="L1810" t="s">
        <v>93</v>
      </c>
      <c r="M1810" t="s">
        <v>94</v>
      </c>
      <c r="N1810" t="s">
        <v>52</v>
      </c>
      <c r="P1810">
        <f t="shared" si="172"/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f t="shared" si="177"/>
        <v>0</v>
      </c>
      <c r="AC1810">
        <f t="shared" si="174"/>
        <v>1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f t="shared" si="175"/>
        <v>1</v>
      </c>
      <c r="AN1810">
        <v>0</v>
      </c>
      <c r="AO1810">
        <v>0</v>
      </c>
      <c r="AP1810">
        <v>1</v>
      </c>
      <c r="AQ1810">
        <v>0</v>
      </c>
    </row>
    <row r="1811" spans="1:43" x14ac:dyDescent="0.45">
      <c r="A1811">
        <v>5</v>
      </c>
      <c r="B1811" t="s">
        <v>283</v>
      </c>
      <c r="D1811" t="s">
        <v>203</v>
      </c>
      <c r="E1811" s="4">
        <v>44328</v>
      </c>
      <c r="F1811" s="1">
        <f t="shared" si="173"/>
        <v>86</v>
      </c>
      <c r="G1811" s="1">
        <f t="shared" si="176"/>
        <v>132</v>
      </c>
      <c r="H1811" t="s">
        <v>100</v>
      </c>
      <c r="I1811" t="s">
        <v>290</v>
      </c>
      <c r="J1811" t="s">
        <v>44</v>
      </c>
      <c r="P1811">
        <f t="shared" si="172"/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f t="shared" si="177"/>
        <v>0</v>
      </c>
      <c r="AC1811">
        <f t="shared" si="174"/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f t="shared" si="175"/>
        <v>0</v>
      </c>
      <c r="AN1811">
        <v>0</v>
      </c>
      <c r="AO1811">
        <v>0</v>
      </c>
      <c r="AP1811">
        <v>0</v>
      </c>
      <c r="AQ1811">
        <v>0</v>
      </c>
    </row>
    <row r="1812" spans="1:43" x14ac:dyDescent="0.45">
      <c r="A1812">
        <v>5</v>
      </c>
      <c r="B1812" t="s">
        <v>283</v>
      </c>
      <c r="D1812" t="s">
        <v>203</v>
      </c>
      <c r="E1812" s="4">
        <v>44328</v>
      </c>
      <c r="F1812" s="1">
        <f t="shared" si="173"/>
        <v>86</v>
      </c>
      <c r="G1812" s="1">
        <f t="shared" si="176"/>
        <v>132</v>
      </c>
      <c r="H1812" t="s">
        <v>100</v>
      </c>
      <c r="I1812" t="s">
        <v>291</v>
      </c>
      <c r="J1812" t="s">
        <v>44</v>
      </c>
      <c r="P1812">
        <f t="shared" si="172"/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f t="shared" si="177"/>
        <v>0</v>
      </c>
      <c r="AC1812">
        <f t="shared" si="174"/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f t="shared" si="175"/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45">
      <c r="A1813">
        <v>5</v>
      </c>
      <c r="B1813" t="s">
        <v>283</v>
      </c>
      <c r="D1813" t="s">
        <v>203</v>
      </c>
      <c r="E1813" s="4">
        <v>44328</v>
      </c>
      <c r="F1813" s="1">
        <f t="shared" si="173"/>
        <v>86</v>
      </c>
      <c r="G1813" s="1">
        <f t="shared" si="176"/>
        <v>132</v>
      </c>
      <c r="H1813" t="s">
        <v>100</v>
      </c>
      <c r="I1813" t="s">
        <v>287</v>
      </c>
      <c r="J1813" t="s">
        <v>56</v>
      </c>
      <c r="P1813">
        <f t="shared" si="172"/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f t="shared" si="177"/>
        <v>0</v>
      </c>
      <c r="AC1813">
        <f t="shared" si="174"/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f t="shared" si="175"/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45">
      <c r="A1814">
        <v>5</v>
      </c>
      <c r="B1814" t="s">
        <v>283</v>
      </c>
      <c r="D1814" t="s">
        <v>203</v>
      </c>
      <c r="E1814" s="4">
        <v>44328</v>
      </c>
      <c r="F1814" s="1">
        <f t="shared" si="173"/>
        <v>86</v>
      </c>
      <c r="G1814" s="1">
        <f t="shared" si="176"/>
        <v>132</v>
      </c>
      <c r="H1814" t="s">
        <v>100</v>
      </c>
      <c r="I1814" t="s">
        <v>288</v>
      </c>
      <c r="J1814" t="s">
        <v>56</v>
      </c>
      <c r="P1814">
        <f t="shared" si="172"/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f t="shared" si="177"/>
        <v>0</v>
      </c>
      <c r="AC1814">
        <f t="shared" si="174"/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f t="shared" si="175"/>
        <v>0</v>
      </c>
      <c r="AN1814">
        <v>0</v>
      </c>
      <c r="AO1814">
        <v>0</v>
      </c>
      <c r="AP1814">
        <v>0</v>
      </c>
      <c r="AQ1814">
        <v>0</v>
      </c>
    </row>
    <row r="1815" spans="1:43" x14ac:dyDescent="0.45">
      <c r="A1815">
        <v>5</v>
      </c>
      <c r="B1815" t="s">
        <v>283</v>
      </c>
      <c r="D1815" t="s">
        <v>203</v>
      </c>
      <c r="E1815" s="4">
        <v>44328</v>
      </c>
      <c r="F1815" s="1">
        <f t="shared" si="173"/>
        <v>86</v>
      </c>
      <c r="G1815" s="1">
        <f t="shared" si="176"/>
        <v>132</v>
      </c>
      <c r="H1815" t="s">
        <v>100</v>
      </c>
      <c r="I1815" t="s">
        <v>289</v>
      </c>
      <c r="J1815" t="s">
        <v>56</v>
      </c>
      <c r="P1815">
        <f t="shared" si="172"/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f t="shared" si="177"/>
        <v>0</v>
      </c>
      <c r="AC1815">
        <f t="shared" si="174"/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f t="shared" si="175"/>
        <v>0</v>
      </c>
      <c r="AN1815">
        <v>0</v>
      </c>
      <c r="AO1815">
        <v>0</v>
      </c>
      <c r="AP1815">
        <v>0</v>
      </c>
      <c r="AQ1815">
        <v>0</v>
      </c>
    </row>
    <row r="1816" spans="1:43" x14ac:dyDescent="0.45">
      <c r="A1816">
        <v>5</v>
      </c>
      <c r="B1816" t="s">
        <v>283</v>
      </c>
      <c r="D1816" t="s">
        <v>203</v>
      </c>
      <c r="E1816" s="4">
        <v>44328</v>
      </c>
      <c r="F1816" s="1">
        <f t="shared" si="173"/>
        <v>86</v>
      </c>
      <c r="G1816" s="1">
        <f t="shared" si="176"/>
        <v>132</v>
      </c>
      <c r="H1816" t="s">
        <v>100</v>
      </c>
      <c r="I1816" t="s">
        <v>290</v>
      </c>
      <c r="J1816" t="s">
        <v>56</v>
      </c>
      <c r="P1816">
        <f t="shared" si="172"/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f t="shared" si="177"/>
        <v>0</v>
      </c>
      <c r="AC1816">
        <f t="shared" si="174"/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f t="shared" si="175"/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45">
      <c r="A1817">
        <v>5</v>
      </c>
      <c r="B1817" t="s">
        <v>283</v>
      </c>
      <c r="D1817" t="s">
        <v>203</v>
      </c>
      <c r="E1817" s="4">
        <v>44328</v>
      </c>
      <c r="F1817" s="1">
        <f t="shared" si="173"/>
        <v>86</v>
      </c>
      <c r="G1817" s="1">
        <f t="shared" si="176"/>
        <v>132</v>
      </c>
      <c r="H1817" t="s">
        <v>100</v>
      </c>
      <c r="I1817" t="s">
        <v>291</v>
      </c>
      <c r="J1817" t="s">
        <v>56</v>
      </c>
      <c r="P1817">
        <f t="shared" si="172"/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f t="shared" si="177"/>
        <v>0</v>
      </c>
      <c r="AC1817">
        <f t="shared" si="174"/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f t="shared" si="175"/>
        <v>0</v>
      </c>
      <c r="AN1817">
        <v>0</v>
      </c>
      <c r="AO1817">
        <v>0</v>
      </c>
      <c r="AP1817">
        <v>0</v>
      </c>
      <c r="AQ1817">
        <v>0</v>
      </c>
    </row>
    <row r="1818" spans="1:43" x14ac:dyDescent="0.45">
      <c r="A1818">
        <v>5</v>
      </c>
      <c r="B1818" t="s">
        <v>282</v>
      </c>
      <c r="C1818" t="s">
        <v>298</v>
      </c>
      <c r="D1818" t="s">
        <v>61</v>
      </c>
      <c r="E1818" s="4">
        <v>44329</v>
      </c>
      <c r="F1818" s="1">
        <f t="shared" si="173"/>
        <v>87</v>
      </c>
      <c r="G1818" s="1">
        <f t="shared" si="176"/>
        <v>133</v>
      </c>
      <c r="H1818" t="s">
        <v>42</v>
      </c>
      <c r="I1818" t="s">
        <v>287</v>
      </c>
      <c r="J1818" t="s">
        <v>44</v>
      </c>
      <c r="P1818">
        <f t="shared" si="172"/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f t="shared" si="177"/>
        <v>0</v>
      </c>
      <c r="AC1818">
        <f t="shared" si="174"/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f t="shared" si="175"/>
        <v>0</v>
      </c>
      <c r="AN1818">
        <v>0</v>
      </c>
      <c r="AO1818">
        <v>0</v>
      </c>
      <c r="AP1818">
        <v>0</v>
      </c>
      <c r="AQ1818">
        <v>0</v>
      </c>
    </row>
    <row r="1819" spans="1:43" x14ac:dyDescent="0.45">
      <c r="A1819">
        <v>5</v>
      </c>
      <c r="B1819" t="s">
        <v>282</v>
      </c>
      <c r="C1819" t="s">
        <v>298</v>
      </c>
      <c r="D1819" t="s">
        <v>61</v>
      </c>
      <c r="E1819" s="4">
        <v>44329</v>
      </c>
      <c r="F1819" s="1">
        <f t="shared" si="173"/>
        <v>87</v>
      </c>
      <c r="G1819" s="1">
        <f t="shared" si="176"/>
        <v>133</v>
      </c>
      <c r="H1819" t="s">
        <v>42</v>
      </c>
      <c r="I1819" t="s">
        <v>288</v>
      </c>
      <c r="J1819" t="s">
        <v>44</v>
      </c>
      <c r="P1819">
        <f t="shared" si="172"/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f t="shared" si="177"/>
        <v>0</v>
      </c>
      <c r="AC1819">
        <f t="shared" si="174"/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f t="shared" si="175"/>
        <v>0</v>
      </c>
      <c r="AN1819">
        <v>0</v>
      </c>
      <c r="AO1819">
        <v>0</v>
      </c>
      <c r="AP1819">
        <v>0</v>
      </c>
      <c r="AQ1819">
        <v>0</v>
      </c>
    </row>
    <row r="1820" spans="1:43" x14ac:dyDescent="0.45">
      <c r="A1820">
        <v>5</v>
      </c>
      <c r="B1820" t="s">
        <v>282</v>
      </c>
      <c r="C1820" t="s">
        <v>298</v>
      </c>
      <c r="D1820" t="s">
        <v>61</v>
      </c>
      <c r="E1820" s="4">
        <v>44329</v>
      </c>
      <c r="F1820" s="1">
        <f t="shared" si="173"/>
        <v>87</v>
      </c>
      <c r="G1820" s="1">
        <f t="shared" si="176"/>
        <v>133</v>
      </c>
      <c r="H1820" t="s">
        <v>42</v>
      </c>
      <c r="I1820" t="s">
        <v>289</v>
      </c>
      <c r="J1820" t="s">
        <v>44</v>
      </c>
      <c r="P1820">
        <f t="shared" si="172"/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f t="shared" si="177"/>
        <v>0</v>
      </c>
      <c r="AC1820">
        <f t="shared" si="174"/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f t="shared" si="175"/>
        <v>0</v>
      </c>
      <c r="AN1820">
        <v>0</v>
      </c>
      <c r="AO1820">
        <v>0</v>
      </c>
      <c r="AP1820">
        <v>0</v>
      </c>
      <c r="AQ1820">
        <v>0</v>
      </c>
    </row>
    <row r="1821" spans="1:43" x14ac:dyDescent="0.45">
      <c r="A1821">
        <v>5</v>
      </c>
      <c r="B1821" t="s">
        <v>282</v>
      </c>
      <c r="C1821" t="s">
        <v>298</v>
      </c>
      <c r="D1821" t="s">
        <v>61</v>
      </c>
      <c r="E1821" s="4">
        <v>44329</v>
      </c>
      <c r="F1821" s="1">
        <f t="shared" si="173"/>
        <v>87</v>
      </c>
      <c r="G1821" s="1">
        <f t="shared" si="176"/>
        <v>133</v>
      </c>
      <c r="H1821" t="s">
        <v>42</v>
      </c>
      <c r="I1821" t="s">
        <v>290</v>
      </c>
      <c r="J1821" t="s">
        <v>44</v>
      </c>
      <c r="P1821">
        <f t="shared" si="172"/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f t="shared" si="177"/>
        <v>0</v>
      </c>
      <c r="AC1821">
        <f t="shared" si="174"/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f t="shared" si="175"/>
        <v>0</v>
      </c>
      <c r="AN1821">
        <v>0</v>
      </c>
      <c r="AO1821">
        <v>0</v>
      </c>
      <c r="AP1821">
        <v>0</v>
      </c>
      <c r="AQ1821">
        <v>0</v>
      </c>
    </row>
    <row r="1822" spans="1:43" x14ac:dyDescent="0.45">
      <c r="A1822">
        <v>5</v>
      </c>
      <c r="B1822" t="s">
        <v>282</v>
      </c>
      <c r="C1822" t="s">
        <v>298</v>
      </c>
      <c r="D1822" t="s">
        <v>61</v>
      </c>
      <c r="E1822" s="4">
        <v>44329</v>
      </c>
      <c r="F1822" s="1">
        <f t="shared" si="173"/>
        <v>87</v>
      </c>
      <c r="G1822" s="1">
        <f t="shared" si="176"/>
        <v>133</v>
      </c>
      <c r="H1822" t="s">
        <v>42</v>
      </c>
      <c r="I1822" t="s">
        <v>291</v>
      </c>
      <c r="J1822" t="s">
        <v>44</v>
      </c>
      <c r="P1822">
        <f t="shared" si="172"/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f t="shared" si="177"/>
        <v>0</v>
      </c>
      <c r="AC1822">
        <f t="shared" si="174"/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f t="shared" si="175"/>
        <v>0</v>
      </c>
      <c r="AN1822">
        <v>0</v>
      </c>
      <c r="AO1822">
        <v>0</v>
      </c>
      <c r="AP1822">
        <v>0</v>
      </c>
      <c r="AQ1822">
        <v>0</v>
      </c>
    </row>
    <row r="1823" spans="1:43" x14ac:dyDescent="0.45">
      <c r="A1823">
        <v>5</v>
      </c>
      <c r="B1823" t="s">
        <v>282</v>
      </c>
      <c r="C1823" t="s">
        <v>298</v>
      </c>
      <c r="D1823" t="s">
        <v>61</v>
      </c>
      <c r="E1823" s="4">
        <v>44329</v>
      </c>
      <c r="F1823" s="1">
        <f t="shared" si="173"/>
        <v>87</v>
      </c>
      <c r="G1823" s="1">
        <f t="shared" si="176"/>
        <v>133</v>
      </c>
      <c r="H1823" t="s">
        <v>42</v>
      </c>
      <c r="I1823" t="s">
        <v>287</v>
      </c>
      <c r="J1823" t="s">
        <v>56</v>
      </c>
      <c r="P1823">
        <f t="shared" si="172"/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f t="shared" si="177"/>
        <v>0</v>
      </c>
      <c r="AC1823">
        <f t="shared" si="174"/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f t="shared" si="175"/>
        <v>0</v>
      </c>
      <c r="AN1823">
        <v>0</v>
      </c>
      <c r="AO1823">
        <v>0</v>
      </c>
      <c r="AP1823">
        <v>0</v>
      </c>
      <c r="AQ1823">
        <v>0</v>
      </c>
    </row>
    <row r="1824" spans="1:43" x14ac:dyDescent="0.45">
      <c r="A1824">
        <v>5</v>
      </c>
      <c r="B1824" t="s">
        <v>282</v>
      </c>
      <c r="C1824" t="s">
        <v>298</v>
      </c>
      <c r="D1824" t="s">
        <v>61</v>
      </c>
      <c r="E1824" s="4">
        <v>44329</v>
      </c>
      <c r="F1824" s="1">
        <f t="shared" si="173"/>
        <v>87</v>
      </c>
      <c r="G1824" s="1">
        <f t="shared" si="176"/>
        <v>133</v>
      </c>
      <c r="H1824" t="s">
        <v>42</v>
      </c>
      <c r="I1824" t="s">
        <v>288</v>
      </c>
      <c r="J1824" t="s">
        <v>56</v>
      </c>
      <c r="P1824">
        <f t="shared" si="172"/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f t="shared" si="177"/>
        <v>0</v>
      </c>
      <c r="AC1824">
        <f t="shared" si="174"/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f t="shared" si="175"/>
        <v>0</v>
      </c>
      <c r="AN1824">
        <v>0</v>
      </c>
      <c r="AO1824">
        <v>0</v>
      </c>
      <c r="AP1824">
        <v>0</v>
      </c>
      <c r="AQ1824">
        <v>0</v>
      </c>
    </row>
    <row r="1825" spans="1:43" x14ac:dyDescent="0.45">
      <c r="A1825">
        <v>5</v>
      </c>
      <c r="B1825" t="s">
        <v>282</v>
      </c>
      <c r="C1825" t="s">
        <v>298</v>
      </c>
      <c r="D1825" t="s">
        <v>61</v>
      </c>
      <c r="E1825" s="4">
        <v>44329</v>
      </c>
      <c r="F1825" s="1">
        <f t="shared" si="173"/>
        <v>87</v>
      </c>
      <c r="G1825" s="1">
        <f t="shared" si="176"/>
        <v>133</v>
      </c>
      <c r="H1825" t="s">
        <v>42</v>
      </c>
      <c r="I1825" t="s">
        <v>289</v>
      </c>
      <c r="J1825" t="s">
        <v>56</v>
      </c>
      <c r="P1825">
        <f t="shared" si="172"/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f t="shared" si="177"/>
        <v>0</v>
      </c>
      <c r="AC1825">
        <f t="shared" si="174"/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f t="shared" si="175"/>
        <v>0</v>
      </c>
      <c r="AN1825">
        <v>0</v>
      </c>
      <c r="AO1825">
        <v>0</v>
      </c>
      <c r="AP1825">
        <v>0</v>
      </c>
      <c r="AQ1825">
        <v>0</v>
      </c>
    </row>
    <row r="1826" spans="1:43" x14ac:dyDescent="0.45">
      <c r="A1826">
        <v>5</v>
      </c>
      <c r="B1826" t="s">
        <v>282</v>
      </c>
      <c r="C1826" t="s">
        <v>298</v>
      </c>
      <c r="D1826" t="s">
        <v>61</v>
      </c>
      <c r="E1826" s="4">
        <v>44329</v>
      </c>
      <c r="F1826" s="1">
        <f t="shared" si="173"/>
        <v>87</v>
      </c>
      <c r="G1826" s="1">
        <f t="shared" si="176"/>
        <v>133</v>
      </c>
      <c r="H1826" t="s">
        <v>42</v>
      </c>
      <c r="I1826" t="s">
        <v>290</v>
      </c>
      <c r="J1826" t="s">
        <v>56</v>
      </c>
      <c r="P1826">
        <f t="shared" si="172"/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f t="shared" si="177"/>
        <v>0</v>
      </c>
      <c r="AC1826">
        <f t="shared" si="174"/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f t="shared" si="175"/>
        <v>0</v>
      </c>
      <c r="AN1826">
        <v>0</v>
      </c>
      <c r="AO1826">
        <v>0</v>
      </c>
      <c r="AP1826">
        <v>0</v>
      </c>
      <c r="AQ1826">
        <v>0</v>
      </c>
    </row>
    <row r="1827" spans="1:43" x14ac:dyDescent="0.45">
      <c r="A1827">
        <v>5</v>
      </c>
      <c r="B1827" t="s">
        <v>282</v>
      </c>
      <c r="C1827" t="s">
        <v>298</v>
      </c>
      <c r="D1827" t="s">
        <v>61</v>
      </c>
      <c r="E1827" s="4">
        <v>44329</v>
      </c>
      <c r="F1827" s="1">
        <f t="shared" si="173"/>
        <v>87</v>
      </c>
      <c r="G1827" s="1">
        <f t="shared" si="176"/>
        <v>133</v>
      </c>
      <c r="H1827" t="s">
        <v>42</v>
      </c>
      <c r="I1827" t="s">
        <v>291</v>
      </c>
      <c r="J1827" t="s">
        <v>56</v>
      </c>
      <c r="P1827">
        <f t="shared" si="172"/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f t="shared" si="177"/>
        <v>0</v>
      </c>
      <c r="AC1827">
        <f t="shared" si="174"/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f t="shared" si="175"/>
        <v>0</v>
      </c>
      <c r="AN1827">
        <v>0</v>
      </c>
      <c r="AO1827">
        <v>0</v>
      </c>
      <c r="AP1827">
        <v>0</v>
      </c>
      <c r="AQ1827">
        <v>0</v>
      </c>
    </row>
    <row r="1828" spans="1:43" x14ac:dyDescent="0.45">
      <c r="A1828">
        <v>5</v>
      </c>
      <c r="B1828" t="s">
        <v>282</v>
      </c>
      <c r="C1828" t="s">
        <v>299</v>
      </c>
      <c r="D1828" t="s">
        <v>129</v>
      </c>
      <c r="E1828" s="4">
        <v>44329</v>
      </c>
      <c r="F1828" s="1">
        <f t="shared" si="173"/>
        <v>87</v>
      </c>
      <c r="G1828" s="1">
        <f t="shared" si="176"/>
        <v>133</v>
      </c>
      <c r="H1828" t="s">
        <v>75</v>
      </c>
      <c r="I1828" t="s">
        <v>287</v>
      </c>
      <c r="J1828" t="s">
        <v>44</v>
      </c>
      <c r="P1828">
        <f t="shared" si="172"/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f t="shared" si="177"/>
        <v>0</v>
      </c>
      <c r="AC1828">
        <f t="shared" si="174"/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f t="shared" si="175"/>
        <v>0</v>
      </c>
      <c r="AN1828">
        <v>0</v>
      </c>
      <c r="AO1828">
        <v>0</v>
      </c>
      <c r="AP1828">
        <v>0</v>
      </c>
      <c r="AQ1828">
        <v>0</v>
      </c>
    </row>
    <row r="1829" spans="1:43" x14ac:dyDescent="0.45">
      <c r="A1829">
        <v>5</v>
      </c>
      <c r="B1829" t="s">
        <v>282</v>
      </c>
      <c r="C1829" t="s">
        <v>299</v>
      </c>
      <c r="D1829" t="s">
        <v>129</v>
      </c>
      <c r="E1829" s="4">
        <v>44329</v>
      </c>
      <c r="F1829" s="1">
        <f t="shared" si="173"/>
        <v>87</v>
      </c>
      <c r="G1829" s="1">
        <f t="shared" si="176"/>
        <v>133</v>
      </c>
      <c r="H1829" t="s">
        <v>75</v>
      </c>
      <c r="I1829" t="s">
        <v>288</v>
      </c>
      <c r="J1829" t="s">
        <v>44</v>
      </c>
      <c r="P1829">
        <f t="shared" ref="P1829:P1892" si="178">SUM(Q1829:X1829)</f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f t="shared" si="177"/>
        <v>0</v>
      </c>
      <c r="AC1829">
        <f t="shared" si="174"/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f t="shared" si="175"/>
        <v>0</v>
      </c>
      <c r="AN1829">
        <v>0</v>
      </c>
      <c r="AO1829">
        <v>0</v>
      </c>
      <c r="AP1829">
        <v>0</v>
      </c>
      <c r="AQ1829">
        <v>0</v>
      </c>
    </row>
    <row r="1830" spans="1:43" x14ac:dyDescent="0.45">
      <c r="A1830">
        <v>5</v>
      </c>
      <c r="B1830" t="s">
        <v>282</v>
      </c>
      <c r="C1830" t="s">
        <v>299</v>
      </c>
      <c r="D1830" t="s">
        <v>129</v>
      </c>
      <c r="E1830" s="4">
        <v>44329</v>
      </c>
      <c r="F1830" s="1">
        <f t="shared" si="173"/>
        <v>87</v>
      </c>
      <c r="G1830" s="1">
        <f t="shared" si="176"/>
        <v>133</v>
      </c>
      <c r="H1830" t="s">
        <v>75</v>
      </c>
      <c r="I1830" t="s">
        <v>289</v>
      </c>
      <c r="J1830" t="s">
        <v>44</v>
      </c>
      <c r="P1830">
        <f t="shared" si="178"/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f t="shared" si="177"/>
        <v>0</v>
      </c>
      <c r="AC1830">
        <f t="shared" si="174"/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f t="shared" si="175"/>
        <v>0</v>
      </c>
      <c r="AN1830">
        <v>0</v>
      </c>
      <c r="AO1830">
        <v>0</v>
      </c>
      <c r="AP1830">
        <v>0</v>
      </c>
      <c r="AQ1830">
        <v>0</v>
      </c>
    </row>
    <row r="1831" spans="1:43" x14ac:dyDescent="0.45">
      <c r="A1831">
        <v>5</v>
      </c>
      <c r="B1831" t="s">
        <v>282</v>
      </c>
      <c r="C1831" t="s">
        <v>299</v>
      </c>
      <c r="D1831" t="s">
        <v>129</v>
      </c>
      <c r="E1831" s="4">
        <v>44329</v>
      </c>
      <c r="F1831" s="1">
        <f t="shared" si="173"/>
        <v>87</v>
      </c>
      <c r="G1831" s="1">
        <f t="shared" si="176"/>
        <v>133</v>
      </c>
      <c r="H1831" t="s">
        <v>75</v>
      </c>
      <c r="I1831" t="s">
        <v>290</v>
      </c>
      <c r="J1831" t="s">
        <v>44</v>
      </c>
      <c r="P1831">
        <f t="shared" si="178"/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f t="shared" si="177"/>
        <v>0</v>
      </c>
      <c r="AC1831">
        <f t="shared" si="174"/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f t="shared" si="175"/>
        <v>0</v>
      </c>
      <c r="AN1831">
        <v>0</v>
      </c>
      <c r="AO1831">
        <v>0</v>
      </c>
      <c r="AP1831">
        <v>0</v>
      </c>
      <c r="AQ1831">
        <v>0</v>
      </c>
    </row>
    <row r="1832" spans="1:43" x14ac:dyDescent="0.45">
      <c r="A1832">
        <v>5</v>
      </c>
      <c r="B1832" t="s">
        <v>282</v>
      </c>
      <c r="C1832" t="s">
        <v>299</v>
      </c>
      <c r="D1832" t="s">
        <v>129</v>
      </c>
      <c r="E1832" s="4">
        <v>44329</v>
      </c>
      <c r="F1832" s="1">
        <f t="shared" si="173"/>
        <v>87</v>
      </c>
      <c r="G1832" s="1">
        <f t="shared" si="176"/>
        <v>133</v>
      </c>
      <c r="H1832" t="s">
        <v>75</v>
      </c>
      <c r="I1832" t="s">
        <v>291</v>
      </c>
      <c r="J1832" t="s">
        <v>44</v>
      </c>
      <c r="P1832">
        <f t="shared" si="178"/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f t="shared" si="177"/>
        <v>0</v>
      </c>
      <c r="AC1832">
        <f t="shared" si="174"/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f t="shared" si="175"/>
        <v>0</v>
      </c>
      <c r="AN1832">
        <v>0</v>
      </c>
      <c r="AO1832">
        <v>0</v>
      </c>
      <c r="AP1832">
        <v>0</v>
      </c>
      <c r="AQ1832">
        <v>0</v>
      </c>
    </row>
    <row r="1833" spans="1:43" x14ac:dyDescent="0.45">
      <c r="A1833">
        <v>5</v>
      </c>
      <c r="B1833" t="s">
        <v>282</v>
      </c>
      <c r="C1833" t="s">
        <v>299</v>
      </c>
      <c r="D1833" t="s">
        <v>129</v>
      </c>
      <c r="E1833" s="4">
        <v>44329</v>
      </c>
      <c r="F1833" s="1">
        <f t="shared" si="173"/>
        <v>87</v>
      </c>
      <c r="G1833" s="1">
        <f t="shared" si="176"/>
        <v>133</v>
      </c>
      <c r="H1833" t="s">
        <v>75</v>
      </c>
      <c r="I1833" t="s">
        <v>287</v>
      </c>
      <c r="J1833" t="s">
        <v>56</v>
      </c>
      <c r="P1833">
        <f t="shared" si="178"/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f t="shared" si="177"/>
        <v>0</v>
      </c>
      <c r="AC1833">
        <f t="shared" si="174"/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f t="shared" si="175"/>
        <v>0</v>
      </c>
      <c r="AN1833">
        <v>0</v>
      </c>
      <c r="AO1833">
        <v>0</v>
      </c>
      <c r="AP1833">
        <v>0</v>
      </c>
      <c r="AQ1833">
        <v>0</v>
      </c>
    </row>
    <row r="1834" spans="1:43" x14ac:dyDescent="0.45">
      <c r="A1834">
        <v>5</v>
      </c>
      <c r="B1834" t="s">
        <v>282</v>
      </c>
      <c r="C1834" t="s">
        <v>299</v>
      </c>
      <c r="D1834" t="s">
        <v>129</v>
      </c>
      <c r="E1834" s="4">
        <v>44329</v>
      </c>
      <c r="F1834" s="1">
        <f t="shared" si="173"/>
        <v>87</v>
      </c>
      <c r="G1834" s="1">
        <f t="shared" si="176"/>
        <v>133</v>
      </c>
      <c r="H1834" t="s">
        <v>75</v>
      </c>
      <c r="I1834" t="s">
        <v>288</v>
      </c>
      <c r="J1834" t="s">
        <v>56</v>
      </c>
      <c r="P1834">
        <f t="shared" si="178"/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f t="shared" si="177"/>
        <v>0</v>
      </c>
      <c r="AC1834">
        <f t="shared" si="174"/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f t="shared" si="175"/>
        <v>0</v>
      </c>
      <c r="AN1834">
        <v>0</v>
      </c>
      <c r="AO1834">
        <v>0</v>
      </c>
      <c r="AP1834">
        <v>0</v>
      </c>
      <c r="AQ1834">
        <v>0</v>
      </c>
    </row>
    <row r="1835" spans="1:43" x14ac:dyDescent="0.45">
      <c r="A1835">
        <v>5</v>
      </c>
      <c r="B1835" t="s">
        <v>282</v>
      </c>
      <c r="C1835" t="s">
        <v>299</v>
      </c>
      <c r="D1835" t="s">
        <v>129</v>
      </c>
      <c r="E1835" s="4">
        <v>44329</v>
      </c>
      <c r="F1835" s="1">
        <f t="shared" si="173"/>
        <v>87</v>
      </c>
      <c r="G1835" s="1">
        <f t="shared" si="176"/>
        <v>133</v>
      </c>
      <c r="H1835" t="s">
        <v>75</v>
      </c>
      <c r="I1835" t="s">
        <v>289</v>
      </c>
      <c r="J1835" t="s">
        <v>56</v>
      </c>
      <c r="P1835">
        <f t="shared" si="178"/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f t="shared" si="177"/>
        <v>0</v>
      </c>
      <c r="AC1835">
        <f t="shared" si="174"/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f t="shared" si="175"/>
        <v>0</v>
      </c>
      <c r="AN1835">
        <v>0</v>
      </c>
      <c r="AO1835">
        <v>0</v>
      </c>
      <c r="AP1835">
        <v>0</v>
      </c>
      <c r="AQ1835">
        <v>0</v>
      </c>
    </row>
    <row r="1836" spans="1:43" x14ac:dyDescent="0.45">
      <c r="A1836">
        <v>5</v>
      </c>
      <c r="B1836" t="s">
        <v>282</v>
      </c>
      <c r="C1836" t="s">
        <v>299</v>
      </c>
      <c r="D1836" t="s">
        <v>129</v>
      </c>
      <c r="E1836" s="4">
        <v>44329</v>
      </c>
      <c r="F1836" s="1">
        <f t="shared" ref="F1836:F1899" si="179">DAYS360($E$555,E1836)</f>
        <v>87</v>
      </c>
      <c r="G1836" s="1">
        <f t="shared" si="176"/>
        <v>133</v>
      </c>
      <c r="H1836" t="s">
        <v>75</v>
      </c>
      <c r="I1836" t="s">
        <v>290</v>
      </c>
      <c r="J1836" t="s">
        <v>56</v>
      </c>
      <c r="P1836">
        <f t="shared" si="178"/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f t="shared" si="177"/>
        <v>0</v>
      </c>
      <c r="AC1836">
        <f t="shared" si="174"/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f t="shared" si="175"/>
        <v>0</v>
      </c>
      <c r="AN1836">
        <v>0</v>
      </c>
      <c r="AO1836">
        <v>0</v>
      </c>
      <c r="AP1836">
        <v>0</v>
      </c>
      <c r="AQ1836">
        <v>0</v>
      </c>
    </row>
    <row r="1837" spans="1:43" x14ac:dyDescent="0.45">
      <c r="A1837">
        <v>5</v>
      </c>
      <c r="B1837" t="s">
        <v>282</v>
      </c>
      <c r="C1837" t="s">
        <v>299</v>
      </c>
      <c r="D1837" t="s">
        <v>129</v>
      </c>
      <c r="E1837" s="4">
        <v>44329</v>
      </c>
      <c r="F1837" s="1">
        <f t="shared" si="179"/>
        <v>87</v>
      </c>
      <c r="G1837" s="1">
        <f t="shared" si="176"/>
        <v>133</v>
      </c>
      <c r="H1837" t="s">
        <v>75</v>
      </c>
      <c r="I1837" t="s">
        <v>291</v>
      </c>
      <c r="J1837" t="s">
        <v>56</v>
      </c>
      <c r="P1837">
        <f t="shared" si="178"/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f t="shared" si="177"/>
        <v>0</v>
      </c>
      <c r="AC1837">
        <f t="shared" si="174"/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f t="shared" si="175"/>
        <v>0</v>
      </c>
      <c r="AN1837">
        <v>0</v>
      </c>
      <c r="AO1837">
        <v>0</v>
      </c>
      <c r="AP1837">
        <v>0</v>
      </c>
      <c r="AQ1837">
        <v>0</v>
      </c>
    </row>
    <row r="1838" spans="1:43" x14ac:dyDescent="0.45">
      <c r="A1838">
        <v>5</v>
      </c>
      <c r="B1838" t="s">
        <v>282</v>
      </c>
      <c r="C1838" t="s">
        <v>300</v>
      </c>
      <c r="D1838" t="s">
        <v>140</v>
      </c>
      <c r="E1838" s="4">
        <v>44329</v>
      </c>
      <c r="F1838" s="1">
        <f t="shared" si="179"/>
        <v>87</v>
      </c>
      <c r="G1838" s="1">
        <f t="shared" si="176"/>
        <v>133</v>
      </c>
      <c r="H1838" t="s">
        <v>72</v>
      </c>
      <c r="I1838" t="s">
        <v>287</v>
      </c>
      <c r="J1838" t="s">
        <v>44</v>
      </c>
      <c r="P1838">
        <f t="shared" si="178"/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f t="shared" si="177"/>
        <v>0</v>
      </c>
      <c r="AC1838">
        <f t="shared" si="174"/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f t="shared" si="175"/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45">
      <c r="A1839">
        <v>5</v>
      </c>
      <c r="B1839" t="s">
        <v>282</v>
      </c>
      <c r="C1839" t="s">
        <v>300</v>
      </c>
      <c r="D1839" t="s">
        <v>140</v>
      </c>
      <c r="E1839" s="4">
        <v>44329</v>
      </c>
      <c r="F1839" s="1">
        <f t="shared" si="179"/>
        <v>87</v>
      </c>
      <c r="G1839" s="1">
        <f t="shared" si="176"/>
        <v>133</v>
      </c>
      <c r="H1839" t="s">
        <v>72</v>
      </c>
      <c r="I1839" t="s">
        <v>288</v>
      </c>
      <c r="J1839" t="s">
        <v>44</v>
      </c>
      <c r="P1839">
        <f t="shared" si="178"/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f t="shared" si="177"/>
        <v>0</v>
      </c>
      <c r="AC1839">
        <f t="shared" si="174"/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f t="shared" si="175"/>
        <v>0</v>
      </c>
      <c r="AN1839">
        <v>0</v>
      </c>
      <c r="AO1839">
        <v>0</v>
      </c>
      <c r="AP1839">
        <v>0</v>
      </c>
      <c r="AQ1839">
        <v>0</v>
      </c>
    </row>
    <row r="1840" spans="1:43" x14ac:dyDescent="0.45">
      <c r="A1840">
        <v>5</v>
      </c>
      <c r="B1840" t="s">
        <v>282</v>
      </c>
      <c r="C1840" t="s">
        <v>300</v>
      </c>
      <c r="D1840" t="s">
        <v>140</v>
      </c>
      <c r="E1840" s="4">
        <v>44329</v>
      </c>
      <c r="F1840" s="1">
        <f t="shared" si="179"/>
        <v>87</v>
      </c>
      <c r="G1840" s="1">
        <f t="shared" si="176"/>
        <v>133</v>
      </c>
      <c r="H1840" t="s">
        <v>72</v>
      </c>
      <c r="I1840" t="s">
        <v>289</v>
      </c>
      <c r="J1840" t="s">
        <v>44</v>
      </c>
      <c r="P1840">
        <f t="shared" si="178"/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f t="shared" si="177"/>
        <v>0</v>
      </c>
      <c r="AC1840">
        <f t="shared" si="174"/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f t="shared" si="175"/>
        <v>0</v>
      </c>
      <c r="AN1840">
        <v>0</v>
      </c>
      <c r="AO1840">
        <v>0</v>
      </c>
      <c r="AP1840">
        <v>0</v>
      </c>
      <c r="AQ1840">
        <v>0</v>
      </c>
    </row>
    <row r="1841" spans="1:43" x14ac:dyDescent="0.45">
      <c r="A1841">
        <v>5</v>
      </c>
      <c r="B1841" t="s">
        <v>282</v>
      </c>
      <c r="C1841" t="s">
        <v>300</v>
      </c>
      <c r="D1841" t="s">
        <v>140</v>
      </c>
      <c r="E1841" s="4">
        <v>44329</v>
      </c>
      <c r="F1841" s="1">
        <f t="shared" si="179"/>
        <v>87</v>
      </c>
      <c r="G1841" s="1">
        <f t="shared" si="176"/>
        <v>133</v>
      </c>
      <c r="H1841" t="s">
        <v>72</v>
      </c>
      <c r="I1841" t="s">
        <v>290</v>
      </c>
      <c r="J1841" t="s">
        <v>44</v>
      </c>
      <c r="P1841">
        <f t="shared" si="178"/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f t="shared" si="177"/>
        <v>0</v>
      </c>
      <c r="AC1841">
        <f t="shared" si="174"/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f t="shared" si="175"/>
        <v>0</v>
      </c>
      <c r="AN1841">
        <v>0</v>
      </c>
      <c r="AO1841">
        <v>0</v>
      </c>
      <c r="AP1841">
        <v>0</v>
      </c>
      <c r="AQ1841">
        <v>0</v>
      </c>
    </row>
    <row r="1842" spans="1:43" x14ac:dyDescent="0.45">
      <c r="A1842">
        <v>5</v>
      </c>
      <c r="B1842" t="s">
        <v>282</v>
      </c>
      <c r="C1842" t="s">
        <v>300</v>
      </c>
      <c r="D1842" t="s">
        <v>140</v>
      </c>
      <c r="E1842" s="4">
        <v>44329</v>
      </c>
      <c r="F1842" s="1">
        <f t="shared" si="179"/>
        <v>87</v>
      </c>
      <c r="G1842" s="1">
        <f t="shared" si="176"/>
        <v>133</v>
      </c>
      <c r="H1842" t="s">
        <v>72</v>
      </c>
      <c r="I1842" t="s">
        <v>291</v>
      </c>
      <c r="J1842" t="s">
        <v>44</v>
      </c>
      <c r="P1842">
        <f t="shared" si="178"/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f t="shared" si="177"/>
        <v>0</v>
      </c>
      <c r="AC1842">
        <f t="shared" si="174"/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f t="shared" si="175"/>
        <v>0</v>
      </c>
      <c r="AN1842">
        <v>0</v>
      </c>
      <c r="AO1842">
        <v>0</v>
      </c>
      <c r="AP1842">
        <v>0</v>
      </c>
      <c r="AQ1842">
        <v>0</v>
      </c>
    </row>
    <row r="1843" spans="1:43" x14ac:dyDescent="0.45">
      <c r="A1843">
        <v>5</v>
      </c>
      <c r="B1843" t="s">
        <v>282</v>
      </c>
      <c r="C1843" t="s">
        <v>300</v>
      </c>
      <c r="D1843" t="s">
        <v>140</v>
      </c>
      <c r="E1843" s="4">
        <v>44329</v>
      </c>
      <c r="F1843" s="1">
        <f t="shared" si="179"/>
        <v>87</v>
      </c>
      <c r="G1843" s="1">
        <f t="shared" si="176"/>
        <v>133</v>
      </c>
      <c r="H1843" t="s">
        <v>72</v>
      </c>
      <c r="I1843" t="s">
        <v>287</v>
      </c>
      <c r="J1843" t="s">
        <v>56</v>
      </c>
      <c r="P1843">
        <f t="shared" si="178"/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f t="shared" si="177"/>
        <v>0</v>
      </c>
      <c r="AC1843">
        <f t="shared" si="174"/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f t="shared" si="175"/>
        <v>0</v>
      </c>
      <c r="AN1843">
        <v>0</v>
      </c>
      <c r="AO1843">
        <v>0</v>
      </c>
      <c r="AP1843">
        <v>0</v>
      </c>
      <c r="AQ1843">
        <v>0</v>
      </c>
    </row>
    <row r="1844" spans="1:43" x14ac:dyDescent="0.45">
      <c r="A1844">
        <v>5</v>
      </c>
      <c r="B1844" t="s">
        <v>282</v>
      </c>
      <c r="C1844" t="s">
        <v>300</v>
      </c>
      <c r="D1844" t="s">
        <v>140</v>
      </c>
      <c r="E1844" s="4">
        <v>44329</v>
      </c>
      <c r="F1844" s="1">
        <f t="shared" si="179"/>
        <v>87</v>
      </c>
      <c r="G1844" s="1">
        <f t="shared" si="176"/>
        <v>133</v>
      </c>
      <c r="H1844" t="s">
        <v>72</v>
      </c>
      <c r="I1844" t="s">
        <v>288</v>
      </c>
      <c r="J1844" t="s">
        <v>56</v>
      </c>
      <c r="P1844">
        <f t="shared" si="178"/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f t="shared" si="177"/>
        <v>0</v>
      </c>
      <c r="AC1844">
        <f t="shared" si="174"/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f t="shared" si="175"/>
        <v>0</v>
      </c>
      <c r="AN1844">
        <v>0</v>
      </c>
      <c r="AO1844">
        <v>0</v>
      </c>
      <c r="AP1844">
        <v>0</v>
      </c>
      <c r="AQ1844">
        <v>0</v>
      </c>
    </row>
    <row r="1845" spans="1:43" x14ac:dyDescent="0.45">
      <c r="A1845">
        <v>5</v>
      </c>
      <c r="B1845" t="s">
        <v>282</v>
      </c>
      <c r="C1845" t="s">
        <v>300</v>
      </c>
      <c r="D1845" t="s">
        <v>140</v>
      </c>
      <c r="E1845" s="4">
        <v>44329</v>
      </c>
      <c r="F1845" s="1">
        <f t="shared" si="179"/>
        <v>87</v>
      </c>
      <c r="G1845" s="1">
        <f t="shared" si="176"/>
        <v>133</v>
      </c>
      <c r="H1845" t="s">
        <v>72</v>
      </c>
      <c r="I1845" t="s">
        <v>289</v>
      </c>
      <c r="J1845" t="s">
        <v>56</v>
      </c>
      <c r="P1845">
        <f t="shared" si="178"/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f t="shared" si="177"/>
        <v>0</v>
      </c>
      <c r="AC1845">
        <f t="shared" si="174"/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f t="shared" si="175"/>
        <v>0</v>
      </c>
      <c r="AN1845">
        <v>0</v>
      </c>
      <c r="AO1845">
        <v>0</v>
      </c>
      <c r="AP1845">
        <v>0</v>
      </c>
      <c r="AQ1845">
        <v>0</v>
      </c>
    </row>
    <row r="1846" spans="1:43" x14ac:dyDescent="0.45">
      <c r="A1846">
        <v>5</v>
      </c>
      <c r="B1846" t="s">
        <v>282</v>
      </c>
      <c r="C1846" t="s">
        <v>300</v>
      </c>
      <c r="D1846" t="s">
        <v>140</v>
      </c>
      <c r="E1846" s="4">
        <v>44329</v>
      </c>
      <c r="F1846" s="1">
        <f t="shared" si="179"/>
        <v>87</v>
      </c>
      <c r="G1846" s="1">
        <f t="shared" si="176"/>
        <v>133</v>
      </c>
      <c r="H1846" t="s">
        <v>72</v>
      </c>
      <c r="I1846" t="s">
        <v>290</v>
      </c>
      <c r="J1846" t="s">
        <v>56</v>
      </c>
      <c r="P1846">
        <f t="shared" si="178"/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f t="shared" si="177"/>
        <v>0</v>
      </c>
      <c r="AC1846">
        <f t="shared" si="174"/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f t="shared" si="175"/>
        <v>0</v>
      </c>
      <c r="AN1846">
        <v>0</v>
      </c>
      <c r="AO1846">
        <v>0</v>
      </c>
      <c r="AP1846">
        <v>0</v>
      </c>
      <c r="AQ1846">
        <v>0</v>
      </c>
    </row>
    <row r="1847" spans="1:43" x14ac:dyDescent="0.45">
      <c r="A1847">
        <v>5</v>
      </c>
      <c r="B1847" t="s">
        <v>282</v>
      </c>
      <c r="C1847" t="s">
        <v>300</v>
      </c>
      <c r="D1847" t="s">
        <v>140</v>
      </c>
      <c r="E1847" s="4">
        <v>44329</v>
      </c>
      <c r="F1847" s="1">
        <f t="shared" si="179"/>
        <v>87</v>
      </c>
      <c r="G1847" s="1">
        <f t="shared" si="176"/>
        <v>133</v>
      </c>
      <c r="H1847" t="s">
        <v>72</v>
      </c>
      <c r="I1847" t="s">
        <v>291</v>
      </c>
      <c r="J1847" t="s">
        <v>56</v>
      </c>
      <c r="P1847">
        <f t="shared" si="178"/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f t="shared" si="177"/>
        <v>0</v>
      </c>
      <c r="AC1847">
        <f t="shared" si="174"/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f t="shared" si="175"/>
        <v>0</v>
      </c>
      <c r="AN1847">
        <v>0</v>
      </c>
      <c r="AO1847">
        <v>0</v>
      </c>
      <c r="AP1847">
        <v>0</v>
      </c>
      <c r="AQ1847">
        <v>0</v>
      </c>
    </row>
    <row r="1848" spans="1:43" x14ac:dyDescent="0.45">
      <c r="A1848">
        <v>5</v>
      </c>
      <c r="B1848" t="s">
        <v>282</v>
      </c>
      <c r="C1848" t="s">
        <v>297</v>
      </c>
      <c r="D1848" t="s">
        <v>41</v>
      </c>
      <c r="E1848" s="4">
        <v>44333</v>
      </c>
      <c r="F1848" s="1">
        <f t="shared" si="179"/>
        <v>91</v>
      </c>
      <c r="G1848" s="1">
        <f t="shared" si="176"/>
        <v>137</v>
      </c>
      <c r="H1848" t="s">
        <v>42</v>
      </c>
      <c r="I1848" t="s">
        <v>287</v>
      </c>
      <c r="J1848" t="s">
        <v>44</v>
      </c>
      <c r="P1848">
        <f t="shared" si="178"/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f t="shared" si="177"/>
        <v>0</v>
      </c>
      <c r="AC1848">
        <f t="shared" si="174"/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f t="shared" si="175"/>
        <v>0</v>
      </c>
      <c r="AN1848">
        <v>0</v>
      </c>
      <c r="AO1848">
        <v>0</v>
      </c>
      <c r="AP1848">
        <v>0</v>
      </c>
      <c r="AQ1848">
        <v>0</v>
      </c>
    </row>
    <row r="1849" spans="1:43" x14ac:dyDescent="0.45">
      <c r="A1849">
        <v>5</v>
      </c>
      <c r="B1849" t="s">
        <v>282</v>
      </c>
      <c r="C1849" t="s">
        <v>297</v>
      </c>
      <c r="D1849" t="s">
        <v>41</v>
      </c>
      <c r="E1849" s="4">
        <v>44333</v>
      </c>
      <c r="F1849" s="1">
        <f t="shared" si="179"/>
        <v>91</v>
      </c>
      <c r="G1849" s="1">
        <f t="shared" si="176"/>
        <v>137</v>
      </c>
      <c r="H1849" t="s">
        <v>42</v>
      </c>
      <c r="I1849" t="s">
        <v>288</v>
      </c>
      <c r="J1849" t="s">
        <v>44</v>
      </c>
      <c r="P1849">
        <f t="shared" si="178"/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f t="shared" si="177"/>
        <v>0</v>
      </c>
      <c r="AC1849">
        <f t="shared" ref="AC1849:AC1912" si="180">SUM(Y1849:AA1849)</f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f t="shared" si="175"/>
        <v>0</v>
      </c>
      <c r="AN1849">
        <v>0</v>
      </c>
      <c r="AO1849">
        <v>0</v>
      </c>
      <c r="AP1849">
        <v>0</v>
      </c>
      <c r="AQ1849">
        <v>0</v>
      </c>
    </row>
    <row r="1850" spans="1:43" x14ac:dyDescent="0.45">
      <c r="A1850">
        <v>5</v>
      </c>
      <c r="B1850" t="s">
        <v>282</v>
      </c>
      <c r="C1850" t="s">
        <v>297</v>
      </c>
      <c r="D1850" t="s">
        <v>41</v>
      </c>
      <c r="E1850" s="4">
        <v>44333</v>
      </c>
      <c r="F1850" s="1">
        <f t="shared" si="179"/>
        <v>91</v>
      </c>
      <c r="G1850" s="1">
        <f t="shared" si="176"/>
        <v>137</v>
      </c>
      <c r="H1850" t="s">
        <v>42</v>
      </c>
      <c r="I1850" t="s">
        <v>289</v>
      </c>
      <c r="J1850" t="s">
        <v>44</v>
      </c>
      <c r="P1850">
        <f t="shared" si="178"/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f t="shared" si="177"/>
        <v>0</v>
      </c>
      <c r="AC1850">
        <f t="shared" si="180"/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f t="shared" si="175"/>
        <v>0</v>
      </c>
      <c r="AN1850">
        <v>0</v>
      </c>
      <c r="AO1850">
        <v>0</v>
      </c>
      <c r="AP1850">
        <v>0</v>
      </c>
      <c r="AQ1850">
        <v>0</v>
      </c>
    </row>
    <row r="1851" spans="1:43" x14ac:dyDescent="0.45">
      <c r="A1851">
        <v>5</v>
      </c>
      <c r="B1851" t="s">
        <v>282</v>
      </c>
      <c r="C1851" t="s">
        <v>297</v>
      </c>
      <c r="D1851" t="s">
        <v>41</v>
      </c>
      <c r="E1851" s="4">
        <v>44333</v>
      </c>
      <c r="F1851" s="1">
        <f t="shared" si="179"/>
        <v>91</v>
      </c>
      <c r="G1851" s="1">
        <f t="shared" si="176"/>
        <v>137</v>
      </c>
      <c r="H1851" t="s">
        <v>42</v>
      </c>
      <c r="I1851" t="s">
        <v>290</v>
      </c>
      <c r="J1851" t="s">
        <v>44</v>
      </c>
      <c r="P1851">
        <f t="shared" si="178"/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f t="shared" si="177"/>
        <v>0</v>
      </c>
      <c r="AC1851">
        <f t="shared" si="180"/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f t="shared" si="175"/>
        <v>0</v>
      </c>
      <c r="AN1851">
        <v>0</v>
      </c>
      <c r="AO1851">
        <v>0</v>
      </c>
      <c r="AP1851">
        <v>0</v>
      </c>
      <c r="AQ1851">
        <v>0</v>
      </c>
    </row>
    <row r="1852" spans="1:43" x14ac:dyDescent="0.45">
      <c r="A1852">
        <v>5</v>
      </c>
      <c r="B1852" t="s">
        <v>282</v>
      </c>
      <c r="C1852" t="s">
        <v>297</v>
      </c>
      <c r="D1852" t="s">
        <v>41</v>
      </c>
      <c r="E1852" s="4">
        <v>44333</v>
      </c>
      <c r="F1852" s="1">
        <f t="shared" si="179"/>
        <v>91</v>
      </c>
      <c r="G1852" s="1">
        <f t="shared" si="176"/>
        <v>137</v>
      </c>
      <c r="H1852" t="s">
        <v>42</v>
      </c>
      <c r="I1852" t="s">
        <v>291</v>
      </c>
      <c r="J1852" t="s">
        <v>44</v>
      </c>
      <c r="P1852">
        <f t="shared" si="178"/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f t="shared" si="177"/>
        <v>0</v>
      </c>
      <c r="AC1852">
        <f t="shared" si="180"/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f t="shared" si="175"/>
        <v>0</v>
      </c>
      <c r="AN1852">
        <v>0</v>
      </c>
      <c r="AO1852">
        <v>0</v>
      </c>
      <c r="AP1852">
        <v>0</v>
      </c>
      <c r="AQ1852">
        <v>0</v>
      </c>
    </row>
    <row r="1853" spans="1:43" x14ac:dyDescent="0.45">
      <c r="A1853">
        <v>5</v>
      </c>
      <c r="B1853" t="s">
        <v>282</v>
      </c>
      <c r="C1853" t="s">
        <v>297</v>
      </c>
      <c r="D1853" t="s">
        <v>41</v>
      </c>
      <c r="E1853" s="4">
        <v>44333</v>
      </c>
      <c r="F1853" s="1">
        <f t="shared" si="179"/>
        <v>91</v>
      </c>
      <c r="G1853" s="1">
        <f t="shared" si="176"/>
        <v>137</v>
      </c>
      <c r="H1853" t="s">
        <v>42</v>
      </c>
      <c r="I1853" t="s">
        <v>287</v>
      </c>
      <c r="J1853" t="s">
        <v>56</v>
      </c>
      <c r="P1853">
        <f t="shared" si="178"/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f t="shared" si="177"/>
        <v>0</v>
      </c>
      <c r="AC1853">
        <f t="shared" si="180"/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f t="shared" si="175"/>
        <v>0</v>
      </c>
      <c r="AN1853">
        <v>0</v>
      </c>
      <c r="AO1853">
        <v>0</v>
      </c>
      <c r="AP1853">
        <v>0</v>
      </c>
      <c r="AQ1853">
        <v>0</v>
      </c>
    </row>
    <row r="1854" spans="1:43" x14ac:dyDescent="0.45">
      <c r="A1854">
        <v>5</v>
      </c>
      <c r="B1854" t="s">
        <v>282</v>
      </c>
      <c r="C1854" t="s">
        <v>297</v>
      </c>
      <c r="D1854" t="s">
        <v>41</v>
      </c>
      <c r="E1854" s="4">
        <v>44333</v>
      </c>
      <c r="F1854" s="1">
        <f t="shared" si="179"/>
        <v>91</v>
      </c>
      <c r="G1854" s="1">
        <f t="shared" si="176"/>
        <v>137</v>
      </c>
      <c r="H1854" t="s">
        <v>42</v>
      </c>
      <c r="I1854" t="s">
        <v>288</v>
      </c>
      <c r="J1854" t="s">
        <v>56</v>
      </c>
      <c r="P1854">
        <f t="shared" si="178"/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f t="shared" si="177"/>
        <v>0</v>
      </c>
      <c r="AC1854">
        <f t="shared" si="180"/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f t="shared" si="175"/>
        <v>0</v>
      </c>
      <c r="AN1854">
        <v>0</v>
      </c>
      <c r="AO1854">
        <v>0</v>
      </c>
      <c r="AP1854">
        <v>0</v>
      </c>
      <c r="AQ1854">
        <v>0</v>
      </c>
    </row>
    <row r="1855" spans="1:43" x14ac:dyDescent="0.45">
      <c r="A1855">
        <v>5</v>
      </c>
      <c r="B1855" t="s">
        <v>282</v>
      </c>
      <c r="C1855" t="s">
        <v>297</v>
      </c>
      <c r="D1855" t="s">
        <v>41</v>
      </c>
      <c r="E1855" s="4">
        <v>44333</v>
      </c>
      <c r="F1855" s="1">
        <f t="shared" si="179"/>
        <v>91</v>
      </c>
      <c r="G1855" s="1">
        <f t="shared" si="176"/>
        <v>137</v>
      </c>
      <c r="H1855" t="s">
        <v>42</v>
      </c>
      <c r="I1855" t="s">
        <v>289</v>
      </c>
      <c r="J1855" t="s">
        <v>56</v>
      </c>
      <c r="P1855">
        <f t="shared" si="178"/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f t="shared" si="177"/>
        <v>0</v>
      </c>
      <c r="AC1855">
        <f t="shared" si="180"/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f t="shared" si="175"/>
        <v>0</v>
      </c>
      <c r="AN1855">
        <v>0</v>
      </c>
      <c r="AO1855">
        <v>0</v>
      </c>
      <c r="AP1855">
        <v>0</v>
      </c>
      <c r="AQ1855">
        <v>0</v>
      </c>
    </row>
    <row r="1856" spans="1:43" x14ac:dyDescent="0.45">
      <c r="A1856">
        <v>5</v>
      </c>
      <c r="B1856" t="s">
        <v>282</v>
      </c>
      <c r="C1856" t="s">
        <v>297</v>
      </c>
      <c r="D1856" t="s">
        <v>41</v>
      </c>
      <c r="E1856" s="4">
        <v>44333</v>
      </c>
      <c r="F1856" s="1">
        <f t="shared" si="179"/>
        <v>91</v>
      </c>
      <c r="G1856" s="1">
        <f t="shared" si="176"/>
        <v>137</v>
      </c>
      <c r="H1856" t="s">
        <v>42</v>
      </c>
      <c r="I1856" t="s">
        <v>290</v>
      </c>
      <c r="J1856" t="s">
        <v>56</v>
      </c>
      <c r="P1856">
        <f t="shared" si="178"/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f t="shared" si="177"/>
        <v>0</v>
      </c>
      <c r="AC1856">
        <f t="shared" si="180"/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f t="shared" si="175"/>
        <v>0</v>
      </c>
      <c r="AN1856">
        <v>0</v>
      </c>
      <c r="AO1856">
        <v>0</v>
      </c>
      <c r="AP1856">
        <v>0</v>
      </c>
      <c r="AQ1856">
        <v>0</v>
      </c>
    </row>
    <row r="1857" spans="1:43" x14ac:dyDescent="0.45">
      <c r="A1857">
        <v>5</v>
      </c>
      <c r="B1857" t="s">
        <v>282</v>
      </c>
      <c r="C1857" t="s">
        <v>297</v>
      </c>
      <c r="D1857" t="s">
        <v>41</v>
      </c>
      <c r="E1857" s="4">
        <v>44333</v>
      </c>
      <c r="F1857" s="1">
        <f t="shared" si="179"/>
        <v>91</v>
      </c>
      <c r="G1857" s="1">
        <f t="shared" si="176"/>
        <v>137</v>
      </c>
      <c r="H1857" t="s">
        <v>42</v>
      </c>
      <c r="I1857" t="s">
        <v>291</v>
      </c>
      <c r="J1857" t="s">
        <v>56</v>
      </c>
      <c r="P1857">
        <f t="shared" si="178"/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f t="shared" si="177"/>
        <v>0</v>
      </c>
      <c r="AC1857">
        <f t="shared" si="180"/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f t="shared" si="175"/>
        <v>0</v>
      </c>
      <c r="AN1857">
        <v>0</v>
      </c>
      <c r="AO1857">
        <v>0</v>
      </c>
      <c r="AP1857">
        <v>0</v>
      </c>
      <c r="AQ1857">
        <v>0</v>
      </c>
    </row>
    <row r="1858" spans="1:43" x14ac:dyDescent="0.45">
      <c r="A1858" s="10">
        <v>5</v>
      </c>
      <c r="B1858" t="s">
        <v>281</v>
      </c>
      <c r="C1858" t="s">
        <v>296</v>
      </c>
      <c r="D1858" s="10" t="s">
        <v>87</v>
      </c>
      <c r="E1858" s="11">
        <v>44335</v>
      </c>
      <c r="F1858" s="1">
        <f t="shared" si="179"/>
        <v>93</v>
      </c>
      <c r="G1858" s="1">
        <f t="shared" si="176"/>
        <v>139</v>
      </c>
      <c r="H1858" s="10" t="s">
        <v>72</v>
      </c>
      <c r="I1858" s="10" t="s">
        <v>287</v>
      </c>
      <c r="J1858" s="10" t="s">
        <v>44</v>
      </c>
      <c r="K1858" s="10" t="s">
        <v>45</v>
      </c>
      <c r="L1858" s="10" t="s">
        <v>90</v>
      </c>
      <c r="M1858" s="10" t="s">
        <v>91</v>
      </c>
      <c r="N1858" s="10" t="s">
        <v>52</v>
      </c>
      <c r="O1858" s="10"/>
      <c r="P1858" s="10">
        <f t="shared" si="178"/>
        <v>1</v>
      </c>
      <c r="Q1858" s="10">
        <v>1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1</v>
      </c>
      <c r="Z1858" s="10">
        <v>0</v>
      </c>
      <c r="AA1858" s="10">
        <v>0</v>
      </c>
      <c r="AB1858">
        <f t="shared" si="177"/>
        <v>0</v>
      </c>
      <c r="AC1858">
        <f t="shared" si="180"/>
        <v>1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f t="shared" ref="AM1858:AM1921" si="181">SUM(AD1858:AL1858)</f>
        <v>0</v>
      </c>
      <c r="AN1858" s="10">
        <v>0</v>
      </c>
      <c r="AO1858" s="10">
        <v>0</v>
      </c>
      <c r="AP1858" s="10">
        <v>0</v>
      </c>
      <c r="AQ1858" s="10">
        <v>1</v>
      </c>
    </row>
    <row r="1859" spans="1:43" x14ac:dyDescent="0.45">
      <c r="A1859" s="10">
        <v>5</v>
      </c>
      <c r="B1859" t="s">
        <v>281</v>
      </c>
      <c r="C1859" t="s">
        <v>296</v>
      </c>
      <c r="D1859" s="10" t="s">
        <v>87</v>
      </c>
      <c r="E1859" s="11">
        <v>44335</v>
      </c>
      <c r="F1859" s="1">
        <f t="shared" si="179"/>
        <v>93</v>
      </c>
      <c r="G1859" s="1">
        <f t="shared" ref="G1859:G1922" si="182">E1859-DATE(YEAR(E1859),1,0)</f>
        <v>139</v>
      </c>
      <c r="H1859" s="10" t="s">
        <v>72</v>
      </c>
      <c r="I1859" s="10" t="s">
        <v>288</v>
      </c>
      <c r="J1859" s="10" t="s">
        <v>44</v>
      </c>
      <c r="K1859" s="10" t="s">
        <v>92</v>
      </c>
      <c r="L1859" s="10" t="s">
        <v>93</v>
      </c>
      <c r="M1859" s="10" t="s">
        <v>94</v>
      </c>
      <c r="N1859" s="10" t="s">
        <v>52</v>
      </c>
      <c r="O1859" s="10"/>
      <c r="P1859" s="10">
        <f t="shared" si="178"/>
        <v>1</v>
      </c>
      <c r="Q1859" s="10">
        <v>1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1</v>
      </c>
      <c r="AA1859" s="10">
        <v>0</v>
      </c>
      <c r="AB1859">
        <f t="shared" ref="AB1859:AB1922" si="183">AL1859</f>
        <v>0</v>
      </c>
      <c r="AC1859">
        <f t="shared" si="180"/>
        <v>1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f t="shared" si="181"/>
        <v>0</v>
      </c>
      <c r="AN1859" s="10">
        <v>0</v>
      </c>
      <c r="AO1859" s="10">
        <v>0</v>
      </c>
      <c r="AP1859" s="10">
        <v>0</v>
      </c>
      <c r="AQ1859" s="10">
        <v>1</v>
      </c>
    </row>
    <row r="1860" spans="1:43" x14ac:dyDescent="0.45">
      <c r="A1860" s="10">
        <v>5</v>
      </c>
      <c r="B1860" t="s">
        <v>281</v>
      </c>
      <c r="C1860" t="s">
        <v>296</v>
      </c>
      <c r="D1860" s="10" t="s">
        <v>87</v>
      </c>
      <c r="E1860" s="11">
        <v>44335</v>
      </c>
      <c r="F1860" s="1">
        <f t="shared" si="179"/>
        <v>93</v>
      </c>
      <c r="G1860" s="1">
        <f t="shared" si="182"/>
        <v>139</v>
      </c>
      <c r="H1860" s="10" t="s">
        <v>72</v>
      </c>
      <c r="I1860" s="10" t="s">
        <v>289</v>
      </c>
      <c r="J1860" s="10" t="s">
        <v>44</v>
      </c>
      <c r="K1860" s="10" t="s">
        <v>92</v>
      </c>
      <c r="L1860" s="10" t="s">
        <v>104</v>
      </c>
      <c r="M1860" s="10" t="s">
        <v>105</v>
      </c>
      <c r="N1860" s="10" t="s">
        <v>52</v>
      </c>
      <c r="O1860" s="10"/>
      <c r="P1860" s="10">
        <f t="shared" si="178"/>
        <v>2</v>
      </c>
      <c r="Q1860" s="10">
        <v>1</v>
      </c>
      <c r="R1860" s="10">
        <v>1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1</v>
      </c>
      <c r="AA1860" s="10">
        <v>0</v>
      </c>
      <c r="AB1860">
        <f t="shared" si="183"/>
        <v>0</v>
      </c>
      <c r="AC1860">
        <f t="shared" si="180"/>
        <v>1</v>
      </c>
      <c r="AD1860" s="10">
        <v>1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f t="shared" si="181"/>
        <v>1</v>
      </c>
      <c r="AN1860" s="10">
        <v>0</v>
      </c>
      <c r="AO1860" s="10">
        <v>0</v>
      </c>
      <c r="AP1860" s="10">
        <v>1</v>
      </c>
      <c r="AQ1860" s="10">
        <v>1</v>
      </c>
    </row>
    <row r="1861" spans="1:43" x14ac:dyDescent="0.45">
      <c r="A1861" s="10">
        <v>5</v>
      </c>
      <c r="B1861" t="s">
        <v>281</v>
      </c>
      <c r="C1861" t="s">
        <v>296</v>
      </c>
      <c r="D1861" s="10" t="s">
        <v>87</v>
      </c>
      <c r="E1861" s="11">
        <v>44335</v>
      </c>
      <c r="F1861" s="1">
        <f t="shared" si="179"/>
        <v>93</v>
      </c>
      <c r="G1861" s="1">
        <f t="shared" si="182"/>
        <v>139</v>
      </c>
      <c r="H1861" s="10" t="s">
        <v>72</v>
      </c>
      <c r="I1861" s="10" t="s">
        <v>289</v>
      </c>
      <c r="J1861" s="10" t="s">
        <v>44</v>
      </c>
      <c r="K1861" s="10" t="s">
        <v>92</v>
      </c>
      <c r="L1861" s="10" t="s">
        <v>104</v>
      </c>
      <c r="M1861" s="10" t="s">
        <v>105</v>
      </c>
      <c r="N1861" s="10" t="s">
        <v>52</v>
      </c>
      <c r="O1861" s="10"/>
      <c r="P1861" s="10">
        <f t="shared" si="178"/>
        <v>1</v>
      </c>
      <c r="Q1861" s="10">
        <v>1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1</v>
      </c>
      <c r="AA1861" s="10">
        <v>0</v>
      </c>
      <c r="AB1861">
        <f t="shared" si="183"/>
        <v>0</v>
      </c>
      <c r="AC1861">
        <f t="shared" si="180"/>
        <v>1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f t="shared" si="181"/>
        <v>0</v>
      </c>
      <c r="AN1861" s="10">
        <v>0</v>
      </c>
      <c r="AO1861" s="10">
        <v>0</v>
      </c>
      <c r="AP1861" s="10">
        <v>0</v>
      </c>
      <c r="AQ1861" s="10">
        <v>1</v>
      </c>
    </row>
    <row r="1862" spans="1:43" x14ac:dyDescent="0.45">
      <c r="A1862" s="10">
        <v>5</v>
      </c>
      <c r="B1862" t="s">
        <v>281</v>
      </c>
      <c r="C1862" t="s">
        <v>296</v>
      </c>
      <c r="D1862" s="10" t="s">
        <v>87</v>
      </c>
      <c r="E1862" s="11">
        <v>44335</v>
      </c>
      <c r="F1862" s="1">
        <f t="shared" si="179"/>
        <v>93</v>
      </c>
      <c r="G1862" s="1">
        <f t="shared" si="182"/>
        <v>139</v>
      </c>
      <c r="H1862" s="10" t="s">
        <v>72</v>
      </c>
      <c r="I1862" s="10" t="s">
        <v>289</v>
      </c>
      <c r="J1862" s="10" t="s">
        <v>44</v>
      </c>
      <c r="K1862" s="10" t="s">
        <v>92</v>
      </c>
      <c r="L1862" s="10" t="s">
        <v>93</v>
      </c>
      <c r="M1862" s="10" t="s">
        <v>94</v>
      </c>
      <c r="N1862" s="10" t="s">
        <v>52</v>
      </c>
      <c r="O1862" s="10"/>
      <c r="P1862" s="10">
        <f t="shared" si="178"/>
        <v>1</v>
      </c>
      <c r="Q1862" s="10">
        <v>1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1</v>
      </c>
      <c r="AA1862" s="10">
        <v>0</v>
      </c>
      <c r="AB1862">
        <f t="shared" si="183"/>
        <v>0</v>
      </c>
      <c r="AC1862">
        <f t="shared" si="180"/>
        <v>1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f t="shared" si="181"/>
        <v>0</v>
      </c>
      <c r="AN1862" s="10">
        <v>0</v>
      </c>
      <c r="AO1862" s="10">
        <v>0</v>
      </c>
      <c r="AP1862" s="10">
        <v>0</v>
      </c>
      <c r="AQ1862" s="10">
        <v>1</v>
      </c>
    </row>
    <row r="1863" spans="1:43" x14ac:dyDescent="0.45">
      <c r="A1863">
        <v>5</v>
      </c>
      <c r="B1863" t="s">
        <v>281</v>
      </c>
      <c r="C1863" t="s">
        <v>296</v>
      </c>
      <c r="D1863" t="s">
        <v>87</v>
      </c>
      <c r="E1863" s="4">
        <v>44335</v>
      </c>
      <c r="F1863" s="1">
        <f t="shared" si="179"/>
        <v>93</v>
      </c>
      <c r="G1863" s="1">
        <f t="shared" si="182"/>
        <v>139</v>
      </c>
      <c r="H1863" t="s">
        <v>72</v>
      </c>
      <c r="I1863" t="s">
        <v>289</v>
      </c>
      <c r="J1863" t="s">
        <v>44</v>
      </c>
      <c r="K1863" t="s">
        <v>92</v>
      </c>
      <c r="L1863" t="s">
        <v>93</v>
      </c>
      <c r="M1863" t="s">
        <v>94</v>
      </c>
      <c r="N1863" t="s">
        <v>52</v>
      </c>
      <c r="P1863">
        <f t="shared" si="178"/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f t="shared" si="183"/>
        <v>0</v>
      </c>
      <c r="AC1863">
        <f t="shared" si="180"/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f t="shared" si="181"/>
        <v>1</v>
      </c>
      <c r="AN1863">
        <v>0</v>
      </c>
      <c r="AO1863">
        <v>0</v>
      </c>
      <c r="AP1863">
        <v>1</v>
      </c>
      <c r="AQ1863">
        <v>0</v>
      </c>
    </row>
    <row r="1864" spans="1:43" x14ac:dyDescent="0.45">
      <c r="A1864">
        <v>5</v>
      </c>
      <c r="B1864" t="s">
        <v>281</v>
      </c>
      <c r="C1864" t="s">
        <v>296</v>
      </c>
      <c r="D1864" t="s">
        <v>87</v>
      </c>
      <c r="E1864" s="4">
        <v>44335</v>
      </c>
      <c r="F1864" s="1">
        <f t="shared" si="179"/>
        <v>93</v>
      </c>
      <c r="G1864" s="1">
        <f t="shared" si="182"/>
        <v>139</v>
      </c>
      <c r="H1864" t="s">
        <v>72</v>
      </c>
      <c r="I1864" t="s">
        <v>290</v>
      </c>
      <c r="J1864" t="s">
        <v>44</v>
      </c>
      <c r="P1864">
        <f t="shared" si="178"/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f t="shared" si="183"/>
        <v>0</v>
      </c>
      <c r="AC1864">
        <f t="shared" si="180"/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f t="shared" si="181"/>
        <v>0</v>
      </c>
      <c r="AN1864">
        <v>0</v>
      </c>
      <c r="AO1864">
        <v>0</v>
      </c>
      <c r="AP1864">
        <v>0</v>
      </c>
      <c r="AQ1864">
        <v>0</v>
      </c>
    </row>
    <row r="1865" spans="1:43" x14ac:dyDescent="0.45">
      <c r="A1865">
        <v>5</v>
      </c>
      <c r="B1865" t="s">
        <v>281</v>
      </c>
      <c r="C1865" t="s">
        <v>296</v>
      </c>
      <c r="D1865" t="s">
        <v>87</v>
      </c>
      <c r="E1865" s="4">
        <v>44335</v>
      </c>
      <c r="F1865" s="1">
        <f t="shared" si="179"/>
        <v>93</v>
      </c>
      <c r="G1865" s="1">
        <f t="shared" si="182"/>
        <v>139</v>
      </c>
      <c r="H1865" t="s">
        <v>72</v>
      </c>
      <c r="I1865" t="s">
        <v>291</v>
      </c>
      <c r="J1865" t="s">
        <v>44</v>
      </c>
      <c r="P1865">
        <f t="shared" si="178"/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f t="shared" si="183"/>
        <v>0</v>
      </c>
      <c r="AC1865">
        <f t="shared" si="180"/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f t="shared" si="181"/>
        <v>0</v>
      </c>
      <c r="AN1865">
        <v>0</v>
      </c>
      <c r="AO1865">
        <v>0</v>
      </c>
      <c r="AP1865">
        <v>0</v>
      </c>
      <c r="AQ1865">
        <v>0</v>
      </c>
    </row>
    <row r="1866" spans="1:43" x14ac:dyDescent="0.45">
      <c r="A1866">
        <v>5</v>
      </c>
      <c r="B1866" t="s">
        <v>281</v>
      </c>
      <c r="C1866" t="s">
        <v>296</v>
      </c>
      <c r="D1866" t="s">
        <v>87</v>
      </c>
      <c r="E1866" s="4">
        <v>44335</v>
      </c>
      <c r="F1866" s="1">
        <f t="shared" si="179"/>
        <v>93</v>
      </c>
      <c r="G1866" s="1">
        <f t="shared" si="182"/>
        <v>139</v>
      </c>
      <c r="H1866" t="s">
        <v>72</v>
      </c>
      <c r="I1866" t="s">
        <v>287</v>
      </c>
      <c r="J1866" t="s">
        <v>56</v>
      </c>
      <c r="P1866">
        <f t="shared" si="178"/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f t="shared" si="183"/>
        <v>0</v>
      </c>
      <c r="AC1866">
        <f t="shared" si="180"/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f t="shared" si="181"/>
        <v>0</v>
      </c>
      <c r="AN1866">
        <v>0</v>
      </c>
      <c r="AO1866">
        <v>0</v>
      </c>
      <c r="AP1866">
        <v>0</v>
      </c>
      <c r="AQ1866">
        <v>0</v>
      </c>
    </row>
    <row r="1867" spans="1:43" x14ac:dyDescent="0.45">
      <c r="A1867">
        <v>5</v>
      </c>
      <c r="B1867" t="s">
        <v>281</v>
      </c>
      <c r="C1867" t="s">
        <v>296</v>
      </c>
      <c r="D1867" t="s">
        <v>87</v>
      </c>
      <c r="E1867" s="4">
        <v>44335</v>
      </c>
      <c r="F1867" s="1">
        <f t="shared" si="179"/>
        <v>93</v>
      </c>
      <c r="G1867" s="1">
        <f t="shared" si="182"/>
        <v>139</v>
      </c>
      <c r="H1867" t="s">
        <v>72</v>
      </c>
      <c r="I1867" t="s">
        <v>288</v>
      </c>
      <c r="J1867" t="s">
        <v>56</v>
      </c>
      <c r="P1867">
        <f t="shared" si="178"/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f t="shared" si="183"/>
        <v>0</v>
      </c>
      <c r="AC1867">
        <f t="shared" si="180"/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f t="shared" si="181"/>
        <v>0</v>
      </c>
      <c r="AN1867">
        <v>0</v>
      </c>
      <c r="AO1867">
        <v>0</v>
      </c>
      <c r="AP1867">
        <v>0</v>
      </c>
      <c r="AQ1867">
        <v>0</v>
      </c>
    </row>
    <row r="1868" spans="1:43" x14ac:dyDescent="0.45">
      <c r="A1868">
        <v>5</v>
      </c>
      <c r="B1868" t="s">
        <v>281</v>
      </c>
      <c r="C1868" t="s">
        <v>296</v>
      </c>
      <c r="D1868" t="s">
        <v>87</v>
      </c>
      <c r="E1868" s="4">
        <v>44335</v>
      </c>
      <c r="F1868" s="1">
        <f t="shared" si="179"/>
        <v>93</v>
      </c>
      <c r="G1868" s="1">
        <f t="shared" si="182"/>
        <v>139</v>
      </c>
      <c r="H1868" t="s">
        <v>72</v>
      </c>
      <c r="I1868" t="s">
        <v>289</v>
      </c>
      <c r="J1868" t="s">
        <v>56</v>
      </c>
      <c r="P1868">
        <f t="shared" si="178"/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f t="shared" si="183"/>
        <v>0</v>
      </c>
      <c r="AC1868">
        <f t="shared" si="180"/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f t="shared" si="181"/>
        <v>0</v>
      </c>
      <c r="AN1868">
        <v>0</v>
      </c>
      <c r="AO1868">
        <v>0</v>
      </c>
      <c r="AP1868">
        <v>0</v>
      </c>
      <c r="AQ1868">
        <v>0</v>
      </c>
    </row>
    <row r="1869" spans="1:43" x14ac:dyDescent="0.45">
      <c r="A1869">
        <v>5</v>
      </c>
      <c r="B1869" t="s">
        <v>281</v>
      </c>
      <c r="C1869" t="s">
        <v>296</v>
      </c>
      <c r="D1869" t="s">
        <v>87</v>
      </c>
      <c r="E1869" s="4">
        <v>44335</v>
      </c>
      <c r="F1869" s="1">
        <f t="shared" si="179"/>
        <v>93</v>
      </c>
      <c r="G1869" s="1">
        <f t="shared" si="182"/>
        <v>139</v>
      </c>
      <c r="H1869" t="s">
        <v>72</v>
      </c>
      <c r="I1869" t="s">
        <v>290</v>
      </c>
      <c r="J1869" t="s">
        <v>56</v>
      </c>
      <c r="P1869">
        <f t="shared" si="178"/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f t="shared" si="183"/>
        <v>0</v>
      </c>
      <c r="AC1869">
        <f t="shared" si="180"/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f t="shared" si="181"/>
        <v>0</v>
      </c>
      <c r="AN1869">
        <v>0</v>
      </c>
      <c r="AO1869">
        <v>0</v>
      </c>
      <c r="AP1869">
        <v>0</v>
      </c>
      <c r="AQ1869">
        <v>0</v>
      </c>
    </row>
    <row r="1870" spans="1:43" x14ac:dyDescent="0.45">
      <c r="A1870">
        <v>5</v>
      </c>
      <c r="B1870" t="s">
        <v>281</v>
      </c>
      <c r="C1870" t="s">
        <v>296</v>
      </c>
      <c r="D1870" t="s">
        <v>87</v>
      </c>
      <c r="E1870" s="4">
        <v>44335</v>
      </c>
      <c r="F1870" s="1">
        <f t="shared" si="179"/>
        <v>93</v>
      </c>
      <c r="G1870" s="1">
        <f t="shared" si="182"/>
        <v>139</v>
      </c>
      <c r="H1870" t="s">
        <v>72</v>
      </c>
      <c r="I1870" t="s">
        <v>291</v>
      </c>
      <c r="J1870" t="s">
        <v>56</v>
      </c>
      <c r="P1870">
        <f t="shared" si="178"/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f t="shared" si="183"/>
        <v>0</v>
      </c>
      <c r="AC1870">
        <f t="shared" si="180"/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f t="shared" si="181"/>
        <v>0</v>
      </c>
      <c r="AN1870">
        <v>0</v>
      </c>
      <c r="AO1870">
        <v>0</v>
      </c>
      <c r="AP1870">
        <v>0</v>
      </c>
      <c r="AQ1870">
        <v>0</v>
      </c>
    </row>
    <row r="1871" spans="1:43" x14ac:dyDescent="0.45">
      <c r="A1871">
        <v>5</v>
      </c>
      <c r="B1871" t="s">
        <v>281</v>
      </c>
      <c r="C1871" t="s">
        <v>296</v>
      </c>
      <c r="D1871" t="s">
        <v>99</v>
      </c>
      <c r="E1871" s="4">
        <v>44335</v>
      </c>
      <c r="F1871" s="1">
        <f t="shared" si="179"/>
        <v>93</v>
      </c>
      <c r="G1871" s="1">
        <f t="shared" si="182"/>
        <v>139</v>
      </c>
      <c r="H1871" t="s">
        <v>100</v>
      </c>
      <c r="I1871" t="s">
        <v>287</v>
      </c>
      <c r="J1871" t="s">
        <v>44</v>
      </c>
      <c r="P1871">
        <f t="shared" si="178"/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f t="shared" si="183"/>
        <v>0</v>
      </c>
      <c r="AC1871">
        <f t="shared" si="180"/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f t="shared" si="181"/>
        <v>0</v>
      </c>
      <c r="AN1871">
        <v>0</v>
      </c>
      <c r="AO1871">
        <v>0</v>
      </c>
      <c r="AP1871">
        <v>0</v>
      </c>
      <c r="AQ1871">
        <v>0</v>
      </c>
    </row>
    <row r="1872" spans="1:43" x14ac:dyDescent="0.45">
      <c r="A1872">
        <v>5</v>
      </c>
      <c r="B1872" t="s">
        <v>281</v>
      </c>
      <c r="C1872" t="s">
        <v>296</v>
      </c>
      <c r="D1872" t="s">
        <v>99</v>
      </c>
      <c r="E1872" s="4">
        <v>44335</v>
      </c>
      <c r="F1872" s="1">
        <f t="shared" si="179"/>
        <v>93</v>
      </c>
      <c r="G1872" s="1">
        <f t="shared" si="182"/>
        <v>139</v>
      </c>
      <c r="H1872" t="s">
        <v>100</v>
      </c>
      <c r="I1872" t="s">
        <v>288</v>
      </c>
      <c r="J1872" t="s">
        <v>44</v>
      </c>
      <c r="P1872">
        <f t="shared" si="178"/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f t="shared" si="183"/>
        <v>0</v>
      </c>
      <c r="AC1872">
        <f t="shared" si="180"/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f t="shared" si="181"/>
        <v>0</v>
      </c>
      <c r="AN1872">
        <v>0</v>
      </c>
      <c r="AO1872">
        <v>0</v>
      </c>
      <c r="AP1872">
        <v>0</v>
      </c>
      <c r="AQ1872">
        <v>0</v>
      </c>
    </row>
    <row r="1873" spans="1:43" x14ac:dyDescent="0.45">
      <c r="A1873">
        <v>5</v>
      </c>
      <c r="B1873" t="s">
        <v>281</v>
      </c>
      <c r="C1873" t="s">
        <v>296</v>
      </c>
      <c r="D1873" t="s">
        <v>99</v>
      </c>
      <c r="E1873" s="4">
        <v>44335</v>
      </c>
      <c r="F1873" s="1">
        <f t="shared" si="179"/>
        <v>93</v>
      </c>
      <c r="G1873" s="1">
        <f t="shared" si="182"/>
        <v>139</v>
      </c>
      <c r="H1873" t="s">
        <v>100</v>
      </c>
      <c r="I1873" t="s">
        <v>289</v>
      </c>
      <c r="J1873" t="s">
        <v>44</v>
      </c>
      <c r="P1873">
        <f t="shared" si="178"/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f t="shared" si="183"/>
        <v>0</v>
      </c>
      <c r="AC1873">
        <f t="shared" si="180"/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f t="shared" si="181"/>
        <v>0</v>
      </c>
      <c r="AN1873">
        <v>0</v>
      </c>
      <c r="AO1873">
        <v>0</v>
      </c>
      <c r="AP1873">
        <v>0</v>
      </c>
      <c r="AQ1873">
        <v>0</v>
      </c>
    </row>
    <row r="1874" spans="1:43" x14ac:dyDescent="0.45">
      <c r="A1874">
        <v>5</v>
      </c>
      <c r="B1874" t="s">
        <v>281</v>
      </c>
      <c r="C1874" t="s">
        <v>296</v>
      </c>
      <c r="D1874" t="s">
        <v>99</v>
      </c>
      <c r="E1874" s="4">
        <v>44335</v>
      </c>
      <c r="F1874" s="1">
        <f t="shared" si="179"/>
        <v>93</v>
      </c>
      <c r="G1874" s="1">
        <f t="shared" si="182"/>
        <v>139</v>
      </c>
      <c r="H1874" t="s">
        <v>100</v>
      </c>
      <c r="I1874" t="s">
        <v>290</v>
      </c>
      <c r="J1874" t="s">
        <v>44</v>
      </c>
      <c r="P1874">
        <f t="shared" si="178"/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f t="shared" si="183"/>
        <v>0</v>
      </c>
      <c r="AC1874">
        <f t="shared" si="180"/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f t="shared" si="181"/>
        <v>0</v>
      </c>
      <c r="AN1874">
        <v>0</v>
      </c>
      <c r="AO1874">
        <v>0</v>
      </c>
      <c r="AP1874">
        <v>0</v>
      </c>
      <c r="AQ1874">
        <v>0</v>
      </c>
    </row>
    <row r="1875" spans="1:43" x14ac:dyDescent="0.45">
      <c r="A1875">
        <v>5</v>
      </c>
      <c r="B1875" t="s">
        <v>281</v>
      </c>
      <c r="C1875" t="s">
        <v>296</v>
      </c>
      <c r="D1875" t="s">
        <v>99</v>
      </c>
      <c r="E1875" s="4">
        <v>44335</v>
      </c>
      <c r="F1875" s="1">
        <f t="shared" si="179"/>
        <v>93</v>
      </c>
      <c r="G1875" s="1">
        <f t="shared" si="182"/>
        <v>139</v>
      </c>
      <c r="H1875" t="s">
        <v>100</v>
      </c>
      <c r="I1875" t="s">
        <v>291</v>
      </c>
      <c r="J1875" t="s">
        <v>44</v>
      </c>
      <c r="P1875">
        <f t="shared" si="178"/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f t="shared" si="183"/>
        <v>0</v>
      </c>
      <c r="AC1875">
        <f t="shared" si="180"/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f t="shared" si="181"/>
        <v>0</v>
      </c>
      <c r="AN1875">
        <v>0</v>
      </c>
      <c r="AO1875">
        <v>0</v>
      </c>
      <c r="AP1875">
        <v>0</v>
      </c>
      <c r="AQ1875">
        <v>0</v>
      </c>
    </row>
    <row r="1876" spans="1:43" x14ac:dyDescent="0.45">
      <c r="A1876">
        <v>5</v>
      </c>
      <c r="B1876" t="s">
        <v>281</v>
      </c>
      <c r="C1876" t="s">
        <v>296</v>
      </c>
      <c r="D1876" t="s">
        <v>99</v>
      </c>
      <c r="E1876" s="4">
        <v>44335</v>
      </c>
      <c r="F1876" s="1">
        <f t="shared" si="179"/>
        <v>93</v>
      </c>
      <c r="G1876" s="1">
        <f t="shared" si="182"/>
        <v>139</v>
      </c>
      <c r="H1876" t="s">
        <v>100</v>
      </c>
      <c r="I1876" t="s">
        <v>287</v>
      </c>
      <c r="J1876" t="s">
        <v>56</v>
      </c>
      <c r="P1876">
        <f t="shared" si="178"/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f t="shared" si="183"/>
        <v>0</v>
      </c>
      <c r="AC1876">
        <f t="shared" si="180"/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f t="shared" si="181"/>
        <v>0</v>
      </c>
      <c r="AN1876">
        <v>0</v>
      </c>
      <c r="AO1876">
        <v>0</v>
      </c>
      <c r="AP1876">
        <v>0</v>
      </c>
      <c r="AQ1876">
        <v>0</v>
      </c>
    </row>
    <row r="1877" spans="1:43" x14ac:dyDescent="0.45">
      <c r="A1877">
        <v>5</v>
      </c>
      <c r="B1877" t="s">
        <v>281</v>
      </c>
      <c r="C1877" t="s">
        <v>296</v>
      </c>
      <c r="D1877" t="s">
        <v>99</v>
      </c>
      <c r="E1877" s="4">
        <v>44335</v>
      </c>
      <c r="F1877" s="1">
        <f t="shared" si="179"/>
        <v>93</v>
      </c>
      <c r="G1877" s="1">
        <f t="shared" si="182"/>
        <v>139</v>
      </c>
      <c r="H1877" t="s">
        <v>100</v>
      </c>
      <c r="I1877" t="s">
        <v>288</v>
      </c>
      <c r="J1877" t="s">
        <v>56</v>
      </c>
      <c r="P1877">
        <f t="shared" si="178"/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f t="shared" si="183"/>
        <v>0</v>
      </c>
      <c r="AC1877">
        <f t="shared" si="180"/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f t="shared" si="181"/>
        <v>0</v>
      </c>
      <c r="AN1877">
        <v>0</v>
      </c>
      <c r="AO1877">
        <v>0</v>
      </c>
      <c r="AP1877">
        <v>0</v>
      </c>
      <c r="AQ1877">
        <v>0</v>
      </c>
    </row>
    <row r="1878" spans="1:43" x14ac:dyDescent="0.45">
      <c r="A1878">
        <v>5</v>
      </c>
      <c r="B1878" t="s">
        <v>281</v>
      </c>
      <c r="C1878" t="s">
        <v>296</v>
      </c>
      <c r="D1878" t="s">
        <v>99</v>
      </c>
      <c r="E1878" s="4">
        <v>44335</v>
      </c>
      <c r="F1878" s="1">
        <f t="shared" si="179"/>
        <v>93</v>
      </c>
      <c r="G1878" s="1">
        <f t="shared" si="182"/>
        <v>139</v>
      </c>
      <c r="H1878" t="s">
        <v>100</v>
      </c>
      <c r="I1878" t="s">
        <v>289</v>
      </c>
      <c r="J1878" t="s">
        <v>56</v>
      </c>
      <c r="P1878">
        <f t="shared" si="178"/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f t="shared" si="183"/>
        <v>0</v>
      </c>
      <c r="AC1878">
        <f t="shared" si="180"/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f t="shared" si="181"/>
        <v>0</v>
      </c>
      <c r="AN1878">
        <v>0</v>
      </c>
      <c r="AO1878">
        <v>0</v>
      </c>
      <c r="AP1878">
        <v>0</v>
      </c>
      <c r="AQ1878">
        <v>0</v>
      </c>
    </row>
    <row r="1879" spans="1:43" x14ac:dyDescent="0.45">
      <c r="A1879">
        <v>5</v>
      </c>
      <c r="B1879" t="s">
        <v>281</v>
      </c>
      <c r="C1879" t="s">
        <v>296</v>
      </c>
      <c r="D1879" t="s">
        <v>99</v>
      </c>
      <c r="E1879" s="4">
        <v>44335</v>
      </c>
      <c r="F1879" s="1">
        <f t="shared" si="179"/>
        <v>93</v>
      </c>
      <c r="G1879" s="1">
        <f t="shared" si="182"/>
        <v>139</v>
      </c>
      <c r="H1879" t="s">
        <v>100</v>
      </c>
      <c r="I1879" t="s">
        <v>290</v>
      </c>
      <c r="J1879" t="s">
        <v>56</v>
      </c>
      <c r="P1879">
        <f t="shared" si="178"/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f t="shared" si="183"/>
        <v>0</v>
      </c>
      <c r="AC1879">
        <f t="shared" si="180"/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f t="shared" si="181"/>
        <v>0</v>
      </c>
      <c r="AN1879">
        <v>0</v>
      </c>
      <c r="AO1879">
        <v>0</v>
      </c>
      <c r="AP1879">
        <v>0</v>
      </c>
      <c r="AQ1879">
        <v>0</v>
      </c>
    </row>
    <row r="1880" spans="1:43" x14ac:dyDescent="0.45">
      <c r="A1880">
        <v>5</v>
      </c>
      <c r="B1880" t="s">
        <v>281</v>
      </c>
      <c r="C1880" t="s">
        <v>296</v>
      </c>
      <c r="D1880" t="s">
        <v>99</v>
      </c>
      <c r="E1880" s="4">
        <v>44335</v>
      </c>
      <c r="F1880" s="1">
        <f t="shared" si="179"/>
        <v>93</v>
      </c>
      <c r="G1880" s="1">
        <f t="shared" si="182"/>
        <v>139</v>
      </c>
      <c r="H1880" t="s">
        <v>100</v>
      </c>
      <c r="I1880" t="s">
        <v>291</v>
      </c>
      <c r="J1880" t="s">
        <v>56</v>
      </c>
      <c r="P1880">
        <f t="shared" si="178"/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f t="shared" si="183"/>
        <v>0</v>
      </c>
      <c r="AC1880">
        <f t="shared" si="180"/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f t="shared" si="181"/>
        <v>0</v>
      </c>
      <c r="AN1880">
        <v>0</v>
      </c>
      <c r="AO1880">
        <v>0</v>
      </c>
      <c r="AP1880">
        <v>0</v>
      </c>
      <c r="AQ1880">
        <v>0</v>
      </c>
    </row>
    <row r="1881" spans="1:43" x14ac:dyDescent="0.45">
      <c r="A1881">
        <v>5</v>
      </c>
      <c r="B1881" t="s">
        <v>280</v>
      </c>
      <c r="C1881" t="s">
        <v>295</v>
      </c>
      <c r="D1881" t="s">
        <v>63</v>
      </c>
      <c r="E1881" s="4">
        <v>44336</v>
      </c>
      <c r="F1881" s="1">
        <f t="shared" si="179"/>
        <v>94</v>
      </c>
      <c r="G1881" s="1">
        <f t="shared" si="182"/>
        <v>140</v>
      </c>
      <c r="H1881" t="s">
        <v>64</v>
      </c>
      <c r="I1881" t="s">
        <v>287</v>
      </c>
      <c r="J1881" t="s">
        <v>44</v>
      </c>
      <c r="P1881">
        <f t="shared" si="178"/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f t="shared" si="183"/>
        <v>0</v>
      </c>
      <c r="AC1881">
        <f t="shared" si="180"/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f t="shared" si="181"/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45">
      <c r="A1882">
        <v>5</v>
      </c>
      <c r="B1882" t="s">
        <v>280</v>
      </c>
      <c r="C1882" t="s">
        <v>295</v>
      </c>
      <c r="D1882" t="s">
        <v>63</v>
      </c>
      <c r="E1882" s="4">
        <v>44336</v>
      </c>
      <c r="F1882" s="1">
        <f t="shared" si="179"/>
        <v>94</v>
      </c>
      <c r="G1882" s="1">
        <f t="shared" si="182"/>
        <v>140</v>
      </c>
      <c r="H1882" t="s">
        <v>64</v>
      </c>
      <c r="I1882" t="s">
        <v>288</v>
      </c>
      <c r="J1882" t="s">
        <v>44</v>
      </c>
      <c r="P1882">
        <f t="shared" si="178"/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f t="shared" si="183"/>
        <v>0</v>
      </c>
      <c r="AC1882">
        <f t="shared" si="180"/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f t="shared" si="181"/>
        <v>0</v>
      </c>
      <c r="AN1882">
        <v>0</v>
      </c>
      <c r="AO1882">
        <v>0</v>
      </c>
      <c r="AP1882">
        <v>0</v>
      </c>
      <c r="AQ1882">
        <v>0</v>
      </c>
    </row>
    <row r="1883" spans="1:43" x14ac:dyDescent="0.45">
      <c r="A1883">
        <v>5</v>
      </c>
      <c r="B1883" t="s">
        <v>280</v>
      </c>
      <c r="C1883" t="s">
        <v>295</v>
      </c>
      <c r="D1883" t="s">
        <v>63</v>
      </c>
      <c r="E1883" s="4">
        <v>44336</v>
      </c>
      <c r="F1883" s="1">
        <f t="shared" si="179"/>
        <v>94</v>
      </c>
      <c r="G1883" s="1">
        <f t="shared" si="182"/>
        <v>140</v>
      </c>
      <c r="H1883" t="s">
        <v>64</v>
      </c>
      <c r="I1883" t="s">
        <v>289</v>
      </c>
      <c r="J1883" t="s">
        <v>44</v>
      </c>
      <c r="P1883">
        <f t="shared" si="178"/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f t="shared" si="183"/>
        <v>0</v>
      </c>
      <c r="AC1883">
        <f t="shared" si="180"/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f t="shared" si="181"/>
        <v>0</v>
      </c>
      <c r="AN1883">
        <v>0</v>
      </c>
      <c r="AO1883">
        <v>0</v>
      </c>
      <c r="AP1883">
        <v>0</v>
      </c>
      <c r="AQ1883">
        <v>0</v>
      </c>
    </row>
    <row r="1884" spans="1:43" x14ac:dyDescent="0.45">
      <c r="A1884">
        <v>5</v>
      </c>
      <c r="B1884" t="s">
        <v>280</v>
      </c>
      <c r="C1884" t="s">
        <v>295</v>
      </c>
      <c r="D1884" t="s">
        <v>63</v>
      </c>
      <c r="E1884" s="4">
        <v>44336</v>
      </c>
      <c r="F1884" s="1">
        <f t="shared" si="179"/>
        <v>94</v>
      </c>
      <c r="G1884" s="1">
        <f t="shared" si="182"/>
        <v>140</v>
      </c>
      <c r="H1884" t="s">
        <v>64</v>
      </c>
      <c r="I1884" t="s">
        <v>290</v>
      </c>
      <c r="J1884" t="s">
        <v>44</v>
      </c>
      <c r="P1884">
        <f t="shared" si="178"/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f t="shared" si="183"/>
        <v>0</v>
      </c>
      <c r="AC1884">
        <f t="shared" si="180"/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f t="shared" si="181"/>
        <v>0</v>
      </c>
      <c r="AN1884">
        <v>0</v>
      </c>
      <c r="AO1884">
        <v>0</v>
      </c>
      <c r="AP1884">
        <v>0</v>
      </c>
      <c r="AQ1884">
        <v>0</v>
      </c>
    </row>
    <row r="1885" spans="1:43" x14ac:dyDescent="0.45">
      <c r="A1885">
        <v>5</v>
      </c>
      <c r="B1885" t="s">
        <v>280</v>
      </c>
      <c r="C1885" t="s">
        <v>295</v>
      </c>
      <c r="D1885" t="s">
        <v>63</v>
      </c>
      <c r="E1885" s="4">
        <v>44336</v>
      </c>
      <c r="F1885" s="1">
        <f t="shared" si="179"/>
        <v>94</v>
      </c>
      <c r="G1885" s="1">
        <f t="shared" si="182"/>
        <v>140</v>
      </c>
      <c r="H1885" t="s">
        <v>64</v>
      </c>
      <c r="I1885" t="s">
        <v>291</v>
      </c>
      <c r="J1885" t="s">
        <v>44</v>
      </c>
      <c r="P1885">
        <f t="shared" si="178"/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f t="shared" si="183"/>
        <v>0</v>
      </c>
      <c r="AC1885">
        <f t="shared" si="180"/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f t="shared" si="181"/>
        <v>0</v>
      </c>
      <c r="AN1885">
        <v>0</v>
      </c>
      <c r="AO1885">
        <v>0</v>
      </c>
      <c r="AP1885">
        <v>0</v>
      </c>
      <c r="AQ1885">
        <v>0</v>
      </c>
    </row>
    <row r="1886" spans="1:43" x14ac:dyDescent="0.45">
      <c r="A1886">
        <v>5</v>
      </c>
      <c r="B1886" t="s">
        <v>280</v>
      </c>
      <c r="C1886" t="s">
        <v>295</v>
      </c>
      <c r="D1886" t="s">
        <v>63</v>
      </c>
      <c r="E1886" s="4">
        <v>44336</v>
      </c>
      <c r="F1886" s="1">
        <f t="shared" si="179"/>
        <v>94</v>
      </c>
      <c r="G1886" s="1">
        <f t="shared" si="182"/>
        <v>140</v>
      </c>
      <c r="H1886" t="s">
        <v>64</v>
      </c>
      <c r="I1886" t="s">
        <v>287</v>
      </c>
      <c r="J1886" t="s">
        <v>56</v>
      </c>
      <c r="P1886">
        <f t="shared" si="178"/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f t="shared" si="183"/>
        <v>0</v>
      </c>
      <c r="AC1886">
        <f t="shared" si="180"/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f t="shared" si="181"/>
        <v>0</v>
      </c>
      <c r="AN1886">
        <v>0</v>
      </c>
      <c r="AO1886">
        <v>0</v>
      </c>
      <c r="AP1886">
        <v>0</v>
      </c>
      <c r="AQ1886">
        <v>0</v>
      </c>
    </row>
    <row r="1887" spans="1:43" x14ac:dyDescent="0.45">
      <c r="A1887">
        <v>5</v>
      </c>
      <c r="B1887" t="s">
        <v>280</v>
      </c>
      <c r="C1887" t="s">
        <v>295</v>
      </c>
      <c r="D1887" t="s">
        <v>63</v>
      </c>
      <c r="E1887" s="4">
        <v>44336</v>
      </c>
      <c r="F1887" s="1">
        <f t="shared" si="179"/>
        <v>94</v>
      </c>
      <c r="G1887" s="1">
        <f t="shared" si="182"/>
        <v>140</v>
      </c>
      <c r="H1887" t="s">
        <v>64</v>
      </c>
      <c r="I1887" t="s">
        <v>288</v>
      </c>
      <c r="J1887" t="s">
        <v>56</v>
      </c>
      <c r="P1887">
        <f t="shared" si="178"/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f t="shared" si="183"/>
        <v>0</v>
      </c>
      <c r="AC1887">
        <f t="shared" si="180"/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f t="shared" si="181"/>
        <v>0</v>
      </c>
      <c r="AN1887">
        <v>0</v>
      </c>
      <c r="AO1887">
        <v>0</v>
      </c>
      <c r="AP1887">
        <v>0</v>
      </c>
      <c r="AQ1887">
        <v>0</v>
      </c>
    </row>
    <row r="1888" spans="1:43" x14ac:dyDescent="0.45">
      <c r="A1888">
        <v>5</v>
      </c>
      <c r="B1888" t="s">
        <v>280</v>
      </c>
      <c r="C1888" t="s">
        <v>295</v>
      </c>
      <c r="D1888" t="s">
        <v>63</v>
      </c>
      <c r="E1888" s="4">
        <v>44336</v>
      </c>
      <c r="F1888" s="1">
        <f t="shared" si="179"/>
        <v>94</v>
      </c>
      <c r="G1888" s="1">
        <f t="shared" si="182"/>
        <v>140</v>
      </c>
      <c r="H1888" t="s">
        <v>64</v>
      </c>
      <c r="I1888" t="s">
        <v>289</v>
      </c>
      <c r="J1888" t="s">
        <v>56</v>
      </c>
      <c r="P1888">
        <f t="shared" si="178"/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f t="shared" si="183"/>
        <v>0</v>
      </c>
      <c r="AC1888">
        <f t="shared" si="180"/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f t="shared" si="181"/>
        <v>0</v>
      </c>
      <c r="AN1888">
        <v>0</v>
      </c>
      <c r="AO1888">
        <v>0</v>
      </c>
      <c r="AP1888">
        <v>0</v>
      </c>
      <c r="AQ1888">
        <v>0</v>
      </c>
    </row>
    <row r="1889" spans="1:43" x14ac:dyDescent="0.45">
      <c r="A1889">
        <v>5</v>
      </c>
      <c r="B1889" t="s">
        <v>280</v>
      </c>
      <c r="C1889" t="s">
        <v>295</v>
      </c>
      <c r="D1889" t="s">
        <v>63</v>
      </c>
      <c r="E1889" s="4">
        <v>44336</v>
      </c>
      <c r="F1889" s="1">
        <f t="shared" si="179"/>
        <v>94</v>
      </c>
      <c r="G1889" s="1">
        <f t="shared" si="182"/>
        <v>140</v>
      </c>
      <c r="H1889" t="s">
        <v>64</v>
      </c>
      <c r="I1889" t="s">
        <v>290</v>
      </c>
      <c r="J1889" t="s">
        <v>56</v>
      </c>
      <c r="P1889">
        <f t="shared" si="178"/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f t="shared" si="183"/>
        <v>0</v>
      </c>
      <c r="AC1889">
        <f t="shared" si="180"/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f t="shared" si="181"/>
        <v>0</v>
      </c>
      <c r="AN1889">
        <v>0</v>
      </c>
      <c r="AO1889">
        <v>0</v>
      </c>
      <c r="AP1889">
        <v>0</v>
      </c>
      <c r="AQ1889">
        <v>0</v>
      </c>
    </row>
    <row r="1890" spans="1:43" x14ac:dyDescent="0.45">
      <c r="A1890">
        <v>5</v>
      </c>
      <c r="B1890" t="s">
        <v>280</v>
      </c>
      <c r="C1890" t="s">
        <v>295</v>
      </c>
      <c r="D1890" t="s">
        <v>63</v>
      </c>
      <c r="E1890" s="4">
        <v>44336</v>
      </c>
      <c r="F1890" s="1">
        <f t="shared" si="179"/>
        <v>94</v>
      </c>
      <c r="G1890" s="1">
        <f t="shared" si="182"/>
        <v>140</v>
      </c>
      <c r="H1890" t="s">
        <v>64</v>
      </c>
      <c r="I1890" t="s">
        <v>291</v>
      </c>
      <c r="J1890" t="s">
        <v>56</v>
      </c>
      <c r="P1890">
        <f t="shared" si="178"/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f t="shared" si="183"/>
        <v>0</v>
      </c>
      <c r="AC1890">
        <f t="shared" si="180"/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f t="shared" si="181"/>
        <v>0</v>
      </c>
      <c r="AN1890">
        <v>0</v>
      </c>
      <c r="AO1890">
        <v>0</v>
      </c>
      <c r="AP1890">
        <v>0</v>
      </c>
      <c r="AQ1890">
        <v>0</v>
      </c>
    </row>
    <row r="1891" spans="1:43" x14ac:dyDescent="0.45">
      <c r="A1891">
        <v>5</v>
      </c>
      <c r="B1891" t="s">
        <v>280</v>
      </c>
      <c r="C1891" t="s">
        <v>295</v>
      </c>
      <c r="D1891" t="s">
        <v>71</v>
      </c>
      <c r="E1891" s="4">
        <v>44336</v>
      </c>
      <c r="F1891" s="1">
        <f t="shared" si="179"/>
        <v>94</v>
      </c>
      <c r="G1891" s="1">
        <f t="shared" si="182"/>
        <v>140</v>
      </c>
      <c r="H1891" t="s">
        <v>72</v>
      </c>
      <c r="I1891" t="s">
        <v>287</v>
      </c>
      <c r="J1891" t="s">
        <v>44</v>
      </c>
      <c r="P1891">
        <f t="shared" si="178"/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f t="shared" si="183"/>
        <v>0</v>
      </c>
      <c r="AC1891">
        <f t="shared" si="180"/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f t="shared" si="181"/>
        <v>0</v>
      </c>
      <c r="AN1891">
        <v>0</v>
      </c>
      <c r="AO1891">
        <v>0</v>
      </c>
      <c r="AP1891">
        <v>0</v>
      </c>
      <c r="AQ1891">
        <v>0</v>
      </c>
    </row>
    <row r="1892" spans="1:43" x14ac:dyDescent="0.45">
      <c r="A1892">
        <v>5</v>
      </c>
      <c r="B1892" t="s">
        <v>280</v>
      </c>
      <c r="C1892" t="s">
        <v>295</v>
      </c>
      <c r="D1892" t="s">
        <v>71</v>
      </c>
      <c r="E1892" s="4">
        <v>44336</v>
      </c>
      <c r="F1892" s="1">
        <f t="shared" si="179"/>
        <v>94</v>
      </c>
      <c r="G1892" s="1">
        <f t="shared" si="182"/>
        <v>140</v>
      </c>
      <c r="H1892" t="s">
        <v>72</v>
      </c>
      <c r="I1892" t="s">
        <v>288</v>
      </c>
      <c r="J1892" t="s">
        <v>44</v>
      </c>
      <c r="P1892">
        <f t="shared" si="178"/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f t="shared" si="183"/>
        <v>0</v>
      </c>
      <c r="AC1892">
        <f t="shared" si="180"/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f t="shared" si="181"/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45">
      <c r="A1893">
        <v>5</v>
      </c>
      <c r="B1893" t="s">
        <v>280</v>
      </c>
      <c r="C1893" t="s">
        <v>295</v>
      </c>
      <c r="D1893" t="s">
        <v>71</v>
      </c>
      <c r="E1893" s="4">
        <v>44336</v>
      </c>
      <c r="F1893" s="1">
        <f t="shared" si="179"/>
        <v>94</v>
      </c>
      <c r="G1893" s="1">
        <f t="shared" si="182"/>
        <v>140</v>
      </c>
      <c r="H1893" t="s">
        <v>72</v>
      </c>
      <c r="I1893" t="s">
        <v>289</v>
      </c>
      <c r="J1893" t="s">
        <v>44</v>
      </c>
      <c r="P1893">
        <f t="shared" ref="P1893:P1956" si="184">SUM(Q1893:X1893)</f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f t="shared" si="183"/>
        <v>0</v>
      </c>
      <c r="AC1893">
        <f t="shared" si="180"/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f t="shared" si="181"/>
        <v>0</v>
      </c>
      <c r="AN1893">
        <v>0</v>
      </c>
      <c r="AO1893">
        <v>0</v>
      </c>
      <c r="AP1893">
        <v>0</v>
      </c>
      <c r="AQ1893">
        <v>0</v>
      </c>
    </row>
    <row r="1894" spans="1:43" x14ac:dyDescent="0.45">
      <c r="A1894">
        <v>5</v>
      </c>
      <c r="B1894" t="s">
        <v>280</v>
      </c>
      <c r="C1894" t="s">
        <v>295</v>
      </c>
      <c r="D1894" t="s">
        <v>71</v>
      </c>
      <c r="E1894" s="4">
        <v>44336</v>
      </c>
      <c r="F1894" s="1">
        <f t="shared" si="179"/>
        <v>94</v>
      </c>
      <c r="G1894" s="1">
        <f t="shared" si="182"/>
        <v>140</v>
      </c>
      <c r="H1894" t="s">
        <v>72</v>
      </c>
      <c r="I1894" t="s">
        <v>290</v>
      </c>
      <c r="J1894" t="s">
        <v>44</v>
      </c>
      <c r="P1894">
        <f t="shared" si="184"/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f t="shared" si="183"/>
        <v>0</v>
      </c>
      <c r="AC1894">
        <f t="shared" si="180"/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f t="shared" si="181"/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45">
      <c r="A1895">
        <v>5</v>
      </c>
      <c r="B1895" t="s">
        <v>280</v>
      </c>
      <c r="C1895" t="s">
        <v>295</v>
      </c>
      <c r="D1895" t="s">
        <v>71</v>
      </c>
      <c r="E1895" s="4">
        <v>44336</v>
      </c>
      <c r="F1895" s="1">
        <f t="shared" si="179"/>
        <v>94</v>
      </c>
      <c r="G1895" s="1">
        <f t="shared" si="182"/>
        <v>140</v>
      </c>
      <c r="H1895" t="s">
        <v>72</v>
      </c>
      <c r="I1895" t="s">
        <v>291</v>
      </c>
      <c r="J1895" t="s">
        <v>44</v>
      </c>
      <c r="P1895">
        <f t="shared" si="184"/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f t="shared" si="183"/>
        <v>0</v>
      </c>
      <c r="AC1895">
        <f t="shared" si="180"/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f t="shared" si="181"/>
        <v>0</v>
      </c>
      <c r="AN1895">
        <v>0</v>
      </c>
      <c r="AO1895">
        <v>0</v>
      </c>
      <c r="AP1895">
        <v>0</v>
      </c>
      <c r="AQ1895">
        <v>0</v>
      </c>
    </row>
    <row r="1896" spans="1:43" x14ac:dyDescent="0.45">
      <c r="A1896">
        <v>5</v>
      </c>
      <c r="B1896" t="s">
        <v>280</v>
      </c>
      <c r="C1896" t="s">
        <v>295</v>
      </c>
      <c r="D1896" t="s">
        <v>71</v>
      </c>
      <c r="E1896" s="4">
        <v>44336</v>
      </c>
      <c r="F1896" s="1">
        <f t="shared" si="179"/>
        <v>94</v>
      </c>
      <c r="G1896" s="1">
        <f t="shared" si="182"/>
        <v>140</v>
      </c>
      <c r="H1896" t="s">
        <v>72</v>
      </c>
      <c r="I1896" t="s">
        <v>287</v>
      </c>
      <c r="J1896" t="s">
        <v>56</v>
      </c>
      <c r="P1896">
        <f t="shared" si="184"/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f t="shared" si="183"/>
        <v>0</v>
      </c>
      <c r="AC1896">
        <f t="shared" si="180"/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f t="shared" si="181"/>
        <v>0</v>
      </c>
      <c r="AN1896">
        <v>0</v>
      </c>
      <c r="AO1896">
        <v>0</v>
      </c>
      <c r="AP1896">
        <v>0</v>
      </c>
      <c r="AQ1896">
        <v>0</v>
      </c>
    </row>
    <row r="1897" spans="1:43" x14ac:dyDescent="0.45">
      <c r="A1897">
        <v>5</v>
      </c>
      <c r="B1897" t="s">
        <v>280</v>
      </c>
      <c r="C1897" t="s">
        <v>295</v>
      </c>
      <c r="D1897" t="s">
        <v>71</v>
      </c>
      <c r="E1897" s="4">
        <v>44336</v>
      </c>
      <c r="F1897" s="1">
        <f t="shared" si="179"/>
        <v>94</v>
      </c>
      <c r="G1897" s="1">
        <f t="shared" si="182"/>
        <v>140</v>
      </c>
      <c r="H1897" t="s">
        <v>72</v>
      </c>
      <c r="I1897" t="s">
        <v>288</v>
      </c>
      <c r="J1897" t="s">
        <v>56</v>
      </c>
      <c r="P1897">
        <f t="shared" si="184"/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f t="shared" si="183"/>
        <v>0</v>
      </c>
      <c r="AC1897">
        <f t="shared" si="180"/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f t="shared" si="181"/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45">
      <c r="A1898">
        <v>5</v>
      </c>
      <c r="B1898" t="s">
        <v>280</v>
      </c>
      <c r="C1898" t="s">
        <v>295</v>
      </c>
      <c r="D1898" t="s">
        <v>71</v>
      </c>
      <c r="E1898" s="4">
        <v>44336</v>
      </c>
      <c r="F1898" s="1">
        <f t="shared" si="179"/>
        <v>94</v>
      </c>
      <c r="G1898" s="1">
        <f t="shared" si="182"/>
        <v>140</v>
      </c>
      <c r="H1898" t="s">
        <v>72</v>
      </c>
      <c r="I1898" t="s">
        <v>289</v>
      </c>
      <c r="J1898" t="s">
        <v>56</v>
      </c>
      <c r="P1898">
        <f t="shared" si="184"/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f t="shared" si="183"/>
        <v>0</v>
      </c>
      <c r="AC1898">
        <f t="shared" si="180"/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f t="shared" si="181"/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45">
      <c r="A1899">
        <v>5</v>
      </c>
      <c r="B1899" t="s">
        <v>280</v>
      </c>
      <c r="C1899" t="s">
        <v>295</v>
      </c>
      <c r="D1899" t="s">
        <v>71</v>
      </c>
      <c r="E1899" s="4">
        <v>44336</v>
      </c>
      <c r="F1899" s="1">
        <f t="shared" si="179"/>
        <v>94</v>
      </c>
      <c r="G1899" s="1">
        <f t="shared" si="182"/>
        <v>140</v>
      </c>
      <c r="H1899" t="s">
        <v>72</v>
      </c>
      <c r="I1899" t="s">
        <v>290</v>
      </c>
      <c r="J1899" t="s">
        <v>56</v>
      </c>
      <c r="P1899">
        <f t="shared" si="184"/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f t="shared" si="183"/>
        <v>0</v>
      </c>
      <c r="AC1899">
        <f t="shared" si="180"/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f t="shared" si="181"/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45">
      <c r="A1900">
        <v>5</v>
      </c>
      <c r="B1900" t="s">
        <v>280</v>
      </c>
      <c r="C1900" t="s">
        <v>295</v>
      </c>
      <c r="D1900" t="s">
        <v>71</v>
      </c>
      <c r="E1900" s="4">
        <v>44336</v>
      </c>
      <c r="F1900" s="1">
        <f t="shared" ref="F1900:F1963" si="185">DAYS360($E$555,E1900)</f>
        <v>94</v>
      </c>
      <c r="G1900" s="1">
        <f t="shared" si="182"/>
        <v>140</v>
      </c>
      <c r="H1900" t="s">
        <v>72</v>
      </c>
      <c r="I1900" t="s">
        <v>291</v>
      </c>
      <c r="J1900" t="s">
        <v>56</v>
      </c>
      <c r="P1900">
        <f t="shared" si="184"/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f t="shared" si="183"/>
        <v>0</v>
      </c>
      <c r="AC1900">
        <f t="shared" si="180"/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f t="shared" si="181"/>
        <v>0</v>
      </c>
      <c r="AN1900">
        <v>0</v>
      </c>
      <c r="AO1900">
        <v>0</v>
      </c>
      <c r="AP1900">
        <v>0</v>
      </c>
      <c r="AQ1900">
        <v>0</v>
      </c>
    </row>
    <row r="1901" spans="1:43" x14ac:dyDescent="0.45">
      <c r="A1901">
        <v>5</v>
      </c>
      <c r="B1901" t="s">
        <v>280</v>
      </c>
      <c r="C1901" t="s">
        <v>295</v>
      </c>
      <c r="D1901" t="s">
        <v>74</v>
      </c>
      <c r="E1901" s="4">
        <v>44336</v>
      </c>
      <c r="F1901" s="1">
        <f t="shared" si="185"/>
        <v>94</v>
      </c>
      <c r="G1901" s="1">
        <f t="shared" si="182"/>
        <v>140</v>
      </c>
      <c r="H1901" t="s">
        <v>75</v>
      </c>
      <c r="I1901" t="s">
        <v>287</v>
      </c>
      <c r="J1901" t="s">
        <v>44</v>
      </c>
      <c r="P1901">
        <f t="shared" si="184"/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f t="shared" si="183"/>
        <v>0</v>
      </c>
      <c r="AC1901">
        <f t="shared" si="180"/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f t="shared" si="181"/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45">
      <c r="A1902">
        <v>5</v>
      </c>
      <c r="B1902" t="s">
        <v>280</v>
      </c>
      <c r="C1902" t="s">
        <v>295</v>
      </c>
      <c r="D1902" t="s">
        <v>74</v>
      </c>
      <c r="E1902" s="4">
        <v>44336</v>
      </c>
      <c r="F1902" s="1">
        <f t="shared" si="185"/>
        <v>94</v>
      </c>
      <c r="G1902" s="1">
        <f t="shared" si="182"/>
        <v>140</v>
      </c>
      <c r="H1902" t="s">
        <v>75</v>
      </c>
      <c r="I1902" t="s">
        <v>288</v>
      </c>
      <c r="J1902" t="s">
        <v>44</v>
      </c>
      <c r="P1902">
        <f t="shared" si="184"/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f t="shared" si="183"/>
        <v>0</v>
      </c>
      <c r="AC1902">
        <f t="shared" si="180"/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f t="shared" si="181"/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45">
      <c r="A1903">
        <v>5</v>
      </c>
      <c r="B1903" t="s">
        <v>280</v>
      </c>
      <c r="C1903" t="s">
        <v>295</v>
      </c>
      <c r="D1903" t="s">
        <v>74</v>
      </c>
      <c r="E1903" s="4">
        <v>44336</v>
      </c>
      <c r="F1903" s="1">
        <f t="shared" si="185"/>
        <v>94</v>
      </c>
      <c r="G1903" s="1">
        <f t="shared" si="182"/>
        <v>140</v>
      </c>
      <c r="H1903" t="s">
        <v>75</v>
      </c>
      <c r="I1903" t="s">
        <v>289</v>
      </c>
      <c r="J1903" t="s">
        <v>44</v>
      </c>
      <c r="P1903">
        <f t="shared" si="184"/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f t="shared" si="183"/>
        <v>0</v>
      </c>
      <c r="AC1903">
        <f t="shared" si="180"/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f t="shared" si="181"/>
        <v>0</v>
      </c>
      <c r="AN1903">
        <v>0</v>
      </c>
      <c r="AO1903">
        <v>0</v>
      </c>
      <c r="AP1903">
        <v>0</v>
      </c>
      <c r="AQ1903">
        <v>0</v>
      </c>
    </row>
    <row r="1904" spans="1:43" x14ac:dyDescent="0.45">
      <c r="A1904">
        <v>5</v>
      </c>
      <c r="B1904" t="s">
        <v>280</v>
      </c>
      <c r="C1904" t="s">
        <v>295</v>
      </c>
      <c r="D1904" t="s">
        <v>74</v>
      </c>
      <c r="E1904" s="4">
        <v>44336</v>
      </c>
      <c r="F1904" s="1">
        <f t="shared" si="185"/>
        <v>94</v>
      </c>
      <c r="G1904" s="1">
        <f t="shared" si="182"/>
        <v>140</v>
      </c>
      <c r="H1904" t="s">
        <v>75</v>
      </c>
      <c r="I1904" t="s">
        <v>290</v>
      </c>
      <c r="J1904" t="s">
        <v>44</v>
      </c>
      <c r="P1904">
        <f t="shared" si="184"/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f t="shared" si="183"/>
        <v>0</v>
      </c>
      <c r="AC1904">
        <f t="shared" si="180"/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f t="shared" si="181"/>
        <v>0</v>
      </c>
      <c r="AN1904">
        <v>0</v>
      </c>
      <c r="AO1904">
        <v>0</v>
      </c>
      <c r="AP1904">
        <v>0</v>
      </c>
      <c r="AQ1904">
        <v>0</v>
      </c>
    </row>
    <row r="1905" spans="1:43" x14ac:dyDescent="0.45">
      <c r="A1905">
        <v>5</v>
      </c>
      <c r="B1905" t="s">
        <v>280</v>
      </c>
      <c r="C1905" t="s">
        <v>295</v>
      </c>
      <c r="D1905" t="s">
        <v>74</v>
      </c>
      <c r="E1905" s="4">
        <v>44336</v>
      </c>
      <c r="F1905" s="1">
        <f t="shared" si="185"/>
        <v>94</v>
      </c>
      <c r="G1905" s="1">
        <f t="shared" si="182"/>
        <v>140</v>
      </c>
      <c r="H1905" t="s">
        <v>75</v>
      </c>
      <c r="I1905" t="s">
        <v>291</v>
      </c>
      <c r="J1905" t="s">
        <v>44</v>
      </c>
      <c r="P1905">
        <f t="shared" si="184"/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f t="shared" si="183"/>
        <v>0</v>
      </c>
      <c r="AC1905">
        <f t="shared" si="180"/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f t="shared" si="181"/>
        <v>0</v>
      </c>
      <c r="AN1905">
        <v>0</v>
      </c>
      <c r="AO1905">
        <v>0</v>
      </c>
      <c r="AP1905">
        <v>0</v>
      </c>
      <c r="AQ1905">
        <v>0</v>
      </c>
    </row>
    <row r="1906" spans="1:43" x14ac:dyDescent="0.45">
      <c r="A1906">
        <v>5</v>
      </c>
      <c r="B1906" t="s">
        <v>280</v>
      </c>
      <c r="C1906" t="s">
        <v>295</v>
      </c>
      <c r="D1906" t="s">
        <v>74</v>
      </c>
      <c r="E1906" s="4">
        <v>44336</v>
      </c>
      <c r="F1906" s="1">
        <f t="shared" si="185"/>
        <v>94</v>
      </c>
      <c r="G1906" s="1">
        <f t="shared" si="182"/>
        <v>140</v>
      </c>
      <c r="H1906" t="s">
        <v>75</v>
      </c>
      <c r="I1906" t="s">
        <v>287</v>
      </c>
      <c r="J1906" t="s">
        <v>56</v>
      </c>
      <c r="P1906">
        <f t="shared" si="184"/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f t="shared" si="183"/>
        <v>0</v>
      </c>
      <c r="AC1906">
        <f t="shared" si="180"/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f t="shared" si="181"/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45">
      <c r="A1907">
        <v>5</v>
      </c>
      <c r="B1907" t="s">
        <v>280</v>
      </c>
      <c r="C1907" t="s">
        <v>295</v>
      </c>
      <c r="D1907" t="s">
        <v>74</v>
      </c>
      <c r="E1907" s="4">
        <v>44336</v>
      </c>
      <c r="F1907" s="1">
        <f t="shared" si="185"/>
        <v>94</v>
      </c>
      <c r="G1907" s="1">
        <f t="shared" si="182"/>
        <v>140</v>
      </c>
      <c r="H1907" t="s">
        <v>75</v>
      </c>
      <c r="I1907" t="s">
        <v>288</v>
      </c>
      <c r="J1907" t="s">
        <v>56</v>
      </c>
      <c r="P1907">
        <f t="shared" si="184"/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f t="shared" si="183"/>
        <v>0</v>
      </c>
      <c r="AC1907">
        <f t="shared" si="180"/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f t="shared" si="181"/>
        <v>0</v>
      </c>
      <c r="AN1907">
        <v>0</v>
      </c>
      <c r="AO1907">
        <v>0</v>
      </c>
      <c r="AP1907">
        <v>0</v>
      </c>
      <c r="AQ1907">
        <v>0</v>
      </c>
    </row>
    <row r="1908" spans="1:43" x14ac:dyDescent="0.45">
      <c r="A1908">
        <v>5</v>
      </c>
      <c r="B1908" t="s">
        <v>280</v>
      </c>
      <c r="C1908" t="s">
        <v>295</v>
      </c>
      <c r="D1908" t="s">
        <v>74</v>
      </c>
      <c r="E1908" s="4">
        <v>44336</v>
      </c>
      <c r="F1908" s="1">
        <f t="shared" si="185"/>
        <v>94</v>
      </c>
      <c r="G1908" s="1">
        <f t="shared" si="182"/>
        <v>140</v>
      </c>
      <c r="H1908" t="s">
        <v>75</v>
      </c>
      <c r="I1908" t="s">
        <v>289</v>
      </c>
      <c r="J1908" t="s">
        <v>56</v>
      </c>
      <c r="P1908">
        <f t="shared" si="184"/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f t="shared" si="183"/>
        <v>0</v>
      </c>
      <c r="AC1908">
        <f t="shared" si="180"/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f t="shared" si="181"/>
        <v>0</v>
      </c>
      <c r="AN1908">
        <v>0</v>
      </c>
      <c r="AO1908">
        <v>0</v>
      </c>
      <c r="AP1908">
        <v>0</v>
      </c>
      <c r="AQ1908">
        <v>0</v>
      </c>
    </row>
    <row r="1909" spans="1:43" x14ac:dyDescent="0.45">
      <c r="A1909">
        <v>5</v>
      </c>
      <c r="B1909" t="s">
        <v>280</v>
      </c>
      <c r="C1909" t="s">
        <v>295</v>
      </c>
      <c r="D1909" t="s">
        <v>74</v>
      </c>
      <c r="E1909" s="4">
        <v>44336</v>
      </c>
      <c r="F1909" s="1">
        <f t="shared" si="185"/>
        <v>94</v>
      </c>
      <c r="G1909" s="1">
        <f t="shared" si="182"/>
        <v>140</v>
      </c>
      <c r="H1909" t="s">
        <v>75</v>
      </c>
      <c r="I1909" t="s">
        <v>290</v>
      </c>
      <c r="J1909" t="s">
        <v>56</v>
      </c>
      <c r="P1909">
        <f t="shared" si="184"/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f t="shared" si="183"/>
        <v>0</v>
      </c>
      <c r="AC1909">
        <f t="shared" si="180"/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f t="shared" si="181"/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45">
      <c r="A1910">
        <v>5</v>
      </c>
      <c r="B1910" t="s">
        <v>280</v>
      </c>
      <c r="C1910" t="s">
        <v>295</v>
      </c>
      <c r="D1910" t="s">
        <v>74</v>
      </c>
      <c r="E1910" s="4">
        <v>44336</v>
      </c>
      <c r="F1910" s="1">
        <f t="shared" si="185"/>
        <v>94</v>
      </c>
      <c r="G1910" s="1">
        <f t="shared" si="182"/>
        <v>140</v>
      </c>
      <c r="H1910" t="s">
        <v>75</v>
      </c>
      <c r="I1910" t="s">
        <v>291</v>
      </c>
      <c r="J1910" t="s">
        <v>56</v>
      </c>
      <c r="P1910">
        <f t="shared" si="184"/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f t="shared" si="183"/>
        <v>0</v>
      </c>
      <c r="AC1910">
        <f t="shared" si="180"/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f t="shared" si="181"/>
        <v>0</v>
      </c>
      <c r="AN1910">
        <v>0</v>
      </c>
      <c r="AO1910">
        <v>0</v>
      </c>
      <c r="AP1910">
        <v>0</v>
      </c>
      <c r="AQ1910">
        <v>0</v>
      </c>
    </row>
    <row r="1911" spans="1:43" x14ac:dyDescent="0.45">
      <c r="A1911">
        <v>5</v>
      </c>
      <c r="B1911" t="s">
        <v>282</v>
      </c>
      <c r="C1911" t="s">
        <v>297</v>
      </c>
      <c r="D1911" t="s">
        <v>41</v>
      </c>
      <c r="E1911" s="4">
        <v>44342</v>
      </c>
      <c r="F1911" s="1">
        <f t="shared" si="185"/>
        <v>100</v>
      </c>
      <c r="G1911" s="1">
        <f t="shared" si="182"/>
        <v>146</v>
      </c>
      <c r="H1911" t="s">
        <v>42</v>
      </c>
      <c r="I1911" t="s">
        <v>287</v>
      </c>
      <c r="J1911" t="s">
        <v>44</v>
      </c>
      <c r="P1911">
        <f t="shared" si="184"/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f t="shared" si="183"/>
        <v>0</v>
      </c>
      <c r="AC1911">
        <f t="shared" si="180"/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f t="shared" si="181"/>
        <v>0</v>
      </c>
      <c r="AN1911">
        <v>0</v>
      </c>
      <c r="AO1911">
        <v>0</v>
      </c>
      <c r="AP1911">
        <v>0</v>
      </c>
      <c r="AQ1911">
        <v>0</v>
      </c>
    </row>
    <row r="1912" spans="1:43" x14ac:dyDescent="0.45">
      <c r="A1912">
        <v>5</v>
      </c>
      <c r="B1912" t="s">
        <v>282</v>
      </c>
      <c r="C1912" t="s">
        <v>297</v>
      </c>
      <c r="D1912" t="s">
        <v>41</v>
      </c>
      <c r="E1912" s="4">
        <v>44342</v>
      </c>
      <c r="F1912" s="1">
        <f t="shared" si="185"/>
        <v>100</v>
      </c>
      <c r="G1912" s="1">
        <f t="shared" si="182"/>
        <v>146</v>
      </c>
      <c r="H1912" t="s">
        <v>42</v>
      </c>
      <c r="I1912" t="s">
        <v>288</v>
      </c>
      <c r="J1912" t="s">
        <v>44</v>
      </c>
      <c r="P1912">
        <f t="shared" si="184"/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f t="shared" si="183"/>
        <v>0</v>
      </c>
      <c r="AC1912">
        <f t="shared" si="180"/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f t="shared" si="181"/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45">
      <c r="A1913">
        <v>5</v>
      </c>
      <c r="B1913" t="s">
        <v>282</v>
      </c>
      <c r="C1913" t="s">
        <v>297</v>
      </c>
      <c r="D1913" t="s">
        <v>41</v>
      </c>
      <c r="E1913" s="4">
        <v>44342</v>
      </c>
      <c r="F1913" s="1">
        <f t="shared" si="185"/>
        <v>100</v>
      </c>
      <c r="G1913" s="1">
        <f t="shared" si="182"/>
        <v>146</v>
      </c>
      <c r="H1913" t="s">
        <v>42</v>
      </c>
      <c r="I1913" t="s">
        <v>289</v>
      </c>
      <c r="J1913" t="s">
        <v>44</v>
      </c>
      <c r="P1913">
        <f t="shared" si="184"/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f t="shared" si="183"/>
        <v>0</v>
      </c>
      <c r="AC1913">
        <f t="shared" ref="AC1913:AC1976" si="186">SUM(Y1913:AA1913)</f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f t="shared" si="181"/>
        <v>0</v>
      </c>
      <c r="AN1913">
        <v>0</v>
      </c>
      <c r="AO1913">
        <v>0</v>
      </c>
      <c r="AP1913">
        <v>0</v>
      </c>
      <c r="AQ1913">
        <v>0</v>
      </c>
    </row>
    <row r="1914" spans="1:43" x14ac:dyDescent="0.45">
      <c r="A1914">
        <v>5</v>
      </c>
      <c r="B1914" t="s">
        <v>282</v>
      </c>
      <c r="C1914" t="s">
        <v>297</v>
      </c>
      <c r="D1914" t="s">
        <v>41</v>
      </c>
      <c r="E1914" s="4">
        <v>44342</v>
      </c>
      <c r="F1914" s="1">
        <f t="shared" si="185"/>
        <v>100</v>
      </c>
      <c r="G1914" s="1">
        <f t="shared" si="182"/>
        <v>146</v>
      </c>
      <c r="H1914" t="s">
        <v>42</v>
      </c>
      <c r="I1914" t="s">
        <v>290</v>
      </c>
      <c r="J1914" t="s">
        <v>44</v>
      </c>
      <c r="P1914">
        <f t="shared" si="184"/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f t="shared" si="183"/>
        <v>0</v>
      </c>
      <c r="AC1914">
        <f t="shared" si="186"/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f t="shared" si="181"/>
        <v>0</v>
      </c>
      <c r="AN1914">
        <v>0</v>
      </c>
      <c r="AO1914">
        <v>0</v>
      </c>
      <c r="AP1914">
        <v>0</v>
      </c>
      <c r="AQ1914">
        <v>0</v>
      </c>
    </row>
    <row r="1915" spans="1:43" x14ac:dyDescent="0.45">
      <c r="A1915">
        <v>5</v>
      </c>
      <c r="B1915" t="s">
        <v>282</v>
      </c>
      <c r="C1915" t="s">
        <v>297</v>
      </c>
      <c r="D1915" t="s">
        <v>41</v>
      </c>
      <c r="E1915" s="4">
        <v>44342</v>
      </c>
      <c r="F1915" s="1">
        <f t="shared" si="185"/>
        <v>100</v>
      </c>
      <c r="G1915" s="1">
        <f t="shared" si="182"/>
        <v>146</v>
      </c>
      <c r="H1915" t="s">
        <v>42</v>
      </c>
      <c r="I1915" t="s">
        <v>291</v>
      </c>
      <c r="J1915" t="s">
        <v>44</v>
      </c>
      <c r="P1915">
        <f t="shared" si="184"/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f t="shared" si="183"/>
        <v>0</v>
      </c>
      <c r="AC1915">
        <f t="shared" si="186"/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f t="shared" si="181"/>
        <v>0</v>
      </c>
      <c r="AN1915">
        <v>0</v>
      </c>
      <c r="AO1915">
        <v>0</v>
      </c>
      <c r="AP1915">
        <v>0</v>
      </c>
      <c r="AQ1915">
        <v>0</v>
      </c>
    </row>
    <row r="1916" spans="1:43" x14ac:dyDescent="0.45">
      <c r="A1916">
        <v>5</v>
      </c>
      <c r="B1916" t="s">
        <v>282</v>
      </c>
      <c r="C1916" t="s">
        <v>297</v>
      </c>
      <c r="D1916" t="s">
        <v>41</v>
      </c>
      <c r="E1916" s="4">
        <v>44342</v>
      </c>
      <c r="F1916" s="1">
        <f t="shared" si="185"/>
        <v>100</v>
      </c>
      <c r="G1916" s="1">
        <f t="shared" si="182"/>
        <v>146</v>
      </c>
      <c r="H1916" t="s">
        <v>42</v>
      </c>
      <c r="I1916" t="s">
        <v>287</v>
      </c>
      <c r="J1916" t="s">
        <v>56</v>
      </c>
      <c r="P1916">
        <f t="shared" si="184"/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f t="shared" si="183"/>
        <v>0</v>
      </c>
      <c r="AC1916">
        <f t="shared" si="186"/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f t="shared" si="181"/>
        <v>0</v>
      </c>
      <c r="AN1916">
        <v>0</v>
      </c>
      <c r="AO1916">
        <v>0</v>
      </c>
      <c r="AP1916">
        <v>0</v>
      </c>
      <c r="AQ1916">
        <v>0</v>
      </c>
    </row>
    <row r="1917" spans="1:43" x14ac:dyDescent="0.45">
      <c r="A1917">
        <v>5</v>
      </c>
      <c r="B1917" t="s">
        <v>282</v>
      </c>
      <c r="C1917" t="s">
        <v>297</v>
      </c>
      <c r="D1917" t="s">
        <v>41</v>
      </c>
      <c r="E1917" s="4">
        <v>44342</v>
      </c>
      <c r="F1917" s="1">
        <f t="shared" si="185"/>
        <v>100</v>
      </c>
      <c r="G1917" s="1">
        <f t="shared" si="182"/>
        <v>146</v>
      </c>
      <c r="H1917" t="s">
        <v>42</v>
      </c>
      <c r="I1917" t="s">
        <v>288</v>
      </c>
      <c r="J1917" t="s">
        <v>56</v>
      </c>
      <c r="P1917">
        <f t="shared" si="184"/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f t="shared" si="183"/>
        <v>0</v>
      </c>
      <c r="AC1917">
        <f t="shared" si="186"/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f t="shared" si="181"/>
        <v>0</v>
      </c>
      <c r="AN1917">
        <v>0</v>
      </c>
      <c r="AO1917">
        <v>0</v>
      </c>
      <c r="AP1917">
        <v>0</v>
      </c>
      <c r="AQ1917">
        <v>0</v>
      </c>
    </row>
    <row r="1918" spans="1:43" x14ac:dyDescent="0.45">
      <c r="A1918">
        <v>5</v>
      </c>
      <c r="B1918" t="s">
        <v>282</v>
      </c>
      <c r="C1918" t="s">
        <v>297</v>
      </c>
      <c r="D1918" t="s">
        <v>41</v>
      </c>
      <c r="E1918" s="4">
        <v>44342</v>
      </c>
      <c r="F1918" s="1">
        <f t="shared" si="185"/>
        <v>100</v>
      </c>
      <c r="G1918" s="1">
        <f t="shared" si="182"/>
        <v>146</v>
      </c>
      <c r="H1918" t="s">
        <v>42</v>
      </c>
      <c r="I1918" t="s">
        <v>289</v>
      </c>
      <c r="J1918" t="s">
        <v>56</v>
      </c>
      <c r="P1918">
        <f t="shared" si="184"/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f t="shared" si="183"/>
        <v>0</v>
      </c>
      <c r="AC1918">
        <f t="shared" si="186"/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f t="shared" si="181"/>
        <v>0</v>
      </c>
      <c r="AN1918">
        <v>0</v>
      </c>
      <c r="AO1918">
        <v>0</v>
      </c>
      <c r="AP1918">
        <v>0</v>
      </c>
      <c r="AQ1918">
        <v>0</v>
      </c>
    </row>
    <row r="1919" spans="1:43" x14ac:dyDescent="0.45">
      <c r="A1919">
        <v>5</v>
      </c>
      <c r="B1919" t="s">
        <v>282</v>
      </c>
      <c r="C1919" t="s">
        <v>297</v>
      </c>
      <c r="D1919" t="s">
        <v>41</v>
      </c>
      <c r="E1919" s="4">
        <v>44342</v>
      </c>
      <c r="F1919" s="1">
        <f t="shared" si="185"/>
        <v>100</v>
      </c>
      <c r="G1919" s="1">
        <f t="shared" si="182"/>
        <v>146</v>
      </c>
      <c r="H1919" t="s">
        <v>42</v>
      </c>
      <c r="I1919" t="s">
        <v>290</v>
      </c>
      <c r="J1919" t="s">
        <v>56</v>
      </c>
      <c r="P1919">
        <f t="shared" si="184"/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f t="shared" si="183"/>
        <v>0</v>
      </c>
      <c r="AC1919">
        <f t="shared" si="186"/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f t="shared" si="181"/>
        <v>0</v>
      </c>
      <c r="AN1919">
        <v>0</v>
      </c>
      <c r="AO1919">
        <v>0</v>
      </c>
      <c r="AP1919">
        <v>0</v>
      </c>
      <c r="AQ1919">
        <v>0</v>
      </c>
    </row>
    <row r="1920" spans="1:43" x14ac:dyDescent="0.45">
      <c r="A1920">
        <v>5</v>
      </c>
      <c r="B1920" t="s">
        <v>282</v>
      </c>
      <c r="C1920" t="s">
        <v>297</v>
      </c>
      <c r="D1920" t="s">
        <v>41</v>
      </c>
      <c r="E1920" s="4">
        <v>44342</v>
      </c>
      <c r="F1920" s="1">
        <f t="shared" si="185"/>
        <v>100</v>
      </c>
      <c r="G1920" s="1">
        <f t="shared" si="182"/>
        <v>146</v>
      </c>
      <c r="H1920" t="s">
        <v>42</v>
      </c>
      <c r="I1920" t="s">
        <v>291</v>
      </c>
      <c r="J1920" t="s">
        <v>56</v>
      </c>
      <c r="P1920">
        <f t="shared" si="184"/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f t="shared" si="183"/>
        <v>0</v>
      </c>
      <c r="AC1920">
        <f t="shared" si="186"/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f t="shared" si="181"/>
        <v>0</v>
      </c>
      <c r="AN1920">
        <v>0</v>
      </c>
      <c r="AO1920">
        <v>0</v>
      </c>
      <c r="AP1920">
        <v>0</v>
      </c>
      <c r="AQ1920">
        <v>0</v>
      </c>
    </row>
    <row r="1921" spans="1:43" x14ac:dyDescent="0.45">
      <c r="A1921">
        <v>5</v>
      </c>
      <c r="B1921" t="s">
        <v>282</v>
      </c>
      <c r="C1921" t="s">
        <v>298</v>
      </c>
      <c r="D1921" t="s">
        <v>61</v>
      </c>
      <c r="E1921" s="4">
        <v>44342</v>
      </c>
      <c r="F1921" s="1">
        <f t="shared" si="185"/>
        <v>100</v>
      </c>
      <c r="G1921" s="1">
        <f t="shared" si="182"/>
        <v>146</v>
      </c>
      <c r="H1921" t="s">
        <v>42</v>
      </c>
      <c r="I1921" t="s">
        <v>287</v>
      </c>
      <c r="J1921" t="s">
        <v>44</v>
      </c>
      <c r="P1921">
        <f t="shared" si="184"/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f t="shared" si="183"/>
        <v>0</v>
      </c>
      <c r="AC1921">
        <f t="shared" si="186"/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f t="shared" si="181"/>
        <v>0</v>
      </c>
      <c r="AN1921">
        <v>0</v>
      </c>
      <c r="AO1921">
        <v>0</v>
      </c>
      <c r="AP1921">
        <v>0</v>
      </c>
      <c r="AQ1921">
        <v>0</v>
      </c>
    </row>
    <row r="1922" spans="1:43" x14ac:dyDescent="0.45">
      <c r="A1922">
        <v>5</v>
      </c>
      <c r="B1922" t="s">
        <v>282</v>
      </c>
      <c r="C1922" t="s">
        <v>298</v>
      </c>
      <c r="D1922" t="s">
        <v>61</v>
      </c>
      <c r="E1922" s="4">
        <v>44342</v>
      </c>
      <c r="F1922" s="1">
        <f t="shared" si="185"/>
        <v>100</v>
      </c>
      <c r="G1922" s="1">
        <f t="shared" si="182"/>
        <v>146</v>
      </c>
      <c r="H1922" t="s">
        <v>42</v>
      </c>
      <c r="I1922" t="s">
        <v>288</v>
      </c>
      <c r="J1922" t="s">
        <v>44</v>
      </c>
      <c r="P1922">
        <f t="shared" si="184"/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f t="shared" si="183"/>
        <v>0</v>
      </c>
      <c r="AC1922">
        <f t="shared" si="186"/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f t="shared" ref="AM1922:AM1985" si="187">SUM(AD1922:AL1922)</f>
        <v>0</v>
      </c>
      <c r="AN1922">
        <v>0</v>
      </c>
      <c r="AO1922">
        <v>0</v>
      </c>
      <c r="AP1922">
        <v>0</v>
      </c>
      <c r="AQ1922">
        <v>0</v>
      </c>
    </row>
    <row r="1923" spans="1:43" x14ac:dyDescent="0.45">
      <c r="A1923">
        <v>5</v>
      </c>
      <c r="B1923" t="s">
        <v>282</v>
      </c>
      <c r="C1923" t="s">
        <v>298</v>
      </c>
      <c r="D1923" t="s">
        <v>61</v>
      </c>
      <c r="E1923" s="4">
        <v>44342</v>
      </c>
      <c r="F1923" s="1">
        <f t="shared" si="185"/>
        <v>100</v>
      </c>
      <c r="G1923" s="1">
        <f t="shared" ref="G1923:G1986" si="188">E1923-DATE(YEAR(E1923),1,0)</f>
        <v>146</v>
      </c>
      <c r="H1923" t="s">
        <v>42</v>
      </c>
      <c r="I1923" t="s">
        <v>289</v>
      </c>
      <c r="J1923" t="s">
        <v>44</v>
      </c>
      <c r="P1923">
        <f t="shared" si="184"/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f t="shared" ref="AB1923:AB1986" si="189">AL1923</f>
        <v>0</v>
      </c>
      <c r="AC1923">
        <f t="shared" si="186"/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f t="shared" si="187"/>
        <v>0</v>
      </c>
      <c r="AN1923">
        <v>0</v>
      </c>
      <c r="AO1923">
        <v>0</v>
      </c>
      <c r="AP1923">
        <v>0</v>
      </c>
      <c r="AQ1923">
        <v>0</v>
      </c>
    </row>
    <row r="1924" spans="1:43" x14ac:dyDescent="0.45">
      <c r="A1924">
        <v>5</v>
      </c>
      <c r="B1924" t="s">
        <v>282</v>
      </c>
      <c r="C1924" t="s">
        <v>298</v>
      </c>
      <c r="D1924" t="s">
        <v>61</v>
      </c>
      <c r="E1924" s="4">
        <v>44342</v>
      </c>
      <c r="F1924" s="1">
        <f t="shared" si="185"/>
        <v>100</v>
      </c>
      <c r="G1924" s="1">
        <f t="shared" si="188"/>
        <v>146</v>
      </c>
      <c r="H1924" t="s">
        <v>42</v>
      </c>
      <c r="I1924" t="s">
        <v>290</v>
      </c>
      <c r="J1924" t="s">
        <v>44</v>
      </c>
      <c r="P1924">
        <f t="shared" si="184"/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f t="shared" si="189"/>
        <v>0</v>
      </c>
      <c r="AC1924">
        <f t="shared" si="186"/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f t="shared" si="187"/>
        <v>0</v>
      </c>
      <c r="AN1924">
        <v>0</v>
      </c>
      <c r="AO1924">
        <v>0</v>
      </c>
      <c r="AP1924">
        <v>0</v>
      </c>
      <c r="AQ1924">
        <v>0</v>
      </c>
    </row>
    <row r="1925" spans="1:43" x14ac:dyDescent="0.45">
      <c r="A1925">
        <v>5</v>
      </c>
      <c r="B1925" t="s">
        <v>282</v>
      </c>
      <c r="C1925" t="s">
        <v>298</v>
      </c>
      <c r="D1925" t="s">
        <v>61</v>
      </c>
      <c r="E1925" s="4">
        <v>44342</v>
      </c>
      <c r="F1925" s="1">
        <f t="shared" si="185"/>
        <v>100</v>
      </c>
      <c r="G1925" s="1">
        <f t="shared" si="188"/>
        <v>146</v>
      </c>
      <c r="H1925" t="s">
        <v>42</v>
      </c>
      <c r="I1925" t="s">
        <v>291</v>
      </c>
      <c r="J1925" t="s">
        <v>44</v>
      </c>
      <c r="P1925">
        <f t="shared" si="184"/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f t="shared" si="189"/>
        <v>0</v>
      </c>
      <c r="AC1925">
        <f t="shared" si="186"/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f t="shared" si="187"/>
        <v>0</v>
      </c>
      <c r="AN1925">
        <v>0</v>
      </c>
      <c r="AO1925">
        <v>0</v>
      </c>
      <c r="AP1925">
        <v>0</v>
      </c>
      <c r="AQ1925">
        <v>0</v>
      </c>
    </row>
    <row r="1926" spans="1:43" x14ac:dyDescent="0.45">
      <c r="A1926">
        <v>5</v>
      </c>
      <c r="B1926" t="s">
        <v>282</v>
      </c>
      <c r="C1926" t="s">
        <v>298</v>
      </c>
      <c r="D1926" t="s">
        <v>61</v>
      </c>
      <c r="E1926" s="4">
        <v>44342</v>
      </c>
      <c r="F1926" s="1">
        <f t="shared" si="185"/>
        <v>100</v>
      </c>
      <c r="G1926" s="1">
        <f t="shared" si="188"/>
        <v>146</v>
      </c>
      <c r="H1926" t="s">
        <v>42</v>
      </c>
      <c r="I1926" t="s">
        <v>287</v>
      </c>
      <c r="J1926" t="s">
        <v>56</v>
      </c>
      <c r="P1926">
        <f t="shared" si="184"/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f t="shared" si="189"/>
        <v>0</v>
      </c>
      <c r="AC1926">
        <f t="shared" si="186"/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f t="shared" si="187"/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45">
      <c r="A1927">
        <v>5</v>
      </c>
      <c r="B1927" t="s">
        <v>282</v>
      </c>
      <c r="C1927" t="s">
        <v>298</v>
      </c>
      <c r="D1927" t="s">
        <v>61</v>
      </c>
      <c r="E1927" s="4">
        <v>44342</v>
      </c>
      <c r="F1927" s="1">
        <f t="shared" si="185"/>
        <v>100</v>
      </c>
      <c r="G1927" s="1">
        <f t="shared" si="188"/>
        <v>146</v>
      </c>
      <c r="H1927" t="s">
        <v>42</v>
      </c>
      <c r="I1927" t="s">
        <v>288</v>
      </c>
      <c r="J1927" t="s">
        <v>56</v>
      </c>
      <c r="P1927">
        <f t="shared" si="184"/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f t="shared" si="189"/>
        <v>0</v>
      </c>
      <c r="AC1927">
        <f t="shared" si="186"/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f t="shared" si="187"/>
        <v>0</v>
      </c>
      <c r="AN1927">
        <v>0</v>
      </c>
      <c r="AO1927">
        <v>0</v>
      </c>
      <c r="AP1927">
        <v>0</v>
      </c>
      <c r="AQ1927">
        <v>0</v>
      </c>
    </row>
    <row r="1928" spans="1:43" x14ac:dyDescent="0.45">
      <c r="A1928">
        <v>5</v>
      </c>
      <c r="B1928" t="s">
        <v>282</v>
      </c>
      <c r="C1928" t="s">
        <v>298</v>
      </c>
      <c r="D1928" t="s">
        <v>61</v>
      </c>
      <c r="E1928" s="4">
        <v>44342</v>
      </c>
      <c r="F1928" s="1">
        <f t="shared" si="185"/>
        <v>100</v>
      </c>
      <c r="G1928" s="1">
        <f t="shared" si="188"/>
        <v>146</v>
      </c>
      <c r="H1928" t="s">
        <v>42</v>
      </c>
      <c r="I1928" t="s">
        <v>289</v>
      </c>
      <c r="J1928" t="s">
        <v>56</v>
      </c>
      <c r="P1928">
        <f t="shared" si="184"/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f t="shared" si="189"/>
        <v>0</v>
      </c>
      <c r="AC1928">
        <f t="shared" si="186"/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f t="shared" si="187"/>
        <v>0</v>
      </c>
      <c r="AN1928">
        <v>0</v>
      </c>
      <c r="AO1928">
        <v>0</v>
      </c>
      <c r="AP1928">
        <v>0</v>
      </c>
      <c r="AQ1928">
        <v>0</v>
      </c>
    </row>
    <row r="1929" spans="1:43" x14ac:dyDescent="0.45">
      <c r="A1929">
        <v>5</v>
      </c>
      <c r="B1929" t="s">
        <v>282</v>
      </c>
      <c r="C1929" t="s">
        <v>298</v>
      </c>
      <c r="D1929" t="s">
        <v>61</v>
      </c>
      <c r="E1929" s="4">
        <v>44342</v>
      </c>
      <c r="F1929" s="1">
        <f t="shared" si="185"/>
        <v>100</v>
      </c>
      <c r="G1929" s="1">
        <f t="shared" si="188"/>
        <v>146</v>
      </c>
      <c r="H1929" t="s">
        <v>42</v>
      </c>
      <c r="I1929" t="s">
        <v>290</v>
      </c>
      <c r="J1929" t="s">
        <v>56</v>
      </c>
      <c r="P1929">
        <f t="shared" si="184"/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f t="shared" si="189"/>
        <v>0</v>
      </c>
      <c r="AC1929">
        <f t="shared" si="186"/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f t="shared" si="187"/>
        <v>0</v>
      </c>
      <c r="AN1929">
        <v>0</v>
      </c>
      <c r="AO1929">
        <v>0</v>
      </c>
      <c r="AP1929">
        <v>0</v>
      </c>
      <c r="AQ1929">
        <v>0</v>
      </c>
    </row>
    <row r="1930" spans="1:43" x14ac:dyDescent="0.45">
      <c r="A1930">
        <v>5</v>
      </c>
      <c r="B1930" t="s">
        <v>282</v>
      </c>
      <c r="C1930" t="s">
        <v>298</v>
      </c>
      <c r="D1930" t="s">
        <v>61</v>
      </c>
      <c r="E1930" s="4">
        <v>44342</v>
      </c>
      <c r="F1930" s="1">
        <f t="shared" si="185"/>
        <v>100</v>
      </c>
      <c r="G1930" s="1">
        <f t="shared" si="188"/>
        <v>146</v>
      </c>
      <c r="H1930" t="s">
        <v>42</v>
      </c>
      <c r="I1930" t="s">
        <v>291</v>
      </c>
      <c r="J1930" t="s">
        <v>56</v>
      </c>
      <c r="P1930">
        <f t="shared" si="184"/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f t="shared" si="189"/>
        <v>0</v>
      </c>
      <c r="AC1930">
        <f t="shared" si="186"/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f t="shared" si="187"/>
        <v>0</v>
      </c>
      <c r="AN1930">
        <v>0</v>
      </c>
      <c r="AO1930">
        <v>0</v>
      </c>
      <c r="AP1930">
        <v>0</v>
      </c>
      <c r="AQ1930">
        <v>0</v>
      </c>
    </row>
    <row r="1931" spans="1:43" x14ac:dyDescent="0.45">
      <c r="A1931">
        <v>5</v>
      </c>
      <c r="B1931" t="s">
        <v>282</v>
      </c>
      <c r="C1931" t="s">
        <v>299</v>
      </c>
      <c r="D1931" t="s">
        <v>129</v>
      </c>
      <c r="E1931" s="4">
        <v>44342</v>
      </c>
      <c r="F1931" s="1">
        <f t="shared" si="185"/>
        <v>100</v>
      </c>
      <c r="G1931" s="1">
        <f t="shared" si="188"/>
        <v>146</v>
      </c>
      <c r="H1931" t="s">
        <v>75</v>
      </c>
      <c r="I1931" t="s">
        <v>287</v>
      </c>
      <c r="J1931" t="s">
        <v>44</v>
      </c>
      <c r="P1931">
        <f t="shared" si="184"/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f t="shared" si="189"/>
        <v>0</v>
      </c>
      <c r="AC1931">
        <f t="shared" si="186"/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f t="shared" si="187"/>
        <v>0</v>
      </c>
      <c r="AN1931">
        <v>0</v>
      </c>
      <c r="AO1931">
        <v>0</v>
      </c>
      <c r="AP1931">
        <v>0</v>
      </c>
      <c r="AQ1931">
        <v>0</v>
      </c>
    </row>
    <row r="1932" spans="1:43" x14ac:dyDescent="0.45">
      <c r="A1932">
        <v>5</v>
      </c>
      <c r="B1932" t="s">
        <v>282</v>
      </c>
      <c r="C1932" t="s">
        <v>299</v>
      </c>
      <c r="D1932" t="s">
        <v>129</v>
      </c>
      <c r="E1932" s="4">
        <v>44342</v>
      </c>
      <c r="F1932" s="1">
        <f t="shared" si="185"/>
        <v>100</v>
      </c>
      <c r="G1932" s="1">
        <f t="shared" si="188"/>
        <v>146</v>
      </c>
      <c r="H1932" t="s">
        <v>75</v>
      </c>
      <c r="I1932" t="s">
        <v>288</v>
      </c>
      <c r="J1932" t="s">
        <v>44</v>
      </c>
      <c r="P1932">
        <f t="shared" si="184"/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f t="shared" si="189"/>
        <v>0</v>
      </c>
      <c r="AC1932">
        <f t="shared" si="186"/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f t="shared" si="187"/>
        <v>0</v>
      </c>
      <c r="AN1932">
        <v>0</v>
      </c>
      <c r="AO1932">
        <v>0</v>
      </c>
      <c r="AP1932">
        <v>0</v>
      </c>
      <c r="AQ1932">
        <v>0</v>
      </c>
    </row>
    <row r="1933" spans="1:43" x14ac:dyDescent="0.45">
      <c r="A1933">
        <v>5</v>
      </c>
      <c r="B1933" t="s">
        <v>282</v>
      </c>
      <c r="C1933" t="s">
        <v>299</v>
      </c>
      <c r="D1933" t="s">
        <v>129</v>
      </c>
      <c r="E1933" s="4">
        <v>44342</v>
      </c>
      <c r="F1933" s="1">
        <f t="shared" si="185"/>
        <v>100</v>
      </c>
      <c r="G1933" s="1">
        <f t="shared" si="188"/>
        <v>146</v>
      </c>
      <c r="H1933" t="s">
        <v>75</v>
      </c>
      <c r="I1933" t="s">
        <v>289</v>
      </c>
      <c r="J1933" t="s">
        <v>44</v>
      </c>
      <c r="P1933">
        <f t="shared" si="184"/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f t="shared" si="189"/>
        <v>0</v>
      </c>
      <c r="AC1933">
        <f t="shared" si="186"/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f t="shared" si="187"/>
        <v>0</v>
      </c>
      <c r="AN1933">
        <v>0</v>
      </c>
      <c r="AO1933">
        <v>0</v>
      </c>
      <c r="AP1933">
        <v>0</v>
      </c>
      <c r="AQ1933">
        <v>0</v>
      </c>
    </row>
    <row r="1934" spans="1:43" x14ac:dyDescent="0.45">
      <c r="A1934">
        <v>5</v>
      </c>
      <c r="B1934" t="s">
        <v>282</v>
      </c>
      <c r="C1934" t="s">
        <v>299</v>
      </c>
      <c r="D1934" t="s">
        <v>129</v>
      </c>
      <c r="E1934" s="4">
        <v>44342</v>
      </c>
      <c r="F1934" s="1">
        <f t="shared" si="185"/>
        <v>100</v>
      </c>
      <c r="G1934" s="1">
        <f t="shared" si="188"/>
        <v>146</v>
      </c>
      <c r="H1934" t="s">
        <v>75</v>
      </c>
      <c r="I1934" t="s">
        <v>290</v>
      </c>
      <c r="J1934" t="s">
        <v>44</v>
      </c>
      <c r="P1934">
        <f t="shared" si="184"/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f t="shared" si="189"/>
        <v>0</v>
      </c>
      <c r="AC1934">
        <f t="shared" si="186"/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f t="shared" si="187"/>
        <v>0</v>
      </c>
      <c r="AN1934">
        <v>0</v>
      </c>
      <c r="AO1934">
        <v>0</v>
      </c>
      <c r="AP1934">
        <v>0</v>
      </c>
      <c r="AQ1934">
        <v>0</v>
      </c>
    </row>
    <row r="1935" spans="1:43" x14ac:dyDescent="0.45">
      <c r="A1935">
        <v>5</v>
      </c>
      <c r="B1935" t="s">
        <v>282</v>
      </c>
      <c r="C1935" t="s">
        <v>299</v>
      </c>
      <c r="D1935" t="s">
        <v>129</v>
      </c>
      <c r="E1935" s="4">
        <v>44342</v>
      </c>
      <c r="F1935" s="1">
        <f t="shared" si="185"/>
        <v>100</v>
      </c>
      <c r="G1935" s="1">
        <f t="shared" si="188"/>
        <v>146</v>
      </c>
      <c r="H1935" t="s">
        <v>75</v>
      </c>
      <c r="I1935" t="s">
        <v>291</v>
      </c>
      <c r="J1935" t="s">
        <v>44</v>
      </c>
      <c r="P1935">
        <f t="shared" si="184"/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f t="shared" si="189"/>
        <v>0</v>
      </c>
      <c r="AC1935">
        <f t="shared" si="186"/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f t="shared" si="187"/>
        <v>0</v>
      </c>
      <c r="AN1935">
        <v>0</v>
      </c>
      <c r="AO1935">
        <v>0</v>
      </c>
      <c r="AP1935">
        <v>0</v>
      </c>
      <c r="AQ1935">
        <v>0</v>
      </c>
    </row>
    <row r="1936" spans="1:43" x14ac:dyDescent="0.45">
      <c r="A1936">
        <v>5</v>
      </c>
      <c r="B1936" t="s">
        <v>282</v>
      </c>
      <c r="C1936" t="s">
        <v>299</v>
      </c>
      <c r="D1936" t="s">
        <v>129</v>
      </c>
      <c r="E1936" s="4">
        <v>44342</v>
      </c>
      <c r="F1936" s="1">
        <f t="shared" si="185"/>
        <v>100</v>
      </c>
      <c r="G1936" s="1">
        <f t="shared" si="188"/>
        <v>146</v>
      </c>
      <c r="H1936" t="s">
        <v>75</v>
      </c>
      <c r="I1936" t="s">
        <v>287</v>
      </c>
      <c r="J1936" t="s">
        <v>56</v>
      </c>
      <c r="P1936">
        <f t="shared" si="184"/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f t="shared" si="189"/>
        <v>0</v>
      </c>
      <c r="AC1936">
        <f t="shared" si="186"/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f t="shared" si="187"/>
        <v>0</v>
      </c>
      <c r="AN1936">
        <v>0</v>
      </c>
      <c r="AO1936">
        <v>0</v>
      </c>
      <c r="AP1936">
        <v>0</v>
      </c>
      <c r="AQ1936">
        <v>0</v>
      </c>
    </row>
    <row r="1937" spans="1:43" x14ac:dyDescent="0.45">
      <c r="A1937">
        <v>5</v>
      </c>
      <c r="B1937" t="s">
        <v>282</v>
      </c>
      <c r="C1937" t="s">
        <v>299</v>
      </c>
      <c r="D1937" t="s">
        <v>129</v>
      </c>
      <c r="E1937" s="4">
        <v>44342</v>
      </c>
      <c r="F1937" s="1">
        <f t="shared" si="185"/>
        <v>100</v>
      </c>
      <c r="G1937" s="1">
        <f t="shared" si="188"/>
        <v>146</v>
      </c>
      <c r="H1937" t="s">
        <v>75</v>
      </c>
      <c r="I1937" t="s">
        <v>288</v>
      </c>
      <c r="J1937" t="s">
        <v>56</v>
      </c>
      <c r="P1937">
        <f t="shared" si="184"/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f t="shared" si="189"/>
        <v>0</v>
      </c>
      <c r="AC1937">
        <f t="shared" si="186"/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f t="shared" si="187"/>
        <v>0</v>
      </c>
      <c r="AN1937">
        <v>0</v>
      </c>
      <c r="AO1937">
        <v>0</v>
      </c>
      <c r="AP1937">
        <v>0</v>
      </c>
      <c r="AQ1937">
        <v>0</v>
      </c>
    </row>
    <row r="1938" spans="1:43" x14ac:dyDescent="0.45">
      <c r="A1938">
        <v>5</v>
      </c>
      <c r="B1938" t="s">
        <v>282</v>
      </c>
      <c r="C1938" t="s">
        <v>299</v>
      </c>
      <c r="D1938" t="s">
        <v>129</v>
      </c>
      <c r="E1938" s="4">
        <v>44342</v>
      </c>
      <c r="F1938" s="1">
        <f t="shared" si="185"/>
        <v>100</v>
      </c>
      <c r="G1938" s="1">
        <f t="shared" si="188"/>
        <v>146</v>
      </c>
      <c r="H1938" t="s">
        <v>75</v>
      </c>
      <c r="I1938" t="s">
        <v>289</v>
      </c>
      <c r="J1938" t="s">
        <v>56</v>
      </c>
      <c r="P1938">
        <f t="shared" si="184"/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f t="shared" si="189"/>
        <v>0</v>
      </c>
      <c r="AC1938">
        <f t="shared" si="186"/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f t="shared" si="187"/>
        <v>0</v>
      </c>
      <c r="AN1938">
        <v>0</v>
      </c>
      <c r="AO1938">
        <v>0</v>
      </c>
      <c r="AP1938">
        <v>0</v>
      </c>
      <c r="AQ1938">
        <v>0</v>
      </c>
    </row>
    <row r="1939" spans="1:43" x14ac:dyDescent="0.45">
      <c r="A1939">
        <v>5</v>
      </c>
      <c r="B1939" t="s">
        <v>282</v>
      </c>
      <c r="C1939" t="s">
        <v>299</v>
      </c>
      <c r="D1939" t="s">
        <v>129</v>
      </c>
      <c r="E1939" s="4">
        <v>44342</v>
      </c>
      <c r="F1939" s="1">
        <f t="shared" si="185"/>
        <v>100</v>
      </c>
      <c r="G1939" s="1">
        <f t="shared" si="188"/>
        <v>146</v>
      </c>
      <c r="H1939" t="s">
        <v>75</v>
      </c>
      <c r="I1939" t="s">
        <v>290</v>
      </c>
      <c r="J1939" t="s">
        <v>56</v>
      </c>
      <c r="P1939">
        <f t="shared" si="184"/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f t="shared" si="189"/>
        <v>0</v>
      </c>
      <c r="AC1939">
        <f t="shared" si="186"/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f t="shared" si="187"/>
        <v>0</v>
      </c>
      <c r="AN1939">
        <v>0</v>
      </c>
      <c r="AO1939">
        <v>0</v>
      </c>
      <c r="AP1939">
        <v>0</v>
      </c>
      <c r="AQ1939">
        <v>0</v>
      </c>
    </row>
    <row r="1940" spans="1:43" x14ac:dyDescent="0.45">
      <c r="A1940">
        <v>5</v>
      </c>
      <c r="B1940" t="s">
        <v>282</v>
      </c>
      <c r="C1940" t="s">
        <v>299</v>
      </c>
      <c r="D1940" t="s">
        <v>129</v>
      </c>
      <c r="E1940" s="4">
        <v>44342</v>
      </c>
      <c r="F1940" s="1">
        <f t="shared" si="185"/>
        <v>100</v>
      </c>
      <c r="G1940" s="1">
        <f t="shared" si="188"/>
        <v>146</v>
      </c>
      <c r="H1940" t="s">
        <v>75</v>
      </c>
      <c r="I1940" t="s">
        <v>291</v>
      </c>
      <c r="J1940" t="s">
        <v>56</v>
      </c>
      <c r="P1940">
        <f t="shared" si="184"/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f t="shared" si="189"/>
        <v>0</v>
      </c>
      <c r="AC1940">
        <f t="shared" si="186"/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f t="shared" si="187"/>
        <v>0</v>
      </c>
      <c r="AN1940">
        <v>0</v>
      </c>
      <c r="AO1940">
        <v>0</v>
      </c>
      <c r="AP1940">
        <v>0</v>
      </c>
      <c r="AQ1940">
        <v>0</v>
      </c>
    </row>
    <row r="1941" spans="1:43" x14ac:dyDescent="0.45">
      <c r="A1941">
        <v>5</v>
      </c>
      <c r="B1941" t="s">
        <v>282</v>
      </c>
      <c r="C1941" t="s">
        <v>300</v>
      </c>
      <c r="D1941" t="s">
        <v>140</v>
      </c>
      <c r="E1941" s="4">
        <v>44342</v>
      </c>
      <c r="F1941" s="1">
        <f t="shared" si="185"/>
        <v>100</v>
      </c>
      <c r="G1941" s="1">
        <f t="shared" si="188"/>
        <v>146</v>
      </c>
      <c r="H1941" t="s">
        <v>72</v>
      </c>
      <c r="I1941" t="s">
        <v>287</v>
      </c>
      <c r="J1941" t="s">
        <v>44</v>
      </c>
      <c r="P1941">
        <f t="shared" si="184"/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f t="shared" si="189"/>
        <v>0</v>
      </c>
      <c r="AC1941">
        <f t="shared" si="186"/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f t="shared" si="187"/>
        <v>0</v>
      </c>
      <c r="AN1941">
        <v>0</v>
      </c>
      <c r="AO1941">
        <v>0</v>
      </c>
      <c r="AP1941">
        <v>0</v>
      </c>
      <c r="AQ1941">
        <v>0</v>
      </c>
    </row>
    <row r="1942" spans="1:43" x14ac:dyDescent="0.45">
      <c r="A1942">
        <v>5</v>
      </c>
      <c r="B1942" t="s">
        <v>282</v>
      </c>
      <c r="C1942" t="s">
        <v>300</v>
      </c>
      <c r="D1942" t="s">
        <v>140</v>
      </c>
      <c r="E1942" s="4">
        <v>44342</v>
      </c>
      <c r="F1942" s="1">
        <f t="shared" si="185"/>
        <v>100</v>
      </c>
      <c r="G1942" s="1">
        <f t="shared" si="188"/>
        <v>146</v>
      </c>
      <c r="H1942" t="s">
        <v>72</v>
      </c>
      <c r="I1942" t="s">
        <v>288</v>
      </c>
      <c r="J1942" t="s">
        <v>44</v>
      </c>
      <c r="P1942">
        <f t="shared" si="184"/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f t="shared" si="189"/>
        <v>0</v>
      </c>
      <c r="AC1942">
        <f t="shared" si="186"/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f t="shared" si="187"/>
        <v>0</v>
      </c>
      <c r="AN1942">
        <v>0</v>
      </c>
      <c r="AO1942">
        <v>0</v>
      </c>
      <c r="AP1942">
        <v>0</v>
      </c>
      <c r="AQ1942">
        <v>0</v>
      </c>
    </row>
    <row r="1943" spans="1:43" x14ac:dyDescent="0.45">
      <c r="A1943">
        <v>5</v>
      </c>
      <c r="B1943" t="s">
        <v>282</v>
      </c>
      <c r="C1943" t="s">
        <v>300</v>
      </c>
      <c r="D1943" t="s">
        <v>140</v>
      </c>
      <c r="E1943" s="4">
        <v>44342</v>
      </c>
      <c r="F1943" s="1">
        <f t="shared" si="185"/>
        <v>100</v>
      </c>
      <c r="G1943" s="1">
        <f t="shared" si="188"/>
        <v>146</v>
      </c>
      <c r="H1943" t="s">
        <v>72</v>
      </c>
      <c r="I1943" t="s">
        <v>289</v>
      </c>
      <c r="J1943" t="s">
        <v>44</v>
      </c>
      <c r="P1943">
        <f t="shared" si="184"/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f t="shared" si="189"/>
        <v>0</v>
      </c>
      <c r="AC1943">
        <f t="shared" si="186"/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f t="shared" si="187"/>
        <v>0</v>
      </c>
      <c r="AN1943">
        <v>0</v>
      </c>
      <c r="AO1943">
        <v>0</v>
      </c>
      <c r="AP1943">
        <v>0</v>
      </c>
      <c r="AQ1943">
        <v>0</v>
      </c>
    </row>
    <row r="1944" spans="1:43" x14ac:dyDescent="0.45">
      <c r="A1944">
        <v>5</v>
      </c>
      <c r="B1944" t="s">
        <v>282</v>
      </c>
      <c r="C1944" t="s">
        <v>300</v>
      </c>
      <c r="D1944" t="s">
        <v>140</v>
      </c>
      <c r="E1944" s="4">
        <v>44342</v>
      </c>
      <c r="F1944" s="1">
        <f t="shared" si="185"/>
        <v>100</v>
      </c>
      <c r="G1944" s="1">
        <f t="shared" si="188"/>
        <v>146</v>
      </c>
      <c r="H1944" t="s">
        <v>72</v>
      </c>
      <c r="I1944" t="s">
        <v>290</v>
      </c>
      <c r="J1944" t="s">
        <v>44</v>
      </c>
      <c r="P1944">
        <f t="shared" si="184"/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f t="shared" si="189"/>
        <v>0</v>
      </c>
      <c r="AC1944">
        <f t="shared" si="186"/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f t="shared" si="187"/>
        <v>0</v>
      </c>
      <c r="AN1944">
        <v>0</v>
      </c>
      <c r="AO1944">
        <v>0</v>
      </c>
      <c r="AP1944">
        <v>0</v>
      </c>
      <c r="AQ1944">
        <v>0</v>
      </c>
    </row>
    <row r="1945" spans="1:43" x14ac:dyDescent="0.45">
      <c r="A1945">
        <v>5</v>
      </c>
      <c r="B1945" t="s">
        <v>282</v>
      </c>
      <c r="C1945" t="s">
        <v>300</v>
      </c>
      <c r="D1945" t="s">
        <v>140</v>
      </c>
      <c r="E1945" s="4">
        <v>44342</v>
      </c>
      <c r="F1945" s="1">
        <f t="shared" si="185"/>
        <v>100</v>
      </c>
      <c r="G1945" s="1">
        <f t="shared" si="188"/>
        <v>146</v>
      </c>
      <c r="H1945" t="s">
        <v>72</v>
      </c>
      <c r="I1945" t="s">
        <v>291</v>
      </c>
      <c r="J1945" t="s">
        <v>44</v>
      </c>
      <c r="P1945">
        <f t="shared" si="184"/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f t="shared" si="189"/>
        <v>0</v>
      </c>
      <c r="AC1945">
        <f t="shared" si="186"/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f t="shared" si="187"/>
        <v>0</v>
      </c>
      <c r="AN1945">
        <v>0</v>
      </c>
      <c r="AO1945">
        <v>0</v>
      </c>
      <c r="AP1945">
        <v>0</v>
      </c>
      <c r="AQ1945">
        <v>0</v>
      </c>
    </row>
    <row r="1946" spans="1:43" x14ac:dyDescent="0.45">
      <c r="A1946">
        <v>5</v>
      </c>
      <c r="B1946" t="s">
        <v>282</v>
      </c>
      <c r="C1946" t="s">
        <v>300</v>
      </c>
      <c r="D1946" t="s">
        <v>140</v>
      </c>
      <c r="E1946" s="4">
        <v>44342</v>
      </c>
      <c r="F1946" s="1">
        <f t="shared" si="185"/>
        <v>100</v>
      </c>
      <c r="G1946" s="1">
        <f t="shared" si="188"/>
        <v>146</v>
      </c>
      <c r="H1946" t="s">
        <v>72</v>
      </c>
      <c r="I1946" t="s">
        <v>287</v>
      </c>
      <c r="J1946" t="s">
        <v>56</v>
      </c>
      <c r="P1946">
        <f t="shared" si="184"/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f t="shared" si="189"/>
        <v>0</v>
      </c>
      <c r="AC1946">
        <f t="shared" si="186"/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f t="shared" si="187"/>
        <v>0</v>
      </c>
      <c r="AN1946">
        <v>0</v>
      </c>
      <c r="AO1946">
        <v>0</v>
      </c>
      <c r="AP1946">
        <v>0</v>
      </c>
      <c r="AQ1946">
        <v>0</v>
      </c>
    </row>
    <row r="1947" spans="1:43" x14ac:dyDescent="0.45">
      <c r="A1947">
        <v>5</v>
      </c>
      <c r="B1947" t="s">
        <v>282</v>
      </c>
      <c r="C1947" t="s">
        <v>300</v>
      </c>
      <c r="D1947" t="s">
        <v>140</v>
      </c>
      <c r="E1947" s="4">
        <v>44342</v>
      </c>
      <c r="F1947" s="1">
        <f t="shared" si="185"/>
        <v>100</v>
      </c>
      <c r="G1947" s="1">
        <f t="shared" si="188"/>
        <v>146</v>
      </c>
      <c r="H1947" t="s">
        <v>72</v>
      </c>
      <c r="I1947" t="s">
        <v>288</v>
      </c>
      <c r="J1947" t="s">
        <v>56</v>
      </c>
      <c r="P1947">
        <f t="shared" si="184"/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f t="shared" si="189"/>
        <v>0</v>
      </c>
      <c r="AC1947">
        <f t="shared" si="186"/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f t="shared" si="187"/>
        <v>0</v>
      </c>
      <c r="AN1947">
        <v>0</v>
      </c>
      <c r="AO1947">
        <v>0</v>
      </c>
      <c r="AP1947">
        <v>0</v>
      </c>
      <c r="AQ1947">
        <v>0</v>
      </c>
    </row>
    <row r="1948" spans="1:43" x14ac:dyDescent="0.45">
      <c r="A1948">
        <v>5</v>
      </c>
      <c r="B1948" t="s">
        <v>282</v>
      </c>
      <c r="C1948" t="s">
        <v>300</v>
      </c>
      <c r="D1948" t="s">
        <v>140</v>
      </c>
      <c r="E1948" s="4">
        <v>44342</v>
      </c>
      <c r="F1948" s="1">
        <f t="shared" si="185"/>
        <v>100</v>
      </c>
      <c r="G1948" s="1">
        <f t="shared" si="188"/>
        <v>146</v>
      </c>
      <c r="H1948" t="s">
        <v>72</v>
      </c>
      <c r="I1948" t="s">
        <v>289</v>
      </c>
      <c r="J1948" t="s">
        <v>56</v>
      </c>
      <c r="P1948">
        <f t="shared" si="184"/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f t="shared" si="189"/>
        <v>0</v>
      </c>
      <c r="AC1948">
        <f t="shared" si="186"/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f t="shared" si="187"/>
        <v>0</v>
      </c>
      <c r="AN1948">
        <v>0</v>
      </c>
      <c r="AO1948">
        <v>0</v>
      </c>
      <c r="AP1948">
        <v>0</v>
      </c>
      <c r="AQ1948">
        <v>0</v>
      </c>
    </row>
    <row r="1949" spans="1:43" x14ac:dyDescent="0.45">
      <c r="A1949">
        <v>5</v>
      </c>
      <c r="B1949" t="s">
        <v>282</v>
      </c>
      <c r="C1949" t="s">
        <v>300</v>
      </c>
      <c r="D1949" t="s">
        <v>140</v>
      </c>
      <c r="E1949" s="4">
        <v>44342</v>
      </c>
      <c r="F1949" s="1">
        <f t="shared" si="185"/>
        <v>100</v>
      </c>
      <c r="G1949" s="1">
        <f t="shared" si="188"/>
        <v>146</v>
      </c>
      <c r="H1949" t="s">
        <v>72</v>
      </c>
      <c r="I1949" t="s">
        <v>290</v>
      </c>
      <c r="J1949" t="s">
        <v>56</v>
      </c>
      <c r="P1949">
        <f t="shared" si="184"/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f t="shared" si="189"/>
        <v>0</v>
      </c>
      <c r="AC1949">
        <f t="shared" si="186"/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f t="shared" si="187"/>
        <v>0</v>
      </c>
      <c r="AN1949">
        <v>0</v>
      </c>
      <c r="AO1949">
        <v>0</v>
      </c>
      <c r="AP1949">
        <v>0</v>
      </c>
      <c r="AQ1949">
        <v>0</v>
      </c>
    </row>
    <row r="1950" spans="1:43" x14ac:dyDescent="0.45">
      <c r="A1950">
        <v>5</v>
      </c>
      <c r="B1950" t="s">
        <v>282</v>
      </c>
      <c r="C1950" t="s">
        <v>300</v>
      </c>
      <c r="D1950" t="s">
        <v>140</v>
      </c>
      <c r="E1950" s="4">
        <v>44342</v>
      </c>
      <c r="F1950" s="1">
        <f t="shared" si="185"/>
        <v>100</v>
      </c>
      <c r="G1950" s="1">
        <f t="shared" si="188"/>
        <v>146</v>
      </c>
      <c r="H1950" t="s">
        <v>72</v>
      </c>
      <c r="I1950" t="s">
        <v>291</v>
      </c>
      <c r="J1950" t="s">
        <v>56</v>
      </c>
      <c r="P1950">
        <f t="shared" si="184"/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f t="shared" si="189"/>
        <v>0</v>
      </c>
      <c r="AC1950">
        <f t="shared" si="186"/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f t="shared" si="187"/>
        <v>0</v>
      </c>
      <c r="AN1950">
        <v>0</v>
      </c>
      <c r="AO1950">
        <v>0</v>
      </c>
      <c r="AP1950">
        <v>0</v>
      </c>
      <c r="AQ1950">
        <v>0</v>
      </c>
    </row>
    <row r="1951" spans="1:43" x14ac:dyDescent="0.45">
      <c r="A1951">
        <v>5</v>
      </c>
      <c r="B1951" t="s">
        <v>283</v>
      </c>
      <c r="C1951" t="s">
        <v>301</v>
      </c>
      <c r="D1951" t="s">
        <v>130</v>
      </c>
      <c r="E1951" s="4">
        <v>44343</v>
      </c>
      <c r="F1951" s="1">
        <f t="shared" si="185"/>
        <v>101</v>
      </c>
      <c r="G1951" s="1">
        <f t="shared" si="188"/>
        <v>147</v>
      </c>
      <c r="H1951" t="s">
        <v>72</v>
      </c>
      <c r="I1951" t="s">
        <v>287</v>
      </c>
      <c r="J1951" t="s">
        <v>44</v>
      </c>
      <c r="P1951">
        <f t="shared" si="184"/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f t="shared" si="189"/>
        <v>0</v>
      </c>
      <c r="AC1951">
        <f t="shared" si="186"/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f t="shared" si="187"/>
        <v>0</v>
      </c>
      <c r="AN1951">
        <v>0</v>
      </c>
      <c r="AO1951">
        <v>0</v>
      </c>
      <c r="AP1951">
        <v>0</v>
      </c>
      <c r="AQ1951">
        <v>0</v>
      </c>
    </row>
    <row r="1952" spans="1:43" x14ac:dyDescent="0.45">
      <c r="A1952">
        <v>5</v>
      </c>
      <c r="B1952" t="s">
        <v>283</v>
      </c>
      <c r="C1952" t="s">
        <v>301</v>
      </c>
      <c r="D1952" t="s">
        <v>130</v>
      </c>
      <c r="E1952" s="4">
        <v>44343</v>
      </c>
      <c r="F1952" s="1">
        <f t="shared" si="185"/>
        <v>101</v>
      </c>
      <c r="G1952" s="1">
        <f t="shared" si="188"/>
        <v>147</v>
      </c>
      <c r="H1952" t="s">
        <v>72</v>
      </c>
      <c r="I1952" t="s">
        <v>288</v>
      </c>
      <c r="J1952" t="s">
        <v>44</v>
      </c>
      <c r="P1952">
        <f t="shared" si="184"/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f t="shared" si="189"/>
        <v>0</v>
      </c>
      <c r="AC1952">
        <f t="shared" si="186"/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f t="shared" si="187"/>
        <v>0</v>
      </c>
      <c r="AN1952">
        <v>0</v>
      </c>
      <c r="AO1952">
        <v>0</v>
      </c>
      <c r="AP1952">
        <v>0</v>
      </c>
      <c r="AQ1952">
        <v>0</v>
      </c>
    </row>
    <row r="1953" spans="1:43" x14ac:dyDescent="0.45">
      <c r="A1953">
        <v>5</v>
      </c>
      <c r="B1953" t="s">
        <v>283</v>
      </c>
      <c r="C1953" t="s">
        <v>301</v>
      </c>
      <c r="D1953" t="s">
        <v>130</v>
      </c>
      <c r="E1953" s="4">
        <v>44343</v>
      </c>
      <c r="F1953" s="1">
        <f t="shared" si="185"/>
        <v>101</v>
      </c>
      <c r="G1953" s="1">
        <f t="shared" si="188"/>
        <v>147</v>
      </c>
      <c r="H1953" t="s">
        <v>72</v>
      </c>
      <c r="I1953" t="s">
        <v>289</v>
      </c>
      <c r="J1953" t="s">
        <v>44</v>
      </c>
      <c r="K1953" t="s">
        <v>84</v>
      </c>
      <c r="L1953" t="s">
        <v>112</v>
      </c>
      <c r="M1953" t="s">
        <v>155</v>
      </c>
      <c r="N1953" t="s">
        <v>52</v>
      </c>
      <c r="P1953">
        <f t="shared" si="184"/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f t="shared" si="189"/>
        <v>0</v>
      </c>
      <c r="AC1953">
        <f t="shared" si="186"/>
        <v>1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f t="shared" si="187"/>
        <v>1</v>
      </c>
      <c r="AN1953">
        <v>0</v>
      </c>
      <c r="AO1953">
        <v>0</v>
      </c>
      <c r="AP1953">
        <v>1</v>
      </c>
      <c r="AQ1953">
        <v>0</v>
      </c>
    </row>
    <row r="1954" spans="1:43" x14ac:dyDescent="0.45">
      <c r="A1954">
        <v>5</v>
      </c>
      <c r="B1954" t="s">
        <v>283</v>
      </c>
      <c r="C1954" t="s">
        <v>301</v>
      </c>
      <c r="D1954" t="s">
        <v>130</v>
      </c>
      <c r="E1954" s="4">
        <v>44343</v>
      </c>
      <c r="F1954" s="1">
        <f t="shared" si="185"/>
        <v>101</v>
      </c>
      <c r="G1954" s="1">
        <f t="shared" si="188"/>
        <v>147</v>
      </c>
      <c r="H1954" t="s">
        <v>72</v>
      </c>
      <c r="I1954" t="s">
        <v>290</v>
      </c>
      <c r="J1954" t="s">
        <v>44</v>
      </c>
      <c r="K1954" t="s">
        <v>92</v>
      </c>
      <c r="L1954" t="s">
        <v>119</v>
      </c>
      <c r="M1954" t="s">
        <v>120</v>
      </c>
      <c r="N1954" t="s">
        <v>52</v>
      </c>
      <c r="P1954">
        <f t="shared" si="184"/>
        <v>2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>
        <v>0</v>
      </c>
      <c r="AB1954">
        <f t="shared" si="189"/>
        <v>0</v>
      </c>
      <c r="AC1954">
        <f t="shared" si="186"/>
        <v>2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f t="shared" si="187"/>
        <v>2</v>
      </c>
      <c r="AN1954">
        <v>0</v>
      </c>
      <c r="AO1954">
        <v>0</v>
      </c>
      <c r="AP1954">
        <v>2</v>
      </c>
      <c r="AQ1954">
        <v>0</v>
      </c>
    </row>
    <row r="1955" spans="1:43" x14ac:dyDescent="0.45">
      <c r="A1955">
        <v>5</v>
      </c>
      <c r="B1955" t="s">
        <v>283</v>
      </c>
      <c r="C1955" t="s">
        <v>301</v>
      </c>
      <c r="D1955" t="s">
        <v>130</v>
      </c>
      <c r="E1955" s="4">
        <v>44343</v>
      </c>
      <c r="F1955" s="1">
        <f t="shared" si="185"/>
        <v>101</v>
      </c>
      <c r="G1955" s="1">
        <f t="shared" si="188"/>
        <v>147</v>
      </c>
      <c r="H1955" t="s">
        <v>72</v>
      </c>
      <c r="I1955" t="s">
        <v>291</v>
      </c>
      <c r="J1955" t="s">
        <v>44</v>
      </c>
      <c r="K1955" t="s">
        <v>92</v>
      </c>
      <c r="L1955" t="s">
        <v>119</v>
      </c>
      <c r="M1955" t="s">
        <v>120</v>
      </c>
      <c r="N1955" t="s">
        <v>52</v>
      </c>
      <c r="P1955">
        <f t="shared" si="184"/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f t="shared" si="189"/>
        <v>0</v>
      </c>
      <c r="AC1955">
        <f t="shared" si="186"/>
        <v>1</v>
      </c>
      <c r="AD1955">
        <v>3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f t="shared" si="187"/>
        <v>3</v>
      </c>
      <c r="AN1955">
        <v>0</v>
      </c>
      <c r="AO1955">
        <v>0</v>
      </c>
      <c r="AP1955">
        <v>3</v>
      </c>
      <c r="AQ1955">
        <v>0</v>
      </c>
    </row>
    <row r="1956" spans="1:43" x14ac:dyDescent="0.45">
      <c r="A1956">
        <v>5</v>
      </c>
      <c r="B1956" t="s">
        <v>283</v>
      </c>
      <c r="C1956" t="s">
        <v>301</v>
      </c>
      <c r="D1956" t="s">
        <v>130</v>
      </c>
      <c r="E1956" s="4">
        <v>44343</v>
      </c>
      <c r="F1956" s="1">
        <f t="shared" si="185"/>
        <v>101</v>
      </c>
      <c r="G1956" s="1">
        <f t="shared" si="188"/>
        <v>147</v>
      </c>
      <c r="H1956" t="s">
        <v>72</v>
      </c>
      <c r="I1956" t="s">
        <v>291</v>
      </c>
      <c r="J1956" t="s">
        <v>44</v>
      </c>
      <c r="K1956" t="s">
        <v>92</v>
      </c>
      <c r="L1956" t="s">
        <v>119</v>
      </c>
      <c r="M1956" t="s">
        <v>120</v>
      </c>
      <c r="N1956" t="s">
        <v>52</v>
      </c>
      <c r="P1956">
        <f t="shared" si="184"/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f t="shared" si="189"/>
        <v>0</v>
      </c>
      <c r="AC1956">
        <f t="shared" si="186"/>
        <v>1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f t="shared" si="187"/>
        <v>1</v>
      </c>
      <c r="AN1956">
        <v>0</v>
      </c>
      <c r="AO1956">
        <v>0</v>
      </c>
      <c r="AP1956">
        <v>1</v>
      </c>
      <c r="AQ1956">
        <v>0</v>
      </c>
    </row>
    <row r="1957" spans="1:43" x14ac:dyDescent="0.45">
      <c r="A1957" s="10">
        <v>5</v>
      </c>
      <c r="B1957" t="s">
        <v>283</v>
      </c>
      <c r="C1957" t="s">
        <v>301</v>
      </c>
      <c r="D1957" s="10" t="s">
        <v>130</v>
      </c>
      <c r="E1957" s="11">
        <v>44343</v>
      </c>
      <c r="F1957" s="1">
        <f t="shared" si="185"/>
        <v>101</v>
      </c>
      <c r="G1957" s="1">
        <f t="shared" si="188"/>
        <v>147</v>
      </c>
      <c r="H1957" s="10" t="s">
        <v>72</v>
      </c>
      <c r="I1957" s="10" t="s">
        <v>287</v>
      </c>
      <c r="J1957" s="10" t="s">
        <v>56</v>
      </c>
      <c r="K1957" s="10" t="s">
        <v>84</v>
      </c>
      <c r="L1957" s="10" t="s">
        <v>112</v>
      </c>
      <c r="M1957" s="10" t="s">
        <v>155</v>
      </c>
      <c r="N1957" s="10" t="s">
        <v>52</v>
      </c>
      <c r="O1957" s="10"/>
      <c r="P1957" s="10">
        <f t="shared" ref="P1957:P2020" si="190">SUM(Q1957:X1957)</f>
        <v>1</v>
      </c>
      <c r="Q1957" s="10">
        <v>1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1</v>
      </c>
      <c r="AA1957" s="10">
        <v>0</v>
      </c>
      <c r="AB1957">
        <f t="shared" si="189"/>
        <v>0</v>
      </c>
      <c r="AC1957">
        <f t="shared" si="186"/>
        <v>1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f t="shared" si="187"/>
        <v>0</v>
      </c>
      <c r="AN1957" s="10">
        <v>0</v>
      </c>
      <c r="AO1957" s="10">
        <v>0</v>
      </c>
      <c r="AP1957" s="10">
        <v>0</v>
      </c>
      <c r="AQ1957" s="10">
        <v>1</v>
      </c>
    </row>
    <row r="1958" spans="1:43" x14ac:dyDescent="0.45">
      <c r="A1958">
        <v>5</v>
      </c>
      <c r="B1958" t="s">
        <v>283</v>
      </c>
      <c r="C1958" t="s">
        <v>301</v>
      </c>
      <c r="D1958" t="s">
        <v>130</v>
      </c>
      <c r="E1958" s="4">
        <v>44343</v>
      </c>
      <c r="F1958" s="1">
        <f t="shared" si="185"/>
        <v>101</v>
      </c>
      <c r="G1958" s="1">
        <f t="shared" si="188"/>
        <v>147</v>
      </c>
      <c r="H1958" t="s">
        <v>72</v>
      </c>
      <c r="I1958" t="s">
        <v>288</v>
      </c>
      <c r="J1958" t="s">
        <v>56</v>
      </c>
      <c r="P1958">
        <f t="shared" si="190"/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f t="shared" si="189"/>
        <v>0</v>
      </c>
      <c r="AC1958">
        <f t="shared" si="186"/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f t="shared" si="187"/>
        <v>0</v>
      </c>
      <c r="AN1958">
        <v>0</v>
      </c>
      <c r="AO1958">
        <v>0</v>
      </c>
      <c r="AP1958">
        <v>0</v>
      </c>
      <c r="AQ1958">
        <v>0</v>
      </c>
    </row>
    <row r="1959" spans="1:43" x14ac:dyDescent="0.45">
      <c r="A1959">
        <v>5</v>
      </c>
      <c r="B1959" t="s">
        <v>283</v>
      </c>
      <c r="C1959" t="s">
        <v>301</v>
      </c>
      <c r="D1959" t="s">
        <v>130</v>
      </c>
      <c r="E1959" s="4">
        <v>44343</v>
      </c>
      <c r="F1959" s="1">
        <f t="shared" si="185"/>
        <v>101</v>
      </c>
      <c r="G1959" s="1">
        <f t="shared" si="188"/>
        <v>147</v>
      </c>
      <c r="H1959" t="s">
        <v>72</v>
      </c>
      <c r="I1959" t="s">
        <v>289</v>
      </c>
      <c r="J1959" t="s">
        <v>56</v>
      </c>
      <c r="P1959">
        <f t="shared" si="190"/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f t="shared" si="189"/>
        <v>0</v>
      </c>
      <c r="AC1959">
        <f t="shared" si="186"/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f t="shared" si="187"/>
        <v>0</v>
      </c>
      <c r="AN1959">
        <v>0</v>
      </c>
      <c r="AO1959">
        <v>0</v>
      </c>
      <c r="AP1959">
        <v>0</v>
      </c>
      <c r="AQ1959">
        <v>0</v>
      </c>
    </row>
    <row r="1960" spans="1:43" x14ac:dyDescent="0.45">
      <c r="A1960">
        <v>5</v>
      </c>
      <c r="B1960" t="s">
        <v>283</v>
      </c>
      <c r="C1960" t="s">
        <v>301</v>
      </c>
      <c r="D1960" t="s">
        <v>130</v>
      </c>
      <c r="E1960" s="4">
        <v>44343</v>
      </c>
      <c r="F1960" s="1">
        <f t="shared" si="185"/>
        <v>101</v>
      </c>
      <c r="G1960" s="1">
        <f t="shared" si="188"/>
        <v>147</v>
      </c>
      <c r="H1960" t="s">
        <v>72</v>
      </c>
      <c r="I1960" t="s">
        <v>290</v>
      </c>
      <c r="J1960" t="s">
        <v>56</v>
      </c>
      <c r="P1960">
        <f t="shared" si="190"/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f t="shared" si="189"/>
        <v>0</v>
      </c>
      <c r="AC1960">
        <f t="shared" si="186"/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f t="shared" si="187"/>
        <v>0</v>
      </c>
      <c r="AN1960">
        <v>0</v>
      </c>
      <c r="AO1960">
        <v>0</v>
      </c>
      <c r="AP1960">
        <v>0</v>
      </c>
      <c r="AQ1960">
        <v>0</v>
      </c>
    </row>
    <row r="1961" spans="1:43" x14ac:dyDescent="0.45">
      <c r="A1961">
        <v>5</v>
      </c>
      <c r="B1961" t="s">
        <v>283</v>
      </c>
      <c r="C1961" t="s">
        <v>301</v>
      </c>
      <c r="D1961" t="s">
        <v>130</v>
      </c>
      <c r="E1961" s="4">
        <v>44343</v>
      </c>
      <c r="F1961" s="1">
        <f t="shared" si="185"/>
        <v>101</v>
      </c>
      <c r="G1961" s="1">
        <f t="shared" si="188"/>
        <v>147</v>
      </c>
      <c r="H1961" t="s">
        <v>72</v>
      </c>
      <c r="I1961" t="s">
        <v>291</v>
      </c>
      <c r="J1961" t="s">
        <v>56</v>
      </c>
      <c r="P1961">
        <f t="shared" si="190"/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f t="shared" si="189"/>
        <v>0</v>
      </c>
      <c r="AC1961">
        <f t="shared" si="186"/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f t="shared" si="187"/>
        <v>0</v>
      </c>
      <c r="AN1961">
        <v>0</v>
      </c>
      <c r="AO1961">
        <v>0</v>
      </c>
      <c r="AP1961">
        <v>0</v>
      </c>
      <c r="AQ1961">
        <v>0</v>
      </c>
    </row>
    <row r="1962" spans="1:43" x14ac:dyDescent="0.45">
      <c r="A1962">
        <v>5</v>
      </c>
      <c r="B1962" t="s">
        <v>283</v>
      </c>
      <c r="C1962" t="s">
        <v>301</v>
      </c>
      <c r="D1962" t="s">
        <v>77</v>
      </c>
      <c r="E1962" s="4">
        <v>44343</v>
      </c>
      <c r="F1962" s="1">
        <f t="shared" si="185"/>
        <v>101</v>
      </c>
      <c r="G1962" s="1">
        <f t="shared" si="188"/>
        <v>147</v>
      </c>
      <c r="H1962" t="s">
        <v>72</v>
      </c>
      <c r="I1962" t="s">
        <v>287</v>
      </c>
      <c r="J1962" t="s">
        <v>44</v>
      </c>
      <c r="P1962">
        <f t="shared" si="190"/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f t="shared" si="189"/>
        <v>0</v>
      </c>
      <c r="AC1962">
        <f t="shared" si="186"/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f t="shared" si="187"/>
        <v>0</v>
      </c>
      <c r="AN1962">
        <v>0</v>
      </c>
      <c r="AO1962">
        <v>0</v>
      </c>
      <c r="AP1962">
        <v>0</v>
      </c>
      <c r="AQ1962">
        <v>0</v>
      </c>
    </row>
    <row r="1963" spans="1:43" x14ac:dyDescent="0.45">
      <c r="A1963">
        <v>5</v>
      </c>
      <c r="B1963" t="s">
        <v>283</v>
      </c>
      <c r="C1963" t="s">
        <v>301</v>
      </c>
      <c r="D1963" t="s">
        <v>77</v>
      </c>
      <c r="E1963" s="4">
        <v>44343</v>
      </c>
      <c r="F1963" s="1">
        <f t="shared" si="185"/>
        <v>101</v>
      </c>
      <c r="G1963" s="1">
        <f t="shared" si="188"/>
        <v>147</v>
      </c>
      <c r="H1963" t="s">
        <v>72</v>
      </c>
      <c r="I1963" t="s">
        <v>288</v>
      </c>
      <c r="J1963" t="s">
        <v>44</v>
      </c>
      <c r="P1963">
        <f t="shared" si="190"/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f t="shared" si="189"/>
        <v>0</v>
      </c>
      <c r="AC1963">
        <f t="shared" si="186"/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f t="shared" si="187"/>
        <v>0</v>
      </c>
      <c r="AN1963">
        <v>0</v>
      </c>
      <c r="AO1963">
        <v>0</v>
      </c>
      <c r="AP1963">
        <v>0</v>
      </c>
      <c r="AQ1963">
        <v>0</v>
      </c>
    </row>
    <row r="1964" spans="1:43" x14ac:dyDescent="0.45">
      <c r="A1964">
        <v>5</v>
      </c>
      <c r="B1964" t="s">
        <v>283</v>
      </c>
      <c r="C1964" t="s">
        <v>301</v>
      </c>
      <c r="D1964" t="s">
        <v>77</v>
      </c>
      <c r="E1964" s="4">
        <v>44343</v>
      </c>
      <c r="F1964" s="1">
        <f t="shared" ref="F1964:F2027" si="191">DAYS360($E$555,E1964)</f>
        <v>101</v>
      </c>
      <c r="G1964" s="1">
        <f t="shared" si="188"/>
        <v>147</v>
      </c>
      <c r="H1964" t="s">
        <v>72</v>
      </c>
      <c r="I1964" t="s">
        <v>289</v>
      </c>
      <c r="J1964" t="s">
        <v>44</v>
      </c>
      <c r="P1964">
        <f t="shared" si="190"/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f t="shared" si="189"/>
        <v>0</v>
      </c>
      <c r="AC1964">
        <f t="shared" si="186"/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f t="shared" si="187"/>
        <v>0</v>
      </c>
      <c r="AN1964">
        <v>0</v>
      </c>
      <c r="AO1964">
        <v>0</v>
      </c>
      <c r="AP1964">
        <v>0</v>
      </c>
      <c r="AQ1964">
        <v>0</v>
      </c>
    </row>
    <row r="1965" spans="1:43" x14ac:dyDescent="0.45">
      <c r="A1965">
        <v>5</v>
      </c>
      <c r="B1965" t="s">
        <v>283</v>
      </c>
      <c r="C1965" t="s">
        <v>301</v>
      </c>
      <c r="D1965" t="s">
        <v>77</v>
      </c>
      <c r="E1965" s="4">
        <v>44343</v>
      </c>
      <c r="F1965" s="1">
        <f t="shared" si="191"/>
        <v>101</v>
      </c>
      <c r="G1965" s="1">
        <f t="shared" si="188"/>
        <v>147</v>
      </c>
      <c r="H1965" t="s">
        <v>72</v>
      </c>
      <c r="I1965" t="s">
        <v>290</v>
      </c>
      <c r="J1965" t="s">
        <v>44</v>
      </c>
      <c r="P1965">
        <f t="shared" si="190"/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f t="shared" si="189"/>
        <v>0</v>
      </c>
      <c r="AC1965">
        <f t="shared" si="186"/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f t="shared" si="187"/>
        <v>0</v>
      </c>
      <c r="AN1965">
        <v>0</v>
      </c>
      <c r="AO1965">
        <v>0</v>
      </c>
      <c r="AP1965">
        <v>0</v>
      </c>
      <c r="AQ1965">
        <v>0</v>
      </c>
    </row>
    <row r="1966" spans="1:43" x14ac:dyDescent="0.45">
      <c r="A1966">
        <v>5</v>
      </c>
      <c r="B1966" t="s">
        <v>283</v>
      </c>
      <c r="C1966" t="s">
        <v>301</v>
      </c>
      <c r="D1966" t="s">
        <v>77</v>
      </c>
      <c r="E1966" s="4">
        <v>44343</v>
      </c>
      <c r="F1966" s="1">
        <f t="shared" si="191"/>
        <v>101</v>
      </c>
      <c r="G1966" s="1">
        <f t="shared" si="188"/>
        <v>147</v>
      </c>
      <c r="H1966" t="s">
        <v>72</v>
      </c>
      <c r="I1966" t="s">
        <v>291</v>
      </c>
      <c r="J1966" t="s">
        <v>44</v>
      </c>
      <c r="P1966">
        <f t="shared" si="190"/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f t="shared" si="189"/>
        <v>0</v>
      </c>
      <c r="AC1966">
        <f t="shared" si="186"/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f t="shared" si="187"/>
        <v>0</v>
      </c>
      <c r="AN1966">
        <v>0</v>
      </c>
      <c r="AO1966">
        <v>0</v>
      </c>
      <c r="AP1966">
        <v>0</v>
      </c>
      <c r="AQ1966">
        <v>0</v>
      </c>
    </row>
    <row r="1967" spans="1:43" x14ac:dyDescent="0.45">
      <c r="A1967">
        <v>5</v>
      </c>
      <c r="B1967" t="s">
        <v>283</v>
      </c>
      <c r="C1967" t="s">
        <v>301</v>
      </c>
      <c r="D1967" t="s">
        <v>77</v>
      </c>
      <c r="E1967" s="4">
        <v>44343</v>
      </c>
      <c r="F1967" s="1">
        <f t="shared" si="191"/>
        <v>101</v>
      </c>
      <c r="G1967" s="1">
        <f t="shared" si="188"/>
        <v>147</v>
      </c>
      <c r="H1967" t="s">
        <v>72</v>
      </c>
      <c r="I1967" t="s">
        <v>287</v>
      </c>
      <c r="J1967" t="s">
        <v>56</v>
      </c>
      <c r="P1967">
        <f t="shared" si="190"/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f t="shared" si="189"/>
        <v>0</v>
      </c>
      <c r="AC1967">
        <f t="shared" si="186"/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f t="shared" si="187"/>
        <v>0</v>
      </c>
      <c r="AN1967">
        <v>0</v>
      </c>
      <c r="AO1967">
        <v>0</v>
      </c>
      <c r="AP1967">
        <v>0</v>
      </c>
      <c r="AQ1967">
        <v>0</v>
      </c>
    </row>
    <row r="1968" spans="1:43" x14ac:dyDescent="0.45">
      <c r="A1968">
        <v>5</v>
      </c>
      <c r="B1968" t="s">
        <v>283</v>
      </c>
      <c r="C1968" t="s">
        <v>301</v>
      </c>
      <c r="D1968" t="s">
        <v>77</v>
      </c>
      <c r="E1968" s="4">
        <v>44343</v>
      </c>
      <c r="F1968" s="1">
        <f t="shared" si="191"/>
        <v>101</v>
      </c>
      <c r="G1968" s="1">
        <f t="shared" si="188"/>
        <v>147</v>
      </c>
      <c r="H1968" t="s">
        <v>72</v>
      </c>
      <c r="I1968" t="s">
        <v>288</v>
      </c>
      <c r="J1968" t="s">
        <v>56</v>
      </c>
      <c r="P1968">
        <f t="shared" si="190"/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f t="shared" si="189"/>
        <v>0</v>
      </c>
      <c r="AC1968">
        <f t="shared" si="186"/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f t="shared" si="187"/>
        <v>0</v>
      </c>
      <c r="AN1968">
        <v>0</v>
      </c>
      <c r="AO1968">
        <v>0</v>
      </c>
      <c r="AP1968">
        <v>0</v>
      </c>
      <c r="AQ1968">
        <v>0</v>
      </c>
    </row>
    <row r="1969" spans="1:43" x14ac:dyDescent="0.45">
      <c r="A1969">
        <v>5</v>
      </c>
      <c r="B1969" t="s">
        <v>283</v>
      </c>
      <c r="C1969" t="s">
        <v>301</v>
      </c>
      <c r="D1969" t="s">
        <v>77</v>
      </c>
      <c r="E1969" s="4">
        <v>44343</v>
      </c>
      <c r="F1969" s="1">
        <f t="shared" si="191"/>
        <v>101</v>
      </c>
      <c r="G1969" s="1">
        <f t="shared" si="188"/>
        <v>147</v>
      </c>
      <c r="H1969" t="s">
        <v>72</v>
      </c>
      <c r="I1969" t="s">
        <v>289</v>
      </c>
      <c r="J1969" t="s">
        <v>56</v>
      </c>
      <c r="P1969">
        <f t="shared" si="190"/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f t="shared" si="189"/>
        <v>0</v>
      </c>
      <c r="AC1969">
        <f t="shared" si="186"/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f t="shared" si="187"/>
        <v>0</v>
      </c>
      <c r="AN1969">
        <v>0</v>
      </c>
      <c r="AO1969">
        <v>0</v>
      </c>
      <c r="AP1969">
        <v>0</v>
      </c>
      <c r="AQ1969">
        <v>0</v>
      </c>
    </row>
    <row r="1970" spans="1:43" x14ac:dyDescent="0.45">
      <c r="A1970">
        <v>5</v>
      </c>
      <c r="B1970" t="s">
        <v>283</v>
      </c>
      <c r="C1970" t="s">
        <v>301</v>
      </c>
      <c r="D1970" t="s">
        <v>77</v>
      </c>
      <c r="E1970" s="4">
        <v>44343</v>
      </c>
      <c r="F1970" s="1">
        <f t="shared" si="191"/>
        <v>101</v>
      </c>
      <c r="G1970" s="1">
        <f t="shared" si="188"/>
        <v>147</v>
      </c>
      <c r="H1970" t="s">
        <v>72</v>
      </c>
      <c r="I1970" t="s">
        <v>290</v>
      </c>
      <c r="J1970" t="s">
        <v>56</v>
      </c>
      <c r="P1970">
        <f t="shared" si="190"/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f t="shared" si="189"/>
        <v>0</v>
      </c>
      <c r="AC1970">
        <f t="shared" si="186"/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f t="shared" si="187"/>
        <v>0</v>
      </c>
      <c r="AN1970">
        <v>0</v>
      </c>
      <c r="AO1970">
        <v>0</v>
      </c>
      <c r="AP1970">
        <v>0</v>
      </c>
      <c r="AQ1970">
        <v>0</v>
      </c>
    </row>
    <row r="1971" spans="1:43" x14ac:dyDescent="0.45">
      <c r="A1971">
        <v>5</v>
      </c>
      <c r="B1971" t="s">
        <v>283</v>
      </c>
      <c r="C1971" t="s">
        <v>301</v>
      </c>
      <c r="D1971" t="s">
        <v>77</v>
      </c>
      <c r="E1971" s="4">
        <v>44343</v>
      </c>
      <c r="F1971" s="1">
        <f t="shared" si="191"/>
        <v>101</v>
      </c>
      <c r="G1971" s="1">
        <f t="shared" si="188"/>
        <v>147</v>
      </c>
      <c r="H1971" t="s">
        <v>72</v>
      </c>
      <c r="I1971" t="s">
        <v>291</v>
      </c>
      <c r="J1971" t="s">
        <v>56</v>
      </c>
      <c r="P1971">
        <f t="shared" si="190"/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f t="shared" si="189"/>
        <v>0</v>
      </c>
      <c r="AC1971">
        <f t="shared" si="186"/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f t="shared" si="187"/>
        <v>0</v>
      </c>
      <c r="AN1971">
        <v>0</v>
      </c>
      <c r="AO1971">
        <v>0</v>
      </c>
      <c r="AP1971">
        <v>0</v>
      </c>
      <c r="AQ1971">
        <v>0</v>
      </c>
    </row>
    <row r="1972" spans="1:43" x14ac:dyDescent="0.45">
      <c r="A1972">
        <v>5</v>
      </c>
      <c r="B1972" t="s">
        <v>283</v>
      </c>
      <c r="D1972" t="s">
        <v>203</v>
      </c>
      <c r="E1972" s="4">
        <v>44343</v>
      </c>
      <c r="F1972" s="1">
        <f t="shared" si="191"/>
        <v>101</v>
      </c>
      <c r="G1972" s="1">
        <f t="shared" si="188"/>
        <v>147</v>
      </c>
      <c r="H1972" t="s">
        <v>100</v>
      </c>
      <c r="I1972" t="s">
        <v>287</v>
      </c>
      <c r="J1972" t="s">
        <v>44</v>
      </c>
      <c r="P1972">
        <f t="shared" si="190"/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f t="shared" si="189"/>
        <v>0</v>
      </c>
      <c r="AC1972">
        <f t="shared" si="186"/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f t="shared" si="187"/>
        <v>0</v>
      </c>
      <c r="AN1972">
        <v>0</v>
      </c>
      <c r="AO1972">
        <v>0</v>
      </c>
      <c r="AP1972">
        <v>0</v>
      </c>
      <c r="AQ1972">
        <v>0</v>
      </c>
    </row>
    <row r="1973" spans="1:43" x14ac:dyDescent="0.45">
      <c r="A1973">
        <v>5</v>
      </c>
      <c r="B1973" t="s">
        <v>283</v>
      </c>
      <c r="D1973" t="s">
        <v>203</v>
      </c>
      <c r="E1973" s="4">
        <v>44343</v>
      </c>
      <c r="F1973" s="1">
        <f t="shared" si="191"/>
        <v>101</v>
      </c>
      <c r="G1973" s="1">
        <f t="shared" si="188"/>
        <v>147</v>
      </c>
      <c r="H1973" t="s">
        <v>100</v>
      </c>
      <c r="I1973" t="s">
        <v>288</v>
      </c>
      <c r="J1973" t="s">
        <v>44</v>
      </c>
      <c r="K1973" t="s">
        <v>92</v>
      </c>
      <c r="L1973" t="s">
        <v>93</v>
      </c>
      <c r="M1973" t="s">
        <v>94</v>
      </c>
      <c r="N1973" t="s">
        <v>52</v>
      </c>
      <c r="P1973">
        <f t="shared" si="190"/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f t="shared" si="189"/>
        <v>0</v>
      </c>
      <c r="AC1973">
        <f t="shared" si="186"/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f t="shared" si="187"/>
        <v>1</v>
      </c>
      <c r="AN1973">
        <v>0</v>
      </c>
      <c r="AO1973">
        <v>0</v>
      </c>
      <c r="AP1973">
        <v>1</v>
      </c>
      <c r="AQ1973">
        <v>0</v>
      </c>
    </row>
    <row r="1974" spans="1:43" x14ac:dyDescent="0.45">
      <c r="A1974" s="10">
        <v>5</v>
      </c>
      <c r="B1974" t="s">
        <v>283</v>
      </c>
      <c r="D1974" s="10" t="s">
        <v>203</v>
      </c>
      <c r="E1974" s="11">
        <v>44343</v>
      </c>
      <c r="F1974" s="1">
        <f t="shared" si="191"/>
        <v>101</v>
      </c>
      <c r="G1974" s="1">
        <f t="shared" si="188"/>
        <v>147</v>
      </c>
      <c r="H1974" s="10" t="s">
        <v>100</v>
      </c>
      <c r="I1974" s="10" t="s">
        <v>288</v>
      </c>
      <c r="J1974" s="10" t="s">
        <v>44</v>
      </c>
      <c r="K1974" s="10" t="s">
        <v>45</v>
      </c>
      <c r="L1974" s="10" t="s">
        <v>90</v>
      </c>
      <c r="M1974" s="10" t="s">
        <v>91</v>
      </c>
      <c r="N1974" s="10" t="s">
        <v>52</v>
      </c>
      <c r="O1974" s="10"/>
      <c r="P1974" s="10">
        <f t="shared" si="190"/>
        <v>1</v>
      </c>
      <c r="Q1974" s="10">
        <v>1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1</v>
      </c>
      <c r="AA1974" s="10">
        <v>0</v>
      </c>
      <c r="AB1974">
        <f t="shared" si="189"/>
        <v>0</v>
      </c>
      <c r="AC1974">
        <f t="shared" si="186"/>
        <v>1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f t="shared" si="187"/>
        <v>0</v>
      </c>
      <c r="AN1974" s="10">
        <v>0</v>
      </c>
      <c r="AO1974" s="10">
        <v>0</v>
      </c>
      <c r="AP1974" s="10">
        <v>0</v>
      </c>
      <c r="AQ1974" s="10">
        <v>1</v>
      </c>
    </row>
    <row r="1975" spans="1:43" x14ac:dyDescent="0.45">
      <c r="A1975">
        <v>5</v>
      </c>
      <c r="B1975" t="s">
        <v>283</v>
      </c>
      <c r="D1975" t="s">
        <v>203</v>
      </c>
      <c r="E1975" s="4">
        <v>44343</v>
      </c>
      <c r="F1975" s="1">
        <f t="shared" si="191"/>
        <v>101</v>
      </c>
      <c r="G1975" s="1">
        <f t="shared" si="188"/>
        <v>147</v>
      </c>
      <c r="H1975" t="s">
        <v>100</v>
      </c>
      <c r="I1975" t="s">
        <v>289</v>
      </c>
      <c r="J1975" t="s">
        <v>44</v>
      </c>
      <c r="K1975" t="s">
        <v>45</v>
      </c>
      <c r="L1975" t="s">
        <v>90</v>
      </c>
      <c r="M1975" t="s">
        <v>91</v>
      </c>
      <c r="N1975" t="s">
        <v>52</v>
      </c>
      <c r="P1975">
        <f t="shared" si="190"/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f t="shared" si="189"/>
        <v>0</v>
      </c>
      <c r="AC1975">
        <f t="shared" si="186"/>
        <v>1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f t="shared" si="187"/>
        <v>1</v>
      </c>
      <c r="AN1975">
        <v>0</v>
      </c>
      <c r="AO1975">
        <v>0</v>
      </c>
      <c r="AP1975">
        <v>1</v>
      </c>
      <c r="AQ1975">
        <v>0</v>
      </c>
    </row>
    <row r="1976" spans="1:43" x14ac:dyDescent="0.45">
      <c r="A1976">
        <v>5</v>
      </c>
      <c r="B1976" t="s">
        <v>283</v>
      </c>
      <c r="D1976" t="s">
        <v>203</v>
      </c>
      <c r="E1976" s="4">
        <v>44343</v>
      </c>
      <c r="F1976" s="1">
        <f t="shared" si="191"/>
        <v>101</v>
      </c>
      <c r="G1976" s="1">
        <f t="shared" si="188"/>
        <v>147</v>
      </c>
      <c r="H1976" t="s">
        <v>100</v>
      </c>
      <c r="I1976" t="s">
        <v>290</v>
      </c>
      <c r="J1976" t="s">
        <v>44</v>
      </c>
      <c r="P1976">
        <f t="shared" si="190"/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f t="shared" si="189"/>
        <v>0</v>
      </c>
      <c r="AC1976">
        <f t="shared" si="186"/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f t="shared" si="187"/>
        <v>0</v>
      </c>
      <c r="AN1976">
        <v>0</v>
      </c>
      <c r="AO1976">
        <v>0</v>
      </c>
      <c r="AP1976">
        <v>0</v>
      </c>
      <c r="AQ1976">
        <v>0</v>
      </c>
    </row>
    <row r="1977" spans="1:43" x14ac:dyDescent="0.45">
      <c r="A1977">
        <v>5</v>
      </c>
      <c r="B1977" t="s">
        <v>283</v>
      </c>
      <c r="D1977" t="s">
        <v>203</v>
      </c>
      <c r="E1977" s="4">
        <v>44343</v>
      </c>
      <c r="F1977" s="1">
        <f t="shared" si="191"/>
        <v>101</v>
      </c>
      <c r="G1977" s="1">
        <f t="shared" si="188"/>
        <v>147</v>
      </c>
      <c r="H1977" t="s">
        <v>100</v>
      </c>
      <c r="I1977" t="s">
        <v>291</v>
      </c>
      <c r="J1977" t="s">
        <v>44</v>
      </c>
      <c r="P1977">
        <f t="shared" si="190"/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f t="shared" si="189"/>
        <v>0</v>
      </c>
      <c r="AC1977">
        <f t="shared" ref="AC1977:AC2040" si="192">SUM(Y1977:AA1977)</f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f t="shared" si="187"/>
        <v>0</v>
      </c>
      <c r="AN1977">
        <v>0</v>
      </c>
      <c r="AO1977">
        <v>0</v>
      </c>
      <c r="AP1977">
        <v>0</v>
      </c>
      <c r="AQ1977">
        <v>0</v>
      </c>
    </row>
    <row r="1978" spans="1:43" x14ac:dyDescent="0.45">
      <c r="A1978">
        <v>5</v>
      </c>
      <c r="B1978" t="s">
        <v>283</v>
      </c>
      <c r="D1978" t="s">
        <v>203</v>
      </c>
      <c r="E1978" s="4">
        <v>44343</v>
      </c>
      <c r="F1978" s="1">
        <f t="shared" si="191"/>
        <v>101</v>
      </c>
      <c r="G1978" s="1">
        <f t="shared" si="188"/>
        <v>147</v>
      </c>
      <c r="H1978" t="s">
        <v>100</v>
      </c>
      <c r="I1978" t="s">
        <v>287</v>
      </c>
      <c r="J1978" t="s">
        <v>56</v>
      </c>
      <c r="P1978">
        <f t="shared" si="190"/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f t="shared" si="189"/>
        <v>0</v>
      </c>
      <c r="AC1978">
        <f t="shared" si="192"/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f t="shared" si="187"/>
        <v>0</v>
      </c>
      <c r="AN1978">
        <v>0</v>
      </c>
      <c r="AO1978">
        <v>0</v>
      </c>
      <c r="AP1978">
        <v>0</v>
      </c>
      <c r="AQ1978">
        <v>0</v>
      </c>
    </row>
    <row r="1979" spans="1:43" x14ac:dyDescent="0.45">
      <c r="A1979">
        <v>5</v>
      </c>
      <c r="B1979" t="s">
        <v>283</v>
      </c>
      <c r="D1979" t="s">
        <v>203</v>
      </c>
      <c r="E1979" s="4">
        <v>44343</v>
      </c>
      <c r="F1979" s="1">
        <f t="shared" si="191"/>
        <v>101</v>
      </c>
      <c r="G1979" s="1">
        <f t="shared" si="188"/>
        <v>147</v>
      </c>
      <c r="H1979" t="s">
        <v>100</v>
      </c>
      <c r="I1979" t="s">
        <v>288</v>
      </c>
      <c r="J1979" t="s">
        <v>56</v>
      </c>
      <c r="P1979">
        <f t="shared" si="190"/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f t="shared" si="189"/>
        <v>0</v>
      </c>
      <c r="AC1979">
        <f t="shared" si="192"/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f t="shared" si="187"/>
        <v>0</v>
      </c>
      <c r="AN1979">
        <v>0</v>
      </c>
      <c r="AO1979">
        <v>0</v>
      </c>
      <c r="AP1979">
        <v>0</v>
      </c>
      <c r="AQ1979">
        <v>0</v>
      </c>
    </row>
    <row r="1980" spans="1:43" x14ac:dyDescent="0.45">
      <c r="A1980">
        <v>5</v>
      </c>
      <c r="B1980" t="s">
        <v>283</v>
      </c>
      <c r="D1980" t="s">
        <v>203</v>
      </c>
      <c r="E1980" s="4">
        <v>44343</v>
      </c>
      <c r="F1980" s="1">
        <f t="shared" si="191"/>
        <v>101</v>
      </c>
      <c r="G1980" s="1">
        <f t="shared" si="188"/>
        <v>147</v>
      </c>
      <c r="H1980" t="s">
        <v>100</v>
      </c>
      <c r="I1980" t="s">
        <v>289</v>
      </c>
      <c r="J1980" t="s">
        <v>56</v>
      </c>
      <c r="P1980">
        <f t="shared" si="190"/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f t="shared" si="189"/>
        <v>0</v>
      </c>
      <c r="AC1980">
        <f t="shared" si="192"/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f t="shared" si="187"/>
        <v>0</v>
      </c>
      <c r="AN1980">
        <v>0</v>
      </c>
      <c r="AO1980">
        <v>0</v>
      </c>
      <c r="AP1980">
        <v>0</v>
      </c>
      <c r="AQ1980">
        <v>0</v>
      </c>
    </row>
    <row r="1981" spans="1:43" x14ac:dyDescent="0.45">
      <c r="A1981">
        <v>5</v>
      </c>
      <c r="B1981" t="s">
        <v>283</v>
      </c>
      <c r="D1981" t="s">
        <v>203</v>
      </c>
      <c r="E1981" s="4">
        <v>44343</v>
      </c>
      <c r="F1981" s="1">
        <f t="shared" si="191"/>
        <v>101</v>
      </c>
      <c r="G1981" s="1">
        <f t="shared" si="188"/>
        <v>147</v>
      </c>
      <c r="H1981" t="s">
        <v>100</v>
      </c>
      <c r="I1981" t="s">
        <v>290</v>
      </c>
      <c r="J1981" t="s">
        <v>56</v>
      </c>
      <c r="P1981">
        <f t="shared" si="190"/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f t="shared" si="189"/>
        <v>0</v>
      </c>
      <c r="AC1981">
        <f t="shared" si="192"/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f t="shared" si="187"/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45">
      <c r="A1982">
        <v>5</v>
      </c>
      <c r="B1982" t="s">
        <v>283</v>
      </c>
      <c r="D1982" t="s">
        <v>203</v>
      </c>
      <c r="E1982" s="4">
        <v>44343</v>
      </c>
      <c r="F1982" s="1">
        <f t="shared" si="191"/>
        <v>101</v>
      </c>
      <c r="G1982" s="1">
        <f t="shared" si="188"/>
        <v>147</v>
      </c>
      <c r="H1982" t="s">
        <v>100</v>
      </c>
      <c r="I1982" t="s">
        <v>291</v>
      </c>
      <c r="J1982" t="s">
        <v>56</v>
      </c>
      <c r="P1982">
        <f t="shared" si="190"/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f t="shared" si="189"/>
        <v>0</v>
      </c>
      <c r="AC1982">
        <f t="shared" si="192"/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f t="shared" si="187"/>
        <v>0</v>
      </c>
      <c r="AN1982">
        <v>0</v>
      </c>
      <c r="AO1982">
        <v>0</v>
      </c>
      <c r="AP1982">
        <v>0</v>
      </c>
      <c r="AQ1982">
        <v>0</v>
      </c>
    </row>
    <row r="1983" spans="1:43" x14ac:dyDescent="0.45">
      <c r="A1983">
        <v>5</v>
      </c>
      <c r="B1983" t="s">
        <v>281</v>
      </c>
      <c r="C1983" t="s">
        <v>296</v>
      </c>
      <c r="D1983" t="s">
        <v>87</v>
      </c>
      <c r="E1983" s="4">
        <v>44347</v>
      </c>
      <c r="F1983" s="1">
        <f t="shared" si="191"/>
        <v>105</v>
      </c>
      <c r="G1983" s="1">
        <f t="shared" si="188"/>
        <v>151</v>
      </c>
      <c r="H1983" t="s">
        <v>72</v>
      </c>
      <c r="I1983" t="s">
        <v>287</v>
      </c>
      <c r="J1983" t="s">
        <v>44</v>
      </c>
      <c r="P1983">
        <f t="shared" si="190"/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f t="shared" si="189"/>
        <v>0</v>
      </c>
      <c r="AC1983">
        <f t="shared" si="192"/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f t="shared" si="187"/>
        <v>0</v>
      </c>
      <c r="AN1983">
        <v>0</v>
      </c>
      <c r="AO1983">
        <v>0</v>
      </c>
      <c r="AP1983">
        <v>0</v>
      </c>
      <c r="AQ1983">
        <v>0</v>
      </c>
    </row>
    <row r="1984" spans="1:43" x14ac:dyDescent="0.45">
      <c r="A1984">
        <v>5</v>
      </c>
      <c r="B1984" t="s">
        <v>281</v>
      </c>
      <c r="C1984" t="s">
        <v>296</v>
      </c>
      <c r="D1984" t="s">
        <v>87</v>
      </c>
      <c r="E1984" s="4">
        <v>44347</v>
      </c>
      <c r="F1984" s="1">
        <f t="shared" si="191"/>
        <v>105</v>
      </c>
      <c r="G1984" s="1">
        <f t="shared" si="188"/>
        <v>151</v>
      </c>
      <c r="H1984" t="s">
        <v>72</v>
      </c>
      <c r="I1984" t="s">
        <v>288</v>
      </c>
      <c r="J1984" t="s">
        <v>44</v>
      </c>
      <c r="P1984">
        <f t="shared" si="190"/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f t="shared" si="189"/>
        <v>0</v>
      </c>
      <c r="AC1984">
        <f t="shared" si="192"/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f t="shared" si="187"/>
        <v>0</v>
      </c>
      <c r="AN1984">
        <v>0</v>
      </c>
      <c r="AO1984">
        <v>0</v>
      </c>
      <c r="AP1984">
        <v>0</v>
      </c>
      <c r="AQ1984">
        <v>0</v>
      </c>
    </row>
    <row r="1985" spans="1:43" x14ac:dyDescent="0.45">
      <c r="A1985">
        <v>5</v>
      </c>
      <c r="B1985" t="s">
        <v>281</v>
      </c>
      <c r="C1985" t="s">
        <v>296</v>
      </c>
      <c r="D1985" t="s">
        <v>87</v>
      </c>
      <c r="E1985" s="4">
        <v>44347</v>
      </c>
      <c r="F1985" s="1">
        <f t="shared" si="191"/>
        <v>105</v>
      </c>
      <c r="G1985" s="1">
        <f t="shared" si="188"/>
        <v>151</v>
      </c>
      <c r="H1985" t="s">
        <v>72</v>
      </c>
      <c r="I1985" t="s">
        <v>289</v>
      </c>
      <c r="J1985" t="s">
        <v>44</v>
      </c>
      <c r="P1985">
        <f t="shared" si="190"/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f t="shared" si="189"/>
        <v>0</v>
      </c>
      <c r="AC1985">
        <f t="shared" si="192"/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f t="shared" si="187"/>
        <v>0</v>
      </c>
      <c r="AN1985">
        <v>0</v>
      </c>
      <c r="AO1985">
        <v>0</v>
      </c>
      <c r="AP1985">
        <v>0</v>
      </c>
      <c r="AQ1985">
        <v>0</v>
      </c>
    </row>
    <row r="1986" spans="1:43" x14ac:dyDescent="0.45">
      <c r="A1986">
        <v>5</v>
      </c>
      <c r="B1986" t="s">
        <v>281</v>
      </c>
      <c r="C1986" t="s">
        <v>296</v>
      </c>
      <c r="D1986" t="s">
        <v>87</v>
      </c>
      <c r="E1986" s="4">
        <v>44347</v>
      </c>
      <c r="F1986" s="1">
        <f t="shared" si="191"/>
        <v>105</v>
      </c>
      <c r="G1986" s="1">
        <f t="shared" si="188"/>
        <v>151</v>
      </c>
      <c r="H1986" t="s">
        <v>72</v>
      </c>
      <c r="I1986" t="s">
        <v>290</v>
      </c>
      <c r="J1986" t="s">
        <v>44</v>
      </c>
      <c r="P1986">
        <f t="shared" si="190"/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f t="shared" si="189"/>
        <v>0</v>
      </c>
      <c r="AC1986">
        <f t="shared" si="192"/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f t="shared" ref="AM1986:AM2049" si="193">SUM(AD1986:AL1986)</f>
        <v>0</v>
      </c>
      <c r="AN1986">
        <v>0</v>
      </c>
      <c r="AO1986">
        <v>0</v>
      </c>
      <c r="AP1986">
        <v>0</v>
      </c>
      <c r="AQ1986">
        <v>0</v>
      </c>
    </row>
    <row r="1987" spans="1:43" x14ac:dyDescent="0.45">
      <c r="A1987">
        <v>5</v>
      </c>
      <c r="B1987" t="s">
        <v>281</v>
      </c>
      <c r="C1987" t="s">
        <v>296</v>
      </c>
      <c r="D1987" t="s">
        <v>87</v>
      </c>
      <c r="E1987" s="4">
        <v>44347</v>
      </c>
      <c r="F1987" s="1">
        <f t="shared" si="191"/>
        <v>105</v>
      </c>
      <c r="G1987" s="1">
        <f t="shared" ref="G1987:G2050" si="194">E1987-DATE(YEAR(E1987),1,0)</f>
        <v>151</v>
      </c>
      <c r="H1987" t="s">
        <v>72</v>
      </c>
      <c r="I1987" t="s">
        <v>291</v>
      </c>
      <c r="J1987" t="s">
        <v>44</v>
      </c>
      <c r="P1987">
        <f t="shared" si="190"/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f t="shared" ref="AB1987:AB2050" si="195">AL1987</f>
        <v>0</v>
      </c>
      <c r="AC1987">
        <f t="shared" si="192"/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f t="shared" si="193"/>
        <v>0</v>
      </c>
      <c r="AN1987">
        <v>0</v>
      </c>
      <c r="AO1987">
        <v>0</v>
      </c>
      <c r="AP1987">
        <v>0</v>
      </c>
      <c r="AQ1987">
        <v>0</v>
      </c>
    </row>
    <row r="1988" spans="1:43" x14ac:dyDescent="0.45">
      <c r="A1988">
        <v>5</v>
      </c>
      <c r="B1988" t="s">
        <v>281</v>
      </c>
      <c r="C1988" t="s">
        <v>296</v>
      </c>
      <c r="D1988" t="s">
        <v>87</v>
      </c>
      <c r="E1988" s="4">
        <v>44347</v>
      </c>
      <c r="F1988" s="1">
        <f t="shared" si="191"/>
        <v>105</v>
      </c>
      <c r="G1988" s="1">
        <f t="shared" si="194"/>
        <v>151</v>
      </c>
      <c r="H1988" t="s">
        <v>72</v>
      </c>
      <c r="I1988" t="s">
        <v>287</v>
      </c>
      <c r="J1988" t="s">
        <v>56</v>
      </c>
      <c r="P1988">
        <f t="shared" si="190"/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f t="shared" si="195"/>
        <v>0</v>
      </c>
      <c r="AC1988">
        <f t="shared" si="192"/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f t="shared" si="193"/>
        <v>0</v>
      </c>
      <c r="AN1988">
        <v>0</v>
      </c>
      <c r="AO1988">
        <v>0</v>
      </c>
      <c r="AP1988">
        <v>0</v>
      </c>
      <c r="AQ1988">
        <v>0</v>
      </c>
    </row>
    <row r="1989" spans="1:43" x14ac:dyDescent="0.45">
      <c r="A1989">
        <v>5</v>
      </c>
      <c r="B1989" t="s">
        <v>281</v>
      </c>
      <c r="C1989" t="s">
        <v>296</v>
      </c>
      <c r="D1989" t="s">
        <v>87</v>
      </c>
      <c r="E1989" s="4">
        <v>44347</v>
      </c>
      <c r="F1989" s="1">
        <f t="shared" si="191"/>
        <v>105</v>
      </c>
      <c r="G1989" s="1">
        <f t="shared" si="194"/>
        <v>151</v>
      </c>
      <c r="H1989" t="s">
        <v>72</v>
      </c>
      <c r="I1989" t="s">
        <v>288</v>
      </c>
      <c r="J1989" t="s">
        <v>56</v>
      </c>
      <c r="P1989">
        <f t="shared" si="190"/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f t="shared" si="195"/>
        <v>0</v>
      </c>
      <c r="AC1989">
        <f t="shared" si="192"/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f t="shared" si="193"/>
        <v>0</v>
      </c>
      <c r="AN1989">
        <v>0</v>
      </c>
      <c r="AO1989">
        <v>0</v>
      </c>
      <c r="AP1989">
        <v>0</v>
      </c>
      <c r="AQ1989">
        <v>0</v>
      </c>
    </row>
    <row r="1990" spans="1:43" x14ac:dyDescent="0.45">
      <c r="A1990">
        <v>5</v>
      </c>
      <c r="B1990" t="s">
        <v>281</v>
      </c>
      <c r="C1990" t="s">
        <v>296</v>
      </c>
      <c r="D1990" t="s">
        <v>87</v>
      </c>
      <c r="E1990" s="4">
        <v>44347</v>
      </c>
      <c r="F1990" s="1">
        <f t="shared" si="191"/>
        <v>105</v>
      </c>
      <c r="G1990" s="1">
        <f t="shared" si="194"/>
        <v>151</v>
      </c>
      <c r="H1990" t="s">
        <v>72</v>
      </c>
      <c r="I1990" t="s">
        <v>289</v>
      </c>
      <c r="J1990" t="s">
        <v>56</v>
      </c>
      <c r="P1990">
        <f t="shared" si="190"/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f t="shared" si="195"/>
        <v>0</v>
      </c>
      <c r="AC1990">
        <f t="shared" si="192"/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f t="shared" si="193"/>
        <v>0</v>
      </c>
      <c r="AN1990">
        <v>0</v>
      </c>
      <c r="AO1990">
        <v>0</v>
      </c>
      <c r="AP1990">
        <v>0</v>
      </c>
      <c r="AQ1990">
        <v>0</v>
      </c>
    </row>
    <row r="1991" spans="1:43" x14ac:dyDescent="0.45">
      <c r="A1991">
        <v>5</v>
      </c>
      <c r="B1991" t="s">
        <v>281</v>
      </c>
      <c r="C1991" t="s">
        <v>296</v>
      </c>
      <c r="D1991" t="s">
        <v>87</v>
      </c>
      <c r="E1991" s="4">
        <v>44347</v>
      </c>
      <c r="F1991" s="1">
        <f t="shared" si="191"/>
        <v>105</v>
      </c>
      <c r="G1991" s="1">
        <f t="shared" si="194"/>
        <v>151</v>
      </c>
      <c r="H1991" t="s">
        <v>72</v>
      </c>
      <c r="I1991" t="s">
        <v>290</v>
      </c>
      <c r="J1991" t="s">
        <v>56</v>
      </c>
      <c r="P1991">
        <f t="shared" si="190"/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f t="shared" si="195"/>
        <v>0</v>
      </c>
      <c r="AC1991">
        <f t="shared" si="192"/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f t="shared" si="193"/>
        <v>0</v>
      </c>
      <c r="AN1991">
        <v>0</v>
      </c>
      <c r="AO1991">
        <v>0</v>
      </c>
      <c r="AP1991">
        <v>0</v>
      </c>
      <c r="AQ1991">
        <v>0</v>
      </c>
    </row>
    <row r="1992" spans="1:43" x14ac:dyDescent="0.45">
      <c r="A1992">
        <v>5</v>
      </c>
      <c r="B1992" t="s">
        <v>281</v>
      </c>
      <c r="C1992" t="s">
        <v>296</v>
      </c>
      <c r="D1992" t="s">
        <v>87</v>
      </c>
      <c r="E1992" s="4">
        <v>44347</v>
      </c>
      <c r="F1992" s="1">
        <f t="shared" si="191"/>
        <v>105</v>
      </c>
      <c r="G1992" s="1">
        <f t="shared" si="194"/>
        <v>151</v>
      </c>
      <c r="H1992" t="s">
        <v>72</v>
      </c>
      <c r="I1992" t="s">
        <v>291</v>
      </c>
      <c r="J1992" t="s">
        <v>56</v>
      </c>
      <c r="P1992">
        <f t="shared" si="190"/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f t="shared" si="195"/>
        <v>0</v>
      </c>
      <c r="AC1992">
        <f t="shared" si="192"/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f t="shared" si="193"/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45">
      <c r="A1993">
        <v>5</v>
      </c>
      <c r="B1993" t="s">
        <v>281</v>
      </c>
      <c r="C1993" t="s">
        <v>296</v>
      </c>
      <c r="D1993" t="s">
        <v>99</v>
      </c>
      <c r="E1993" s="4">
        <v>44347</v>
      </c>
      <c r="F1993" s="1">
        <f t="shared" si="191"/>
        <v>105</v>
      </c>
      <c r="G1993" s="1">
        <f t="shared" si="194"/>
        <v>151</v>
      </c>
      <c r="H1993" t="s">
        <v>100</v>
      </c>
      <c r="I1993" t="s">
        <v>287</v>
      </c>
      <c r="J1993" t="s">
        <v>44</v>
      </c>
      <c r="P1993">
        <f t="shared" si="190"/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f t="shared" si="195"/>
        <v>0</v>
      </c>
      <c r="AC1993">
        <f t="shared" si="192"/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f t="shared" si="193"/>
        <v>0</v>
      </c>
      <c r="AN1993">
        <v>0</v>
      </c>
      <c r="AO1993">
        <v>0</v>
      </c>
      <c r="AP1993">
        <v>0</v>
      </c>
      <c r="AQ1993">
        <v>0</v>
      </c>
    </row>
    <row r="1994" spans="1:43" x14ac:dyDescent="0.45">
      <c r="A1994">
        <v>5</v>
      </c>
      <c r="B1994" t="s">
        <v>281</v>
      </c>
      <c r="C1994" t="s">
        <v>296</v>
      </c>
      <c r="D1994" t="s">
        <v>99</v>
      </c>
      <c r="E1994" s="4">
        <v>44347</v>
      </c>
      <c r="F1994" s="1">
        <f t="shared" si="191"/>
        <v>105</v>
      </c>
      <c r="G1994" s="1">
        <f t="shared" si="194"/>
        <v>151</v>
      </c>
      <c r="H1994" t="s">
        <v>100</v>
      </c>
      <c r="I1994" t="s">
        <v>288</v>
      </c>
      <c r="J1994" t="s">
        <v>44</v>
      </c>
      <c r="P1994">
        <f t="shared" si="190"/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f t="shared" si="195"/>
        <v>0</v>
      </c>
      <c r="AC1994">
        <f t="shared" si="192"/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f t="shared" si="193"/>
        <v>0</v>
      </c>
      <c r="AN1994">
        <v>0</v>
      </c>
      <c r="AO1994">
        <v>0</v>
      </c>
      <c r="AP1994">
        <v>0</v>
      </c>
      <c r="AQ1994">
        <v>0</v>
      </c>
    </row>
    <row r="1995" spans="1:43" x14ac:dyDescent="0.45">
      <c r="A1995">
        <v>5</v>
      </c>
      <c r="B1995" t="s">
        <v>281</v>
      </c>
      <c r="C1995" t="s">
        <v>296</v>
      </c>
      <c r="D1995" t="s">
        <v>99</v>
      </c>
      <c r="E1995" s="4">
        <v>44347</v>
      </c>
      <c r="F1995" s="1">
        <f t="shared" si="191"/>
        <v>105</v>
      </c>
      <c r="G1995" s="1">
        <f t="shared" si="194"/>
        <v>151</v>
      </c>
      <c r="H1995" t="s">
        <v>100</v>
      </c>
      <c r="I1995" t="s">
        <v>289</v>
      </c>
      <c r="J1995" t="s">
        <v>44</v>
      </c>
      <c r="P1995">
        <f t="shared" si="190"/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f t="shared" si="195"/>
        <v>0</v>
      </c>
      <c r="AC1995">
        <f t="shared" si="192"/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f t="shared" si="193"/>
        <v>0</v>
      </c>
      <c r="AN1995">
        <v>0</v>
      </c>
      <c r="AO1995">
        <v>0</v>
      </c>
      <c r="AP1995">
        <v>0</v>
      </c>
      <c r="AQ1995">
        <v>0</v>
      </c>
    </row>
    <row r="1996" spans="1:43" x14ac:dyDescent="0.45">
      <c r="A1996">
        <v>5</v>
      </c>
      <c r="B1996" t="s">
        <v>281</v>
      </c>
      <c r="C1996" t="s">
        <v>296</v>
      </c>
      <c r="D1996" t="s">
        <v>99</v>
      </c>
      <c r="E1996" s="4">
        <v>44347</v>
      </c>
      <c r="F1996" s="1">
        <f t="shared" si="191"/>
        <v>105</v>
      </c>
      <c r="G1996" s="1">
        <f t="shared" si="194"/>
        <v>151</v>
      </c>
      <c r="H1996" t="s">
        <v>100</v>
      </c>
      <c r="I1996" t="s">
        <v>290</v>
      </c>
      <c r="J1996" t="s">
        <v>44</v>
      </c>
      <c r="P1996">
        <f t="shared" si="190"/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f t="shared" si="195"/>
        <v>0</v>
      </c>
      <c r="AC1996">
        <f t="shared" si="192"/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f t="shared" si="193"/>
        <v>0</v>
      </c>
      <c r="AN1996">
        <v>0</v>
      </c>
      <c r="AO1996">
        <v>0</v>
      </c>
      <c r="AP1996">
        <v>0</v>
      </c>
      <c r="AQ1996">
        <v>0</v>
      </c>
    </row>
    <row r="1997" spans="1:43" x14ac:dyDescent="0.45">
      <c r="A1997">
        <v>5</v>
      </c>
      <c r="B1997" t="s">
        <v>281</v>
      </c>
      <c r="C1997" t="s">
        <v>296</v>
      </c>
      <c r="D1997" t="s">
        <v>99</v>
      </c>
      <c r="E1997" s="4">
        <v>44347</v>
      </c>
      <c r="F1997" s="1">
        <f t="shared" si="191"/>
        <v>105</v>
      </c>
      <c r="G1997" s="1">
        <f t="shared" si="194"/>
        <v>151</v>
      </c>
      <c r="H1997" t="s">
        <v>100</v>
      </c>
      <c r="I1997" t="s">
        <v>291</v>
      </c>
      <c r="J1997" t="s">
        <v>44</v>
      </c>
      <c r="P1997">
        <f t="shared" si="190"/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f t="shared" si="195"/>
        <v>0</v>
      </c>
      <c r="AC1997">
        <f t="shared" si="192"/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f t="shared" si="193"/>
        <v>0</v>
      </c>
      <c r="AN1997">
        <v>0</v>
      </c>
      <c r="AO1997">
        <v>0</v>
      </c>
      <c r="AP1997">
        <v>0</v>
      </c>
      <c r="AQ1997">
        <v>0</v>
      </c>
    </row>
    <row r="1998" spans="1:43" x14ac:dyDescent="0.45">
      <c r="A1998">
        <v>5</v>
      </c>
      <c r="B1998" t="s">
        <v>281</v>
      </c>
      <c r="C1998" t="s">
        <v>296</v>
      </c>
      <c r="D1998" t="s">
        <v>99</v>
      </c>
      <c r="E1998" s="4">
        <v>44347</v>
      </c>
      <c r="F1998" s="1">
        <f t="shared" si="191"/>
        <v>105</v>
      </c>
      <c r="G1998" s="1">
        <f t="shared" si="194"/>
        <v>151</v>
      </c>
      <c r="H1998" t="s">
        <v>100</v>
      </c>
      <c r="I1998" t="s">
        <v>287</v>
      </c>
      <c r="J1998" t="s">
        <v>56</v>
      </c>
      <c r="P1998">
        <f t="shared" si="190"/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f t="shared" si="195"/>
        <v>0</v>
      </c>
      <c r="AC1998">
        <f t="shared" si="192"/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f t="shared" si="193"/>
        <v>0</v>
      </c>
      <c r="AN1998">
        <v>0</v>
      </c>
      <c r="AO1998">
        <v>0</v>
      </c>
      <c r="AP1998">
        <v>0</v>
      </c>
      <c r="AQ1998">
        <v>0</v>
      </c>
    </row>
    <row r="1999" spans="1:43" x14ac:dyDescent="0.45">
      <c r="A1999">
        <v>5</v>
      </c>
      <c r="B1999" t="s">
        <v>281</v>
      </c>
      <c r="C1999" t="s">
        <v>296</v>
      </c>
      <c r="D1999" t="s">
        <v>99</v>
      </c>
      <c r="E1999" s="4">
        <v>44347</v>
      </c>
      <c r="F1999" s="1">
        <f t="shared" si="191"/>
        <v>105</v>
      </c>
      <c r="G1999" s="1">
        <f t="shared" si="194"/>
        <v>151</v>
      </c>
      <c r="H1999" t="s">
        <v>100</v>
      </c>
      <c r="I1999" t="s">
        <v>288</v>
      </c>
      <c r="J1999" t="s">
        <v>56</v>
      </c>
      <c r="P1999">
        <f t="shared" si="190"/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f t="shared" si="195"/>
        <v>0</v>
      </c>
      <c r="AC1999">
        <f t="shared" si="192"/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f t="shared" si="193"/>
        <v>0</v>
      </c>
      <c r="AN1999">
        <v>0</v>
      </c>
      <c r="AO1999">
        <v>0</v>
      </c>
      <c r="AP1999">
        <v>0</v>
      </c>
      <c r="AQ1999">
        <v>0</v>
      </c>
    </row>
    <row r="2000" spans="1:43" x14ac:dyDescent="0.45">
      <c r="A2000">
        <v>5</v>
      </c>
      <c r="B2000" t="s">
        <v>281</v>
      </c>
      <c r="C2000" t="s">
        <v>296</v>
      </c>
      <c r="D2000" t="s">
        <v>99</v>
      </c>
      <c r="E2000" s="4">
        <v>44347</v>
      </c>
      <c r="F2000" s="1">
        <f t="shared" si="191"/>
        <v>105</v>
      </c>
      <c r="G2000" s="1">
        <f t="shared" si="194"/>
        <v>151</v>
      </c>
      <c r="H2000" t="s">
        <v>100</v>
      </c>
      <c r="I2000" t="s">
        <v>289</v>
      </c>
      <c r="J2000" t="s">
        <v>56</v>
      </c>
      <c r="P2000">
        <f t="shared" si="190"/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f t="shared" si="195"/>
        <v>0</v>
      </c>
      <c r="AC2000">
        <f t="shared" si="192"/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f t="shared" si="193"/>
        <v>0</v>
      </c>
      <c r="AN2000">
        <v>0</v>
      </c>
      <c r="AO2000">
        <v>0</v>
      </c>
      <c r="AP2000">
        <v>0</v>
      </c>
      <c r="AQ2000">
        <v>0</v>
      </c>
    </row>
    <row r="2001" spans="1:43" x14ac:dyDescent="0.45">
      <c r="A2001">
        <v>5</v>
      </c>
      <c r="B2001" t="s">
        <v>281</v>
      </c>
      <c r="C2001" t="s">
        <v>296</v>
      </c>
      <c r="D2001" t="s">
        <v>99</v>
      </c>
      <c r="E2001" s="4">
        <v>44347</v>
      </c>
      <c r="F2001" s="1">
        <f t="shared" si="191"/>
        <v>105</v>
      </c>
      <c r="G2001" s="1">
        <f t="shared" si="194"/>
        <v>151</v>
      </c>
      <c r="H2001" t="s">
        <v>100</v>
      </c>
      <c r="I2001" t="s">
        <v>290</v>
      </c>
      <c r="J2001" t="s">
        <v>56</v>
      </c>
      <c r="P2001">
        <f t="shared" si="190"/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f t="shared" si="195"/>
        <v>0</v>
      </c>
      <c r="AC2001">
        <f t="shared" si="192"/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f t="shared" si="193"/>
        <v>0</v>
      </c>
      <c r="AN2001">
        <v>0</v>
      </c>
      <c r="AO2001">
        <v>0</v>
      </c>
      <c r="AP2001">
        <v>0</v>
      </c>
      <c r="AQ2001">
        <v>0</v>
      </c>
    </row>
    <row r="2002" spans="1:43" x14ac:dyDescent="0.45">
      <c r="A2002">
        <v>5</v>
      </c>
      <c r="B2002" t="s">
        <v>281</v>
      </c>
      <c r="C2002" t="s">
        <v>296</v>
      </c>
      <c r="D2002" t="s">
        <v>99</v>
      </c>
      <c r="E2002" s="4">
        <v>44347</v>
      </c>
      <c r="F2002" s="1">
        <f t="shared" si="191"/>
        <v>105</v>
      </c>
      <c r="G2002" s="1">
        <f t="shared" si="194"/>
        <v>151</v>
      </c>
      <c r="H2002" t="s">
        <v>100</v>
      </c>
      <c r="I2002" t="s">
        <v>291</v>
      </c>
      <c r="J2002" t="s">
        <v>56</v>
      </c>
      <c r="P2002">
        <f t="shared" si="190"/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f t="shared" si="195"/>
        <v>0</v>
      </c>
      <c r="AC2002">
        <f t="shared" si="192"/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f t="shared" si="193"/>
        <v>0</v>
      </c>
      <c r="AN2002">
        <v>0</v>
      </c>
      <c r="AO2002">
        <v>0</v>
      </c>
      <c r="AP2002">
        <v>0</v>
      </c>
      <c r="AQ2002">
        <v>0</v>
      </c>
    </row>
    <row r="2003" spans="1:43" x14ac:dyDescent="0.45">
      <c r="A2003">
        <v>6</v>
      </c>
      <c r="B2003" t="s">
        <v>280</v>
      </c>
      <c r="C2003" t="s">
        <v>295</v>
      </c>
      <c r="D2003" t="s">
        <v>63</v>
      </c>
      <c r="E2003" s="4">
        <v>44348</v>
      </c>
      <c r="F2003" s="1">
        <f t="shared" si="191"/>
        <v>105</v>
      </c>
      <c r="G2003" s="1">
        <f t="shared" si="194"/>
        <v>152</v>
      </c>
      <c r="H2003" t="s">
        <v>64</v>
      </c>
      <c r="I2003" t="s">
        <v>287</v>
      </c>
      <c r="J2003" t="s">
        <v>44</v>
      </c>
      <c r="P2003">
        <f t="shared" si="190"/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f t="shared" si="195"/>
        <v>0</v>
      </c>
      <c r="AC2003">
        <f t="shared" si="192"/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f t="shared" si="193"/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45">
      <c r="A2004">
        <v>6</v>
      </c>
      <c r="B2004" t="s">
        <v>280</v>
      </c>
      <c r="C2004" t="s">
        <v>295</v>
      </c>
      <c r="D2004" t="s">
        <v>63</v>
      </c>
      <c r="E2004" s="4">
        <v>44348</v>
      </c>
      <c r="F2004" s="1">
        <f t="shared" si="191"/>
        <v>105</v>
      </c>
      <c r="G2004" s="1">
        <f t="shared" si="194"/>
        <v>152</v>
      </c>
      <c r="H2004" t="s">
        <v>64</v>
      </c>
      <c r="I2004" t="s">
        <v>288</v>
      </c>
      <c r="J2004" t="s">
        <v>44</v>
      </c>
      <c r="P2004">
        <f t="shared" si="190"/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f t="shared" si="195"/>
        <v>0</v>
      </c>
      <c r="AC2004">
        <f t="shared" si="192"/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f t="shared" si="193"/>
        <v>0</v>
      </c>
      <c r="AN2004">
        <v>0</v>
      </c>
      <c r="AO2004">
        <v>0</v>
      </c>
      <c r="AP2004">
        <v>0</v>
      </c>
      <c r="AQ2004">
        <v>0</v>
      </c>
    </row>
    <row r="2005" spans="1:43" x14ac:dyDescent="0.45">
      <c r="A2005">
        <v>6</v>
      </c>
      <c r="B2005" t="s">
        <v>280</v>
      </c>
      <c r="C2005" t="s">
        <v>295</v>
      </c>
      <c r="D2005" t="s">
        <v>63</v>
      </c>
      <c r="E2005" s="4">
        <v>44348</v>
      </c>
      <c r="F2005" s="1">
        <f t="shared" si="191"/>
        <v>105</v>
      </c>
      <c r="G2005" s="1">
        <f t="shared" si="194"/>
        <v>152</v>
      </c>
      <c r="H2005" t="s">
        <v>64</v>
      </c>
      <c r="I2005" t="s">
        <v>289</v>
      </c>
      <c r="J2005" t="s">
        <v>44</v>
      </c>
      <c r="P2005">
        <f t="shared" si="190"/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f t="shared" si="195"/>
        <v>0</v>
      </c>
      <c r="AC2005">
        <f t="shared" si="192"/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f t="shared" si="193"/>
        <v>0</v>
      </c>
      <c r="AN2005">
        <v>0</v>
      </c>
      <c r="AO2005">
        <v>0</v>
      </c>
      <c r="AP2005">
        <v>0</v>
      </c>
      <c r="AQ2005">
        <v>0</v>
      </c>
    </row>
    <row r="2006" spans="1:43" x14ac:dyDescent="0.45">
      <c r="A2006">
        <v>6</v>
      </c>
      <c r="B2006" t="s">
        <v>280</v>
      </c>
      <c r="C2006" t="s">
        <v>295</v>
      </c>
      <c r="D2006" t="s">
        <v>63</v>
      </c>
      <c r="E2006" s="4">
        <v>44348</v>
      </c>
      <c r="F2006" s="1">
        <f t="shared" si="191"/>
        <v>105</v>
      </c>
      <c r="G2006" s="1">
        <f t="shared" si="194"/>
        <v>152</v>
      </c>
      <c r="H2006" t="s">
        <v>64</v>
      </c>
      <c r="I2006" t="s">
        <v>290</v>
      </c>
      <c r="J2006" t="s">
        <v>44</v>
      </c>
      <c r="P2006">
        <f t="shared" si="190"/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f t="shared" si="195"/>
        <v>0</v>
      </c>
      <c r="AC2006">
        <f t="shared" si="192"/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f t="shared" si="193"/>
        <v>0</v>
      </c>
      <c r="AN2006">
        <v>0</v>
      </c>
      <c r="AO2006">
        <v>0</v>
      </c>
      <c r="AP2006">
        <v>0</v>
      </c>
      <c r="AQ2006">
        <v>0</v>
      </c>
    </row>
    <row r="2007" spans="1:43" x14ac:dyDescent="0.45">
      <c r="A2007">
        <v>6</v>
      </c>
      <c r="B2007" t="s">
        <v>280</v>
      </c>
      <c r="C2007" t="s">
        <v>295</v>
      </c>
      <c r="D2007" t="s">
        <v>63</v>
      </c>
      <c r="E2007" s="4">
        <v>44348</v>
      </c>
      <c r="F2007" s="1">
        <f t="shared" si="191"/>
        <v>105</v>
      </c>
      <c r="G2007" s="1">
        <f t="shared" si="194"/>
        <v>152</v>
      </c>
      <c r="H2007" t="s">
        <v>64</v>
      </c>
      <c r="I2007" t="s">
        <v>291</v>
      </c>
      <c r="J2007" t="s">
        <v>44</v>
      </c>
      <c r="P2007">
        <f t="shared" si="190"/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f t="shared" si="195"/>
        <v>0</v>
      </c>
      <c r="AC2007">
        <f t="shared" si="192"/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f t="shared" si="193"/>
        <v>0</v>
      </c>
      <c r="AN2007">
        <v>0</v>
      </c>
      <c r="AO2007">
        <v>0</v>
      </c>
      <c r="AP2007">
        <v>0</v>
      </c>
      <c r="AQ2007">
        <v>0</v>
      </c>
    </row>
    <row r="2008" spans="1:43" x14ac:dyDescent="0.45">
      <c r="A2008">
        <v>6</v>
      </c>
      <c r="B2008" t="s">
        <v>280</v>
      </c>
      <c r="C2008" t="s">
        <v>295</v>
      </c>
      <c r="D2008" t="s">
        <v>63</v>
      </c>
      <c r="E2008" s="4">
        <v>44348</v>
      </c>
      <c r="F2008" s="1">
        <f t="shared" si="191"/>
        <v>105</v>
      </c>
      <c r="G2008" s="1">
        <f t="shared" si="194"/>
        <v>152</v>
      </c>
      <c r="H2008" t="s">
        <v>64</v>
      </c>
      <c r="I2008" t="s">
        <v>287</v>
      </c>
      <c r="J2008" t="s">
        <v>56</v>
      </c>
      <c r="P2008">
        <f t="shared" si="190"/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f t="shared" si="195"/>
        <v>0</v>
      </c>
      <c r="AC2008">
        <f t="shared" si="192"/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f t="shared" si="193"/>
        <v>0</v>
      </c>
      <c r="AN2008">
        <v>0</v>
      </c>
      <c r="AO2008">
        <v>0</v>
      </c>
      <c r="AP2008">
        <v>0</v>
      </c>
      <c r="AQ2008">
        <v>0</v>
      </c>
    </row>
    <row r="2009" spans="1:43" x14ac:dyDescent="0.45">
      <c r="A2009">
        <v>6</v>
      </c>
      <c r="B2009" t="s">
        <v>280</v>
      </c>
      <c r="C2009" t="s">
        <v>295</v>
      </c>
      <c r="D2009" t="s">
        <v>63</v>
      </c>
      <c r="E2009" s="4">
        <v>44348</v>
      </c>
      <c r="F2009" s="1">
        <f t="shared" si="191"/>
        <v>105</v>
      </c>
      <c r="G2009" s="1">
        <f t="shared" si="194"/>
        <v>152</v>
      </c>
      <c r="H2009" t="s">
        <v>64</v>
      </c>
      <c r="I2009" t="s">
        <v>288</v>
      </c>
      <c r="J2009" t="s">
        <v>56</v>
      </c>
      <c r="P2009">
        <f t="shared" si="190"/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f t="shared" si="195"/>
        <v>0</v>
      </c>
      <c r="AC2009">
        <f t="shared" si="192"/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f t="shared" si="193"/>
        <v>0</v>
      </c>
      <c r="AN2009">
        <v>0</v>
      </c>
      <c r="AO2009">
        <v>0</v>
      </c>
      <c r="AP2009">
        <v>0</v>
      </c>
      <c r="AQ2009">
        <v>0</v>
      </c>
    </row>
    <row r="2010" spans="1:43" x14ac:dyDescent="0.45">
      <c r="A2010">
        <v>6</v>
      </c>
      <c r="B2010" t="s">
        <v>280</v>
      </c>
      <c r="C2010" t="s">
        <v>295</v>
      </c>
      <c r="D2010" t="s">
        <v>63</v>
      </c>
      <c r="E2010" s="4">
        <v>44348</v>
      </c>
      <c r="F2010" s="1">
        <f t="shared" si="191"/>
        <v>105</v>
      </c>
      <c r="G2010" s="1">
        <f t="shared" si="194"/>
        <v>152</v>
      </c>
      <c r="H2010" t="s">
        <v>64</v>
      </c>
      <c r="I2010" t="s">
        <v>289</v>
      </c>
      <c r="J2010" t="s">
        <v>56</v>
      </c>
      <c r="P2010">
        <f t="shared" si="190"/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f t="shared" si="195"/>
        <v>0</v>
      </c>
      <c r="AC2010">
        <f t="shared" si="192"/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f t="shared" si="193"/>
        <v>0</v>
      </c>
      <c r="AN2010">
        <v>0</v>
      </c>
      <c r="AO2010">
        <v>0</v>
      </c>
      <c r="AP2010">
        <v>0</v>
      </c>
      <c r="AQ2010">
        <v>0</v>
      </c>
    </row>
    <row r="2011" spans="1:43" x14ac:dyDescent="0.45">
      <c r="A2011">
        <v>6</v>
      </c>
      <c r="B2011" t="s">
        <v>280</v>
      </c>
      <c r="C2011" t="s">
        <v>295</v>
      </c>
      <c r="D2011" t="s">
        <v>63</v>
      </c>
      <c r="E2011" s="4">
        <v>44348</v>
      </c>
      <c r="F2011" s="1">
        <f t="shared" si="191"/>
        <v>105</v>
      </c>
      <c r="G2011" s="1">
        <f t="shared" si="194"/>
        <v>152</v>
      </c>
      <c r="H2011" t="s">
        <v>64</v>
      </c>
      <c r="I2011" t="s">
        <v>290</v>
      </c>
      <c r="J2011" t="s">
        <v>56</v>
      </c>
      <c r="P2011">
        <f t="shared" si="190"/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f t="shared" si="195"/>
        <v>0</v>
      </c>
      <c r="AC2011">
        <f t="shared" si="192"/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f t="shared" si="193"/>
        <v>0</v>
      </c>
      <c r="AN2011">
        <v>0</v>
      </c>
      <c r="AO2011">
        <v>0</v>
      </c>
      <c r="AP2011">
        <v>0</v>
      </c>
      <c r="AQ2011">
        <v>0</v>
      </c>
    </row>
    <row r="2012" spans="1:43" x14ac:dyDescent="0.45">
      <c r="A2012">
        <v>6</v>
      </c>
      <c r="B2012" t="s">
        <v>280</v>
      </c>
      <c r="C2012" t="s">
        <v>295</v>
      </c>
      <c r="D2012" t="s">
        <v>63</v>
      </c>
      <c r="E2012" s="4">
        <v>44348</v>
      </c>
      <c r="F2012" s="1">
        <f t="shared" si="191"/>
        <v>105</v>
      </c>
      <c r="G2012" s="1">
        <f t="shared" si="194"/>
        <v>152</v>
      </c>
      <c r="H2012" t="s">
        <v>64</v>
      </c>
      <c r="I2012" t="s">
        <v>291</v>
      </c>
      <c r="J2012" t="s">
        <v>56</v>
      </c>
      <c r="P2012">
        <f t="shared" si="190"/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f t="shared" si="195"/>
        <v>0</v>
      </c>
      <c r="AC2012">
        <f t="shared" si="192"/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f t="shared" si="193"/>
        <v>0</v>
      </c>
      <c r="AN2012">
        <v>0</v>
      </c>
      <c r="AO2012">
        <v>0</v>
      </c>
      <c r="AP2012">
        <v>0</v>
      </c>
      <c r="AQ2012">
        <v>0</v>
      </c>
    </row>
    <row r="2013" spans="1:43" x14ac:dyDescent="0.45">
      <c r="A2013">
        <v>6</v>
      </c>
      <c r="B2013" t="s">
        <v>280</v>
      </c>
      <c r="C2013" t="s">
        <v>295</v>
      </c>
      <c r="D2013" t="s">
        <v>71</v>
      </c>
      <c r="E2013" s="4">
        <v>44348</v>
      </c>
      <c r="F2013" s="1">
        <f t="shared" si="191"/>
        <v>105</v>
      </c>
      <c r="G2013" s="1">
        <f t="shared" si="194"/>
        <v>152</v>
      </c>
      <c r="H2013" t="s">
        <v>72</v>
      </c>
      <c r="I2013" t="s">
        <v>287</v>
      </c>
      <c r="J2013" t="s">
        <v>44</v>
      </c>
      <c r="P2013">
        <f t="shared" si="190"/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f t="shared" si="195"/>
        <v>0</v>
      </c>
      <c r="AC2013">
        <f t="shared" si="192"/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f t="shared" si="193"/>
        <v>0</v>
      </c>
      <c r="AN2013">
        <v>0</v>
      </c>
      <c r="AO2013">
        <v>0</v>
      </c>
      <c r="AP2013">
        <v>0</v>
      </c>
      <c r="AQ2013">
        <v>0</v>
      </c>
    </row>
    <row r="2014" spans="1:43" x14ac:dyDescent="0.45">
      <c r="A2014">
        <v>6</v>
      </c>
      <c r="B2014" t="s">
        <v>280</v>
      </c>
      <c r="C2014" t="s">
        <v>295</v>
      </c>
      <c r="D2014" t="s">
        <v>71</v>
      </c>
      <c r="E2014" s="4">
        <v>44348</v>
      </c>
      <c r="F2014" s="1">
        <f t="shared" si="191"/>
        <v>105</v>
      </c>
      <c r="G2014" s="1">
        <f t="shared" si="194"/>
        <v>152</v>
      </c>
      <c r="H2014" t="s">
        <v>72</v>
      </c>
      <c r="I2014" t="s">
        <v>288</v>
      </c>
      <c r="J2014" t="s">
        <v>44</v>
      </c>
      <c r="P2014">
        <f t="shared" si="190"/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f t="shared" si="195"/>
        <v>0</v>
      </c>
      <c r="AC2014">
        <f t="shared" si="192"/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f t="shared" si="193"/>
        <v>0</v>
      </c>
      <c r="AN2014">
        <v>0</v>
      </c>
      <c r="AO2014">
        <v>0</v>
      </c>
      <c r="AP2014">
        <v>0</v>
      </c>
      <c r="AQ2014">
        <v>0</v>
      </c>
    </row>
    <row r="2015" spans="1:43" x14ac:dyDescent="0.45">
      <c r="A2015">
        <v>6</v>
      </c>
      <c r="B2015" t="s">
        <v>280</v>
      </c>
      <c r="C2015" t="s">
        <v>295</v>
      </c>
      <c r="D2015" t="s">
        <v>71</v>
      </c>
      <c r="E2015" s="4">
        <v>44348</v>
      </c>
      <c r="F2015" s="1">
        <f t="shared" si="191"/>
        <v>105</v>
      </c>
      <c r="G2015" s="1">
        <f t="shared" si="194"/>
        <v>152</v>
      </c>
      <c r="H2015" t="s">
        <v>72</v>
      </c>
      <c r="I2015" t="s">
        <v>289</v>
      </c>
      <c r="J2015" t="s">
        <v>44</v>
      </c>
      <c r="P2015">
        <f t="shared" si="190"/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f t="shared" si="195"/>
        <v>0</v>
      </c>
      <c r="AC2015">
        <f t="shared" si="192"/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f t="shared" si="193"/>
        <v>0</v>
      </c>
      <c r="AN2015">
        <v>0</v>
      </c>
      <c r="AO2015">
        <v>0</v>
      </c>
      <c r="AP2015">
        <v>0</v>
      </c>
      <c r="AQ2015">
        <v>0</v>
      </c>
    </row>
    <row r="2016" spans="1:43" x14ac:dyDescent="0.45">
      <c r="A2016">
        <v>6</v>
      </c>
      <c r="B2016" t="s">
        <v>280</v>
      </c>
      <c r="C2016" t="s">
        <v>295</v>
      </c>
      <c r="D2016" t="s">
        <v>71</v>
      </c>
      <c r="E2016" s="4">
        <v>44348</v>
      </c>
      <c r="F2016" s="1">
        <f t="shared" si="191"/>
        <v>105</v>
      </c>
      <c r="G2016" s="1">
        <f t="shared" si="194"/>
        <v>152</v>
      </c>
      <c r="H2016" t="s">
        <v>72</v>
      </c>
      <c r="I2016" t="s">
        <v>290</v>
      </c>
      <c r="J2016" t="s">
        <v>44</v>
      </c>
      <c r="P2016">
        <f t="shared" si="190"/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f t="shared" si="195"/>
        <v>0</v>
      </c>
      <c r="AC2016">
        <f t="shared" si="192"/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f t="shared" si="193"/>
        <v>0</v>
      </c>
      <c r="AN2016">
        <v>0</v>
      </c>
      <c r="AO2016">
        <v>0</v>
      </c>
      <c r="AP2016">
        <v>0</v>
      </c>
      <c r="AQ2016">
        <v>0</v>
      </c>
    </row>
    <row r="2017" spans="1:43" x14ac:dyDescent="0.45">
      <c r="A2017">
        <v>6</v>
      </c>
      <c r="B2017" t="s">
        <v>280</v>
      </c>
      <c r="C2017" t="s">
        <v>295</v>
      </c>
      <c r="D2017" t="s">
        <v>71</v>
      </c>
      <c r="E2017" s="4">
        <v>44348</v>
      </c>
      <c r="F2017" s="1">
        <f t="shared" si="191"/>
        <v>105</v>
      </c>
      <c r="G2017" s="1">
        <f t="shared" si="194"/>
        <v>152</v>
      </c>
      <c r="H2017" t="s">
        <v>72</v>
      </c>
      <c r="I2017" t="s">
        <v>291</v>
      </c>
      <c r="J2017" t="s">
        <v>44</v>
      </c>
      <c r="P2017">
        <f t="shared" si="190"/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f t="shared" si="195"/>
        <v>0</v>
      </c>
      <c r="AC2017">
        <f t="shared" si="192"/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f t="shared" si="193"/>
        <v>0</v>
      </c>
      <c r="AN2017">
        <v>0</v>
      </c>
      <c r="AO2017">
        <v>0</v>
      </c>
      <c r="AP2017">
        <v>0</v>
      </c>
      <c r="AQ2017">
        <v>0</v>
      </c>
    </row>
    <row r="2018" spans="1:43" x14ac:dyDescent="0.45">
      <c r="A2018">
        <v>6</v>
      </c>
      <c r="B2018" t="s">
        <v>280</v>
      </c>
      <c r="C2018" t="s">
        <v>295</v>
      </c>
      <c r="D2018" t="s">
        <v>71</v>
      </c>
      <c r="E2018" s="4">
        <v>44348</v>
      </c>
      <c r="F2018" s="1">
        <f t="shared" si="191"/>
        <v>105</v>
      </c>
      <c r="G2018" s="1">
        <f t="shared" si="194"/>
        <v>152</v>
      </c>
      <c r="H2018" t="s">
        <v>72</v>
      </c>
      <c r="I2018" t="s">
        <v>287</v>
      </c>
      <c r="J2018" t="s">
        <v>56</v>
      </c>
      <c r="P2018">
        <f t="shared" si="190"/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f t="shared" si="195"/>
        <v>0</v>
      </c>
      <c r="AC2018">
        <f t="shared" si="192"/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f t="shared" si="193"/>
        <v>0</v>
      </c>
      <c r="AN2018">
        <v>0</v>
      </c>
      <c r="AO2018">
        <v>0</v>
      </c>
      <c r="AP2018">
        <v>0</v>
      </c>
      <c r="AQ2018">
        <v>0</v>
      </c>
    </row>
    <row r="2019" spans="1:43" x14ac:dyDescent="0.45">
      <c r="A2019">
        <v>6</v>
      </c>
      <c r="B2019" t="s">
        <v>280</v>
      </c>
      <c r="C2019" t="s">
        <v>295</v>
      </c>
      <c r="D2019" t="s">
        <v>71</v>
      </c>
      <c r="E2019" s="4">
        <v>44348</v>
      </c>
      <c r="F2019" s="1">
        <f t="shared" si="191"/>
        <v>105</v>
      </c>
      <c r="G2019" s="1">
        <f t="shared" si="194"/>
        <v>152</v>
      </c>
      <c r="H2019" t="s">
        <v>72</v>
      </c>
      <c r="I2019" t="s">
        <v>288</v>
      </c>
      <c r="J2019" t="s">
        <v>56</v>
      </c>
      <c r="P2019">
        <f t="shared" si="190"/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f t="shared" si="195"/>
        <v>0</v>
      </c>
      <c r="AC2019">
        <f t="shared" si="192"/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f t="shared" si="193"/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45">
      <c r="A2020">
        <v>6</v>
      </c>
      <c r="B2020" t="s">
        <v>280</v>
      </c>
      <c r="C2020" t="s">
        <v>295</v>
      </c>
      <c r="D2020" t="s">
        <v>71</v>
      </c>
      <c r="E2020" s="4">
        <v>44348</v>
      </c>
      <c r="F2020" s="1">
        <f t="shared" si="191"/>
        <v>105</v>
      </c>
      <c r="G2020" s="1">
        <f t="shared" si="194"/>
        <v>152</v>
      </c>
      <c r="H2020" t="s">
        <v>72</v>
      </c>
      <c r="I2020" t="s">
        <v>289</v>
      </c>
      <c r="J2020" t="s">
        <v>56</v>
      </c>
      <c r="P2020">
        <f t="shared" si="190"/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f t="shared" si="195"/>
        <v>0</v>
      </c>
      <c r="AC2020">
        <f t="shared" si="192"/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f t="shared" si="193"/>
        <v>0</v>
      </c>
      <c r="AN2020">
        <v>0</v>
      </c>
      <c r="AO2020">
        <v>0</v>
      </c>
      <c r="AP2020">
        <v>0</v>
      </c>
      <c r="AQ2020">
        <v>0</v>
      </c>
    </row>
    <row r="2021" spans="1:43" x14ac:dyDescent="0.45">
      <c r="A2021">
        <v>6</v>
      </c>
      <c r="B2021" t="s">
        <v>280</v>
      </c>
      <c r="C2021" t="s">
        <v>295</v>
      </c>
      <c r="D2021" t="s">
        <v>71</v>
      </c>
      <c r="E2021" s="4">
        <v>44348</v>
      </c>
      <c r="F2021" s="1">
        <f t="shared" si="191"/>
        <v>105</v>
      </c>
      <c r="G2021" s="1">
        <f t="shared" si="194"/>
        <v>152</v>
      </c>
      <c r="H2021" t="s">
        <v>72</v>
      </c>
      <c r="I2021" t="s">
        <v>290</v>
      </c>
      <c r="J2021" t="s">
        <v>56</v>
      </c>
      <c r="P2021">
        <f t="shared" ref="P2021:P2084" si="196">SUM(Q2021:X2021)</f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f t="shared" si="195"/>
        <v>0</v>
      </c>
      <c r="AC2021">
        <f t="shared" si="192"/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f t="shared" si="193"/>
        <v>0</v>
      </c>
      <c r="AN2021">
        <v>0</v>
      </c>
      <c r="AO2021">
        <v>0</v>
      </c>
      <c r="AP2021">
        <v>0</v>
      </c>
      <c r="AQ2021">
        <v>0</v>
      </c>
    </row>
    <row r="2022" spans="1:43" x14ac:dyDescent="0.45">
      <c r="A2022">
        <v>6</v>
      </c>
      <c r="B2022" t="s">
        <v>280</v>
      </c>
      <c r="C2022" t="s">
        <v>295</v>
      </c>
      <c r="D2022" t="s">
        <v>71</v>
      </c>
      <c r="E2022" s="4">
        <v>44348</v>
      </c>
      <c r="F2022" s="1">
        <f t="shared" si="191"/>
        <v>105</v>
      </c>
      <c r="G2022" s="1">
        <f t="shared" si="194"/>
        <v>152</v>
      </c>
      <c r="H2022" t="s">
        <v>72</v>
      </c>
      <c r="I2022" t="s">
        <v>291</v>
      </c>
      <c r="J2022" t="s">
        <v>56</v>
      </c>
      <c r="P2022">
        <f t="shared" si="196"/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f t="shared" si="195"/>
        <v>0</v>
      </c>
      <c r="AC2022">
        <f t="shared" si="192"/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f t="shared" si="193"/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45">
      <c r="A2023">
        <v>6</v>
      </c>
      <c r="B2023" t="s">
        <v>280</v>
      </c>
      <c r="C2023" t="s">
        <v>295</v>
      </c>
      <c r="D2023" t="s">
        <v>74</v>
      </c>
      <c r="E2023" s="4">
        <v>44348</v>
      </c>
      <c r="F2023" s="1">
        <f t="shared" si="191"/>
        <v>105</v>
      </c>
      <c r="G2023" s="1">
        <f t="shared" si="194"/>
        <v>152</v>
      </c>
      <c r="H2023" t="s">
        <v>75</v>
      </c>
      <c r="I2023" t="s">
        <v>287</v>
      </c>
      <c r="J2023" t="s">
        <v>44</v>
      </c>
      <c r="P2023">
        <f t="shared" si="196"/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f t="shared" si="195"/>
        <v>0</v>
      </c>
      <c r="AC2023">
        <f t="shared" si="192"/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f t="shared" si="193"/>
        <v>0</v>
      </c>
      <c r="AN2023">
        <v>0</v>
      </c>
      <c r="AO2023">
        <v>0</v>
      </c>
      <c r="AP2023">
        <v>0</v>
      </c>
      <c r="AQ2023">
        <v>0</v>
      </c>
    </row>
    <row r="2024" spans="1:43" x14ac:dyDescent="0.45">
      <c r="A2024">
        <v>6</v>
      </c>
      <c r="B2024" t="s">
        <v>280</v>
      </c>
      <c r="C2024" t="s">
        <v>295</v>
      </c>
      <c r="D2024" t="s">
        <v>74</v>
      </c>
      <c r="E2024" s="4">
        <v>44348</v>
      </c>
      <c r="F2024" s="1">
        <f t="shared" si="191"/>
        <v>105</v>
      </c>
      <c r="G2024" s="1">
        <f t="shared" si="194"/>
        <v>152</v>
      </c>
      <c r="H2024" t="s">
        <v>75</v>
      </c>
      <c r="I2024" t="s">
        <v>288</v>
      </c>
      <c r="J2024" t="s">
        <v>44</v>
      </c>
      <c r="P2024">
        <f t="shared" si="196"/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f t="shared" si="195"/>
        <v>0</v>
      </c>
      <c r="AC2024">
        <f t="shared" si="192"/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f t="shared" si="193"/>
        <v>0</v>
      </c>
      <c r="AN2024">
        <v>0</v>
      </c>
      <c r="AO2024">
        <v>0</v>
      </c>
      <c r="AP2024">
        <v>0</v>
      </c>
      <c r="AQ2024">
        <v>0</v>
      </c>
    </row>
    <row r="2025" spans="1:43" x14ac:dyDescent="0.45">
      <c r="A2025">
        <v>6</v>
      </c>
      <c r="B2025" t="s">
        <v>280</v>
      </c>
      <c r="C2025" t="s">
        <v>295</v>
      </c>
      <c r="D2025" t="s">
        <v>74</v>
      </c>
      <c r="E2025" s="4">
        <v>44348</v>
      </c>
      <c r="F2025" s="1">
        <f t="shared" si="191"/>
        <v>105</v>
      </c>
      <c r="G2025" s="1">
        <f t="shared" si="194"/>
        <v>152</v>
      </c>
      <c r="H2025" t="s">
        <v>75</v>
      </c>
      <c r="I2025" t="s">
        <v>289</v>
      </c>
      <c r="J2025" t="s">
        <v>44</v>
      </c>
      <c r="P2025">
        <f t="shared" si="196"/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f t="shared" si="195"/>
        <v>0</v>
      </c>
      <c r="AC2025">
        <f t="shared" si="192"/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f t="shared" si="193"/>
        <v>0</v>
      </c>
      <c r="AN2025">
        <v>0</v>
      </c>
      <c r="AO2025">
        <v>0</v>
      </c>
      <c r="AP2025">
        <v>0</v>
      </c>
      <c r="AQ2025">
        <v>0</v>
      </c>
    </row>
    <row r="2026" spans="1:43" x14ac:dyDescent="0.45">
      <c r="A2026">
        <v>6</v>
      </c>
      <c r="B2026" t="s">
        <v>280</v>
      </c>
      <c r="C2026" t="s">
        <v>295</v>
      </c>
      <c r="D2026" t="s">
        <v>74</v>
      </c>
      <c r="E2026" s="4">
        <v>44348</v>
      </c>
      <c r="F2026" s="1">
        <f t="shared" si="191"/>
        <v>105</v>
      </c>
      <c r="G2026" s="1">
        <f t="shared" si="194"/>
        <v>152</v>
      </c>
      <c r="H2026" t="s">
        <v>75</v>
      </c>
      <c r="I2026" t="s">
        <v>290</v>
      </c>
      <c r="J2026" t="s">
        <v>44</v>
      </c>
      <c r="P2026">
        <f t="shared" si="196"/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f t="shared" si="195"/>
        <v>0</v>
      </c>
      <c r="AC2026">
        <f t="shared" si="192"/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f t="shared" si="193"/>
        <v>0</v>
      </c>
      <c r="AN2026">
        <v>0</v>
      </c>
      <c r="AO2026">
        <v>0</v>
      </c>
      <c r="AP2026">
        <v>0</v>
      </c>
      <c r="AQ2026">
        <v>0</v>
      </c>
    </row>
    <row r="2027" spans="1:43" x14ac:dyDescent="0.45">
      <c r="A2027">
        <v>6</v>
      </c>
      <c r="B2027" t="s">
        <v>280</v>
      </c>
      <c r="C2027" t="s">
        <v>295</v>
      </c>
      <c r="D2027" t="s">
        <v>74</v>
      </c>
      <c r="E2027" s="4">
        <v>44348</v>
      </c>
      <c r="F2027" s="1">
        <f t="shared" si="191"/>
        <v>105</v>
      </c>
      <c r="G2027" s="1">
        <f t="shared" si="194"/>
        <v>152</v>
      </c>
      <c r="H2027" t="s">
        <v>75</v>
      </c>
      <c r="I2027" t="s">
        <v>291</v>
      </c>
      <c r="J2027" t="s">
        <v>44</v>
      </c>
      <c r="P2027">
        <f t="shared" si="196"/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f t="shared" si="195"/>
        <v>0</v>
      </c>
      <c r="AC2027">
        <f t="shared" si="192"/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f t="shared" si="193"/>
        <v>0</v>
      </c>
      <c r="AN2027">
        <v>0</v>
      </c>
      <c r="AO2027">
        <v>0</v>
      </c>
      <c r="AP2027">
        <v>0</v>
      </c>
      <c r="AQ2027">
        <v>0</v>
      </c>
    </row>
    <row r="2028" spans="1:43" x14ac:dyDescent="0.45">
      <c r="A2028">
        <v>6</v>
      </c>
      <c r="B2028" t="s">
        <v>280</v>
      </c>
      <c r="C2028" t="s">
        <v>295</v>
      </c>
      <c r="D2028" t="s">
        <v>74</v>
      </c>
      <c r="E2028" s="4">
        <v>44348</v>
      </c>
      <c r="F2028" s="1">
        <f t="shared" ref="F2028:F2091" si="197">DAYS360($E$555,E2028)</f>
        <v>105</v>
      </c>
      <c r="G2028" s="1">
        <f t="shared" si="194"/>
        <v>152</v>
      </c>
      <c r="H2028" t="s">
        <v>75</v>
      </c>
      <c r="I2028" t="s">
        <v>287</v>
      </c>
      <c r="J2028" t="s">
        <v>56</v>
      </c>
      <c r="P2028">
        <f t="shared" si="196"/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f t="shared" si="195"/>
        <v>0</v>
      </c>
      <c r="AC2028">
        <f t="shared" si="192"/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f t="shared" si="193"/>
        <v>0</v>
      </c>
      <c r="AN2028">
        <v>0</v>
      </c>
      <c r="AO2028">
        <v>0</v>
      </c>
      <c r="AP2028">
        <v>0</v>
      </c>
      <c r="AQ2028">
        <v>0</v>
      </c>
    </row>
    <row r="2029" spans="1:43" x14ac:dyDescent="0.45">
      <c r="A2029">
        <v>6</v>
      </c>
      <c r="B2029" t="s">
        <v>280</v>
      </c>
      <c r="C2029" t="s">
        <v>295</v>
      </c>
      <c r="D2029" t="s">
        <v>74</v>
      </c>
      <c r="E2029" s="4">
        <v>44348</v>
      </c>
      <c r="F2029" s="1">
        <f t="shared" si="197"/>
        <v>105</v>
      </c>
      <c r="G2029" s="1">
        <f t="shared" si="194"/>
        <v>152</v>
      </c>
      <c r="H2029" t="s">
        <v>75</v>
      </c>
      <c r="I2029" t="s">
        <v>288</v>
      </c>
      <c r="J2029" t="s">
        <v>56</v>
      </c>
      <c r="P2029">
        <f t="shared" si="196"/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f t="shared" si="195"/>
        <v>0</v>
      </c>
      <c r="AC2029">
        <f t="shared" si="192"/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f t="shared" si="193"/>
        <v>0</v>
      </c>
      <c r="AN2029">
        <v>0</v>
      </c>
      <c r="AO2029">
        <v>0</v>
      </c>
      <c r="AP2029">
        <v>0</v>
      </c>
      <c r="AQ2029">
        <v>0</v>
      </c>
    </row>
    <row r="2030" spans="1:43" x14ac:dyDescent="0.45">
      <c r="A2030">
        <v>6</v>
      </c>
      <c r="B2030" t="s">
        <v>280</v>
      </c>
      <c r="C2030" t="s">
        <v>295</v>
      </c>
      <c r="D2030" t="s">
        <v>74</v>
      </c>
      <c r="E2030" s="4">
        <v>44348</v>
      </c>
      <c r="F2030" s="1">
        <f t="shared" si="197"/>
        <v>105</v>
      </c>
      <c r="G2030" s="1">
        <f t="shared" si="194"/>
        <v>152</v>
      </c>
      <c r="H2030" t="s">
        <v>75</v>
      </c>
      <c r="I2030" t="s">
        <v>289</v>
      </c>
      <c r="J2030" t="s">
        <v>56</v>
      </c>
      <c r="P2030">
        <f t="shared" si="196"/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f t="shared" si="195"/>
        <v>0</v>
      </c>
      <c r="AC2030">
        <f t="shared" si="192"/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f t="shared" si="193"/>
        <v>0</v>
      </c>
      <c r="AN2030">
        <v>0</v>
      </c>
      <c r="AO2030">
        <v>0</v>
      </c>
      <c r="AP2030">
        <v>0</v>
      </c>
      <c r="AQ2030">
        <v>0</v>
      </c>
    </row>
    <row r="2031" spans="1:43" x14ac:dyDescent="0.45">
      <c r="A2031">
        <v>6</v>
      </c>
      <c r="B2031" t="s">
        <v>280</v>
      </c>
      <c r="C2031" t="s">
        <v>295</v>
      </c>
      <c r="D2031" t="s">
        <v>74</v>
      </c>
      <c r="E2031" s="4">
        <v>44348</v>
      </c>
      <c r="F2031" s="1">
        <f t="shared" si="197"/>
        <v>105</v>
      </c>
      <c r="G2031" s="1">
        <f t="shared" si="194"/>
        <v>152</v>
      </c>
      <c r="H2031" t="s">
        <v>75</v>
      </c>
      <c r="I2031" t="s">
        <v>290</v>
      </c>
      <c r="J2031" t="s">
        <v>56</v>
      </c>
      <c r="P2031">
        <f t="shared" si="196"/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f t="shared" si="195"/>
        <v>0</v>
      </c>
      <c r="AC2031">
        <f t="shared" si="192"/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f t="shared" si="193"/>
        <v>0</v>
      </c>
      <c r="AN2031">
        <v>0</v>
      </c>
      <c r="AO2031">
        <v>0</v>
      </c>
      <c r="AP2031">
        <v>0</v>
      </c>
      <c r="AQ2031">
        <v>0</v>
      </c>
    </row>
    <row r="2032" spans="1:43" x14ac:dyDescent="0.45">
      <c r="A2032">
        <v>6</v>
      </c>
      <c r="B2032" t="s">
        <v>280</v>
      </c>
      <c r="C2032" t="s">
        <v>295</v>
      </c>
      <c r="D2032" t="s">
        <v>74</v>
      </c>
      <c r="E2032" s="4">
        <v>44348</v>
      </c>
      <c r="F2032" s="1">
        <f t="shared" si="197"/>
        <v>105</v>
      </c>
      <c r="G2032" s="1">
        <f t="shared" si="194"/>
        <v>152</v>
      </c>
      <c r="H2032" t="s">
        <v>75</v>
      </c>
      <c r="I2032" t="s">
        <v>291</v>
      </c>
      <c r="J2032" t="s">
        <v>56</v>
      </c>
      <c r="P2032">
        <f t="shared" si="196"/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f t="shared" si="195"/>
        <v>0</v>
      </c>
      <c r="AC2032">
        <f t="shared" si="192"/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f t="shared" si="193"/>
        <v>0</v>
      </c>
      <c r="AN2032">
        <v>0</v>
      </c>
      <c r="AO2032">
        <v>0</v>
      </c>
      <c r="AP2032">
        <v>0</v>
      </c>
      <c r="AQ2032">
        <v>0</v>
      </c>
    </row>
    <row r="2033" spans="1:43" x14ac:dyDescent="0.45">
      <c r="A2033">
        <v>6</v>
      </c>
      <c r="B2033" t="s">
        <v>282</v>
      </c>
      <c r="C2033" t="s">
        <v>297</v>
      </c>
      <c r="D2033" t="s">
        <v>41</v>
      </c>
      <c r="E2033" s="4">
        <v>44356</v>
      </c>
      <c r="F2033" s="1">
        <f t="shared" si="197"/>
        <v>113</v>
      </c>
      <c r="G2033" s="1">
        <f t="shared" si="194"/>
        <v>160</v>
      </c>
      <c r="H2033" t="s">
        <v>42</v>
      </c>
      <c r="I2033" t="s">
        <v>287</v>
      </c>
      <c r="J2033" t="s">
        <v>44</v>
      </c>
      <c r="P2033">
        <f t="shared" si="196"/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f t="shared" si="195"/>
        <v>0</v>
      </c>
      <c r="AC2033">
        <f t="shared" si="192"/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f t="shared" si="193"/>
        <v>0</v>
      </c>
      <c r="AN2033">
        <v>0</v>
      </c>
      <c r="AO2033">
        <v>0</v>
      </c>
      <c r="AP2033">
        <v>0</v>
      </c>
      <c r="AQ2033">
        <v>0</v>
      </c>
    </row>
    <row r="2034" spans="1:43" x14ac:dyDescent="0.45">
      <c r="A2034">
        <v>6</v>
      </c>
      <c r="B2034" t="s">
        <v>282</v>
      </c>
      <c r="C2034" t="s">
        <v>297</v>
      </c>
      <c r="D2034" t="s">
        <v>41</v>
      </c>
      <c r="E2034" s="4">
        <v>44356</v>
      </c>
      <c r="F2034" s="1">
        <f t="shared" si="197"/>
        <v>113</v>
      </c>
      <c r="G2034" s="1">
        <f t="shared" si="194"/>
        <v>160</v>
      </c>
      <c r="H2034" t="s">
        <v>42</v>
      </c>
      <c r="I2034" t="s">
        <v>288</v>
      </c>
      <c r="J2034" t="s">
        <v>44</v>
      </c>
      <c r="P2034">
        <f t="shared" si="196"/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f t="shared" si="195"/>
        <v>0</v>
      </c>
      <c r="AC2034">
        <f t="shared" si="192"/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f t="shared" si="193"/>
        <v>0</v>
      </c>
      <c r="AN2034">
        <v>0</v>
      </c>
      <c r="AO2034">
        <v>0</v>
      </c>
      <c r="AP2034">
        <v>0</v>
      </c>
      <c r="AQ2034">
        <v>0</v>
      </c>
    </row>
    <row r="2035" spans="1:43" x14ac:dyDescent="0.45">
      <c r="A2035">
        <v>6</v>
      </c>
      <c r="B2035" t="s">
        <v>282</v>
      </c>
      <c r="C2035" t="s">
        <v>297</v>
      </c>
      <c r="D2035" t="s">
        <v>41</v>
      </c>
      <c r="E2035" s="4">
        <v>44356</v>
      </c>
      <c r="F2035" s="1">
        <f t="shared" si="197"/>
        <v>113</v>
      </c>
      <c r="G2035" s="1">
        <f t="shared" si="194"/>
        <v>160</v>
      </c>
      <c r="H2035" t="s">
        <v>42</v>
      </c>
      <c r="I2035" t="s">
        <v>289</v>
      </c>
      <c r="J2035" t="s">
        <v>44</v>
      </c>
      <c r="P2035">
        <f t="shared" si="196"/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f t="shared" si="195"/>
        <v>0</v>
      </c>
      <c r="AC2035">
        <f t="shared" si="192"/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f t="shared" si="193"/>
        <v>0</v>
      </c>
      <c r="AN2035">
        <v>0</v>
      </c>
      <c r="AO2035">
        <v>0</v>
      </c>
      <c r="AP2035">
        <v>0</v>
      </c>
      <c r="AQ2035">
        <v>0</v>
      </c>
    </row>
    <row r="2036" spans="1:43" x14ac:dyDescent="0.45">
      <c r="A2036">
        <v>6</v>
      </c>
      <c r="B2036" t="s">
        <v>282</v>
      </c>
      <c r="C2036" t="s">
        <v>297</v>
      </c>
      <c r="D2036" t="s">
        <v>41</v>
      </c>
      <c r="E2036" s="4">
        <v>44356</v>
      </c>
      <c r="F2036" s="1">
        <f t="shared" si="197"/>
        <v>113</v>
      </c>
      <c r="G2036" s="1">
        <f t="shared" si="194"/>
        <v>160</v>
      </c>
      <c r="H2036" t="s">
        <v>42</v>
      </c>
      <c r="I2036" t="s">
        <v>290</v>
      </c>
      <c r="J2036" t="s">
        <v>44</v>
      </c>
      <c r="P2036">
        <f t="shared" si="196"/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f t="shared" si="195"/>
        <v>0</v>
      </c>
      <c r="AC2036">
        <f t="shared" si="192"/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f t="shared" si="193"/>
        <v>0</v>
      </c>
      <c r="AN2036">
        <v>0</v>
      </c>
      <c r="AO2036">
        <v>0</v>
      </c>
      <c r="AP2036">
        <v>0</v>
      </c>
      <c r="AQ2036">
        <v>0</v>
      </c>
    </row>
    <row r="2037" spans="1:43" x14ac:dyDescent="0.45">
      <c r="A2037">
        <v>6</v>
      </c>
      <c r="B2037" t="s">
        <v>282</v>
      </c>
      <c r="C2037" t="s">
        <v>297</v>
      </c>
      <c r="D2037" t="s">
        <v>41</v>
      </c>
      <c r="E2037" s="4">
        <v>44356</v>
      </c>
      <c r="F2037" s="1">
        <f t="shared" si="197"/>
        <v>113</v>
      </c>
      <c r="G2037" s="1">
        <f t="shared" si="194"/>
        <v>160</v>
      </c>
      <c r="H2037" t="s">
        <v>42</v>
      </c>
      <c r="I2037" t="s">
        <v>291</v>
      </c>
      <c r="J2037" t="s">
        <v>44</v>
      </c>
      <c r="P2037">
        <f t="shared" si="196"/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f t="shared" si="195"/>
        <v>0</v>
      </c>
      <c r="AC2037">
        <f t="shared" si="192"/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f t="shared" si="193"/>
        <v>0</v>
      </c>
      <c r="AN2037">
        <v>0</v>
      </c>
      <c r="AO2037">
        <v>0</v>
      </c>
      <c r="AP2037">
        <v>0</v>
      </c>
      <c r="AQ2037">
        <v>0</v>
      </c>
    </row>
    <row r="2038" spans="1:43" x14ac:dyDescent="0.45">
      <c r="A2038">
        <v>6</v>
      </c>
      <c r="B2038" t="s">
        <v>282</v>
      </c>
      <c r="C2038" t="s">
        <v>297</v>
      </c>
      <c r="D2038" t="s">
        <v>41</v>
      </c>
      <c r="E2038" s="4">
        <v>44356</v>
      </c>
      <c r="F2038" s="1">
        <f t="shared" si="197"/>
        <v>113</v>
      </c>
      <c r="G2038" s="1">
        <f t="shared" si="194"/>
        <v>160</v>
      </c>
      <c r="H2038" t="s">
        <v>42</v>
      </c>
      <c r="I2038" t="s">
        <v>287</v>
      </c>
      <c r="J2038" t="s">
        <v>56</v>
      </c>
      <c r="P2038">
        <f t="shared" si="196"/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f t="shared" si="195"/>
        <v>0</v>
      </c>
      <c r="AC2038">
        <f t="shared" si="192"/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f t="shared" si="193"/>
        <v>0</v>
      </c>
      <c r="AN2038">
        <v>0</v>
      </c>
      <c r="AO2038">
        <v>0</v>
      </c>
      <c r="AP2038">
        <v>0</v>
      </c>
      <c r="AQ2038">
        <v>0</v>
      </c>
    </row>
    <row r="2039" spans="1:43" x14ac:dyDescent="0.45">
      <c r="A2039">
        <v>6</v>
      </c>
      <c r="B2039" t="s">
        <v>282</v>
      </c>
      <c r="C2039" t="s">
        <v>297</v>
      </c>
      <c r="D2039" t="s">
        <v>41</v>
      </c>
      <c r="E2039" s="4">
        <v>44356</v>
      </c>
      <c r="F2039" s="1">
        <f t="shared" si="197"/>
        <v>113</v>
      </c>
      <c r="G2039" s="1">
        <f t="shared" si="194"/>
        <v>160</v>
      </c>
      <c r="H2039" t="s">
        <v>42</v>
      </c>
      <c r="I2039" t="s">
        <v>288</v>
      </c>
      <c r="J2039" t="s">
        <v>56</v>
      </c>
      <c r="P2039">
        <f t="shared" si="196"/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f t="shared" si="195"/>
        <v>0</v>
      </c>
      <c r="AC2039">
        <f t="shared" si="192"/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f t="shared" si="193"/>
        <v>0</v>
      </c>
      <c r="AN2039">
        <v>0</v>
      </c>
      <c r="AO2039">
        <v>0</v>
      </c>
      <c r="AP2039">
        <v>0</v>
      </c>
      <c r="AQ2039">
        <v>0</v>
      </c>
    </row>
    <row r="2040" spans="1:43" x14ac:dyDescent="0.45">
      <c r="A2040">
        <v>6</v>
      </c>
      <c r="B2040" t="s">
        <v>282</v>
      </c>
      <c r="C2040" t="s">
        <v>297</v>
      </c>
      <c r="D2040" t="s">
        <v>41</v>
      </c>
      <c r="E2040" s="4">
        <v>44356</v>
      </c>
      <c r="F2040" s="1">
        <f t="shared" si="197"/>
        <v>113</v>
      </c>
      <c r="G2040" s="1">
        <f t="shared" si="194"/>
        <v>160</v>
      </c>
      <c r="H2040" t="s">
        <v>42</v>
      </c>
      <c r="I2040" t="s">
        <v>289</v>
      </c>
      <c r="J2040" t="s">
        <v>56</v>
      </c>
      <c r="P2040">
        <f t="shared" si="196"/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f t="shared" si="195"/>
        <v>0</v>
      </c>
      <c r="AC2040">
        <f t="shared" si="192"/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f t="shared" si="193"/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45">
      <c r="A2041">
        <v>6</v>
      </c>
      <c r="B2041" t="s">
        <v>282</v>
      </c>
      <c r="C2041" t="s">
        <v>297</v>
      </c>
      <c r="D2041" t="s">
        <v>41</v>
      </c>
      <c r="E2041" s="4">
        <v>44356</v>
      </c>
      <c r="F2041" s="1">
        <f t="shared" si="197"/>
        <v>113</v>
      </c>
      <c r="G2041" s="1">
        <f t="shared" si="194"/>
        <v>160</v>
      </c>
      <c r="H2041" t="s">
        <v>42</v>
      </c>
      <c r="I2041" t="s">
        <v>290</v>
      </c>
      <c r="J2041" t="s">
        <v>56</v>
      </c>
      <c r="P2041">
        <f t="shared" si="196"/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f t="shared" si="195"/>
        <v>0</v>
      </c>
      <c r="AC2041">
        <f t="shared" ref="AC2041:AC2104" si="198">SUM(Y2041:AA2041)</f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f t="shared" si="193"/>
        <v>0</v>
      </c>
      <c r="AN2041">
        <v>0</v>
      </c>
      <c r="AO2041">
        <v>0</v>
      </c>
      <c r="AP2041">
        <v>0</v>
      </c>
      <c r="AQ2041">
        <v>0</v>
      </c>
    </row>
    <row r="2042" spans="1:43" x14ac:dyDescent="0.45">
      <c r="A2042">
        <v>6</v>
      </c>
      <c r="B2042" t="s">
        <v>282</v>
      </c>
      <c r="C2042" t="s">
        <v>297</v>
      </c>
      <c r="D2042" t="s">
        <v>41</v>
      </c>
      <c r="E2042" s="4">
        <v>44356</v>
      </c>
      <c r="F2042" s="1">
        <f t="shared" si="197"/>
        <v>113</v>
      </c>
      <c r="G2042" s="1">
        <f t="shared" si="194"/>
        <v>160</v>
      </c>
      <c r="H2042" t="s">
        <v>42</v>
      </c>
      <c r="I2042" t="s">
        <v>291</v>
      </c>
      <c r="J2042" t="s">
        <v>56</v>
      </c>
      <c r="P2042">
        <f t="shared" si="196"/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f t="shared" si="195"/>
        <v>0</v>
      </c>
      <c r="AC2042">
        <f t="shared" si="198"/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f t="shared" si="193"/>
        <v>0</v>
      </c>
      <c r="AN2042">
        <v>0</v>
      </c>
      <c r="AO2042">
        <v>0</v>
      </c>
      <c r="AP2042">
        <v>0</v>
      </c>
      <c r="AQ2042">
        <v>0</v>
      </c>
    </row>
    <row r="2043" spans="1:43" x14ac:dyDescent="0.45">
      <c r="A2043">
        <v>6</v>
      </c>
      <c r="B2043" t="s">
        <v>282</v>
      </c>
      <c r="C2043" t="s">
        <v>298</v>
      </c>
      <c r="D2043" t="s">
        <v>61</v>
      </c>
      <c r="E2043" s="4">
        <v>44356</v>
      </c>
      <c r="F2043" s="1">
        <f t="shared" si="197"/>
        <v>113</v>
      </c>
      <c r="G2043" s="1">
        <f t="shared" si="194"/>
        <v>160</v>
      </c>
      <c r="H2043" t="s">
        <v>42</v>
      </c>
      <c r="I2043" t="s">
        <v>287</v>
      </c>
      <c r="J2043" t="s">
        <v>44</v>
      </c>
      <c r="P2043">
        <f t="shared" si="196"/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f t="shared" si="195"/>
        <v>0</v>
      </c>
      <c r="AC2043">
        <f t="shared" si="198"/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f t="shared" si="193"/>
        <v>0</v>
      </c>
      <c r="AN2043">
        <v>0</v>
      </c>
      <c r="AO2043">
        <v>0</v>
      </c>
      <c r="AP2043">
        <v>0</v>
      </c>
      <c r="AQ2043">
        <v>0</v>
      </c>
    </row>
    <row r="2044" spans="1:43" x14ac:dyDescent="0.45">
      <c r="A2044">
        <v>6</v>
      </c>
      <c r="B2044" t="s">
        <v>282</v>
      </c>
      <c r="C2044" t="s">
        <v>298</v>
      </c>
      <c r="D2044" t="s">
        <v>61</v>
      </c>
      <c r="E2044" s="4">
        <v>44356</v>
      </c>
      <c r="F2044" s="1">
        <f t="shared" si="197"/>
        <v>113</v>
      </c>
      <c r="G2044" s="1">
        <f t="shared" si="194"/>
        <v>160</v>
      </c>
      <c r="H2044" t="s">
        <v>42</v>
      </c>
      <c r="I2044" t="s">
        <v>288</v>
      </c>
      <c r="J2044" t="s">
        <v>44</v>
      </c>
      <c r="P2044">
        <f t="shared" si="196"/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f t="shared" si="195"/>
        <v>0</v>
      </c>
      <c r="AC2044">
        <f t="shared" si="198"/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f t="shared" si="193"/>
        <v>0</v>
      </c>
      <c r="AN2044">
        <v>0</v>
      </c>
      <c r="AO2044">
        <v>0</v>
      </c>
      <c r="AP2044">
        <v>0</v>
      </c>
      <c r="AQ2044">
        <v>0</v>
      </c>
    </row>
    <row r="2045" spans="1:43" x14ac:dyDescent="0.45">
      <c r="A2045">
        <v>6</v>
      </c>
      <c r="B2045" t="s">
        <v>282</v>
      </c>
      <c r="C2045" t="s">
        <v>298</v>
      </c>
      <c r="D2045" t="s">
        <v>61</v>
      </c>
      <c r="E2045" s="4">
        <v>44356</v>
      </c>
      <c r="F2045" s="1">
        <f t="shared" si="197"/>
        <v>113</v>
      </c>
      <c r="G2045" s="1">
        <f t="shared" si="194"/>
        <v>160</v>
      </c>
      <c r="H2045" t="s">
        <v>42</v>
      </c>
      <c r="I2045" t="s">
        <v>289</v>
      </c>
      <c r="J2045" t="s">
        <v>44</v>
      </c>
      <c r="P2045">
        <f t="shared" si="196"/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f t="shared" si="195"/>
        <v>0</v>
      </c>
      <c r="AC2045">
        <f t="shared" si="198"/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f t="shared" si="193"/>
        <v>0</v>
      </c>
      <c r="AN2045">
        <v>0</v>
      </c>
      <c r="AO2045">
        <v>0</v>
      </c>
      <c r="AP2045">
        <v>0</v>
      </c>
      <c r="AQ2045">
        <v>0</v>
      </c>
    </row>
    <row r="2046" spans="1:43" x14ac:dyDescent="0.45">
      <c r="A2046">
        <v>6</v>
      </c>
      <c r="B2046" t="s">
        <v>282</v>
      </c>
      <c r="C2046" t="s">
        <v>298</v>
      </c>
      <c r="D2046" t="s">
        <v>61</v>
      </c>
      <c r="E2046" s="4">
        <v>44356</v>
      </c>
      <c r="F2046" s="1">
        <f t="shared" si="197"/>
        <v>113</v>
      </c>
      <c r="G2046" s="1">
        <f t="shared" si="194"/>
        <v>160</v>
      </c>
      <c r="H2046" t="s">
        <v>42</v>
      </c>
      <c r="I2046" t="s">
        <v>290</v>
      </c>
      <c r="J2046" t="s">
        <v>44</v>
      </c>
      <c r="P2046">
        <f t="shared" si="196"/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f t="shared" si="195"/>
        <v>0</v>
      </c>
      <c r="AC2046">
        <f t="shared" si="198"/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f t="shared" si="193"/>
        <v>0</v>
      </c>
      <c r="AN2046">
        <v>0</v>
      </c>
      <c r="AO2046">
        <v>0</v>
      </c>
      <c r="AP2046">
        <v>0</v>
      </c>
      <c r="AQ2046">
        <v>0</v>
      </c>
    </row>
    <row r="2047" spans="1:43" x14ac:dyDescent="0.45">
      <c r="A2047">
        <v>6</v>
      </c>
      <c r="B2047" t="s">
        <v>282</v>
      </c>
      <c r="C2047" t="s">
        <v>298</v>
      </c>
      <c r="D2047" t="s">
        <v>61</v>
      </c>
      <c r="E2047" s="4">
        <v>44356</v>
      </c>
      <c r="F2047" s="1">
        <f t="shared" si="197"/>
        <v>113</v>
      </c>
      <c r="G2047" s="1">
        <f t="shared" si="194"/>
        <v>160</v>
      </c>
      <c r="H2047" t="s">
        <v>42</v>
      </c>
      <c r="I2047" t="s">
        <v>291</v>
      </c>
      <c r="J2047" t="s">
        <v>44</v>
      </c>
      <c r="P2047">
        <f t="shared" si="196"/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f t="shared" si="195"/>
        <v>0</v>
      </c>
      <c r="AC2047">
        <f t="shared" si="198"/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f t="shared" si="193"/>
        <v>0</v>
      </c>
      <c r="AN2047">
        <v>0</v>
      </c>
      <c r="AO2047">
        <v>0</v>
      </c>
      <c r="AP2047">
        <v>0</v>
      </c>
      <c r="AQ2047">
        <v>0</v>
      </c>
    </row>
    <row r="2048" spans="1:43" x14ac:dyDescent="0.45">
      <c r="A2048">
        <v>6</v>
      </c>
      <c r="B2048" t="s">
        <v>282</v>
      </c>
      <c r="C2048" t="s">
        <v>298</v>
      </c>
      <c r="D2048" t="s">
        <v>61</v>
      </c>
      <c r="E2048" s="4">
        <v>44356</v>
      </c>
      <c r="F2048" s="1">
        <f t="shared" si="197"/>
        <v>113</v>
      </c>
      <c r="G2048" s="1">
        <f t="shared" si="194"/>
        <v>160</v>
      </c>
      <c r="H2048" t="s">
        <v>42</v>
      </c>
      <c r="I2048" t="s">
        <v>287</v>
      </c>
      <c r="J2048" t="s">
        <v>56</v>
      </c>
      <c r="P2048">
        <f t="shared" si="196"/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f t="shared" si="195"/>
        <v>0</v>
      </c>
      <c r="AC2048">
        <f t="shared" si="198"/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f t="shared" si="193"/>
        <v>0</v>
      </c>
      <c r="AN2048">
        <v>0</v>
      </c>
      <c r="AO2048">
        <v>0</v>
      </c>
      <c r="AP2048">
        <v>0</v>
      </c>
      <c r="AQ2048">
        <v>0</v>
      </c>
    </row>
    <row r="2049" spans="1:43" x14ac:dyDescent="0.45">
      <c r="A2049">
        <v>6</v>
      </c>
      <c r="B2049" t="s">
        <v>282</v>
      </c>
      <c r="C2049" t="s">
        <v>298</v>
      </c>
      <c r="D2049" t="s">
        <v>61</v>
      </c>
      <c r="E2049" s="4">
        <v>44356</v>
      </c>
      <c r="F2049" s="1">
        <f t="shared" si="197"/>
        <v>113</v>
      </c>
      <c r="G2049" s="1">
        <f t="shared" si="194"/>
        <v>160</v>
      </c>
      <c r="H2049" t="s">
        <v>42</v>
      </c>
      <c r="I2049" t="s">
        <v>288</v>
      </c>
      <c r="J2049" t="s">
        <v>56</v>
      </c>
      <c r="P2049">
        <f t="shared" si="196"/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f t="shared" si="195"/>
        <v>0</v>
      </c>
      <c r="AC2049">
        <f t="shared" si="198"/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f t="shared" si="193"/>
        <v>0</v>
      </c>
      <c r="AN2049">
        <v>0</v>
      </c>
      <c r="AO2049">
        <v>0</v>
      </c>
      <c r="AP2049">
        <v>0</v>
      </c>
      <c r="AQ2049">
        <v>0</v>
      </c>
    </row>
    <row r="2050" spans="1:43" x14ac:dyDescent="0.45">
      <c r="A2050">
        <v>6</v>
      </c>
      <c r="B2050" t="s">
        <v>282</v>
      </c>
      <c r="C2050" t="s">
        <v>298</v>
      </c>
      <c r="D2050" t="s">
        <v>61</v>
      </c>
      <c r="E2050" s="4">
        <v>44356</v>
      </c>
      <c r="F2050" s="1">
        <f t="shared" si="197"/>
        <v>113</v>
      </c>
      <c r="G2050" s="1">
        <f t="shared" si="194"/>
        <v>160</v>
      </c>
      <c r="H2050" t="s">
        <v>42</v>
      </c>
      <c r="I2050" t="s">
        <v>289</v>
      </c>
      <c r="J2050" t="s">
        <v>56</v>
      </c>
      <c r="P2050">
        <f t="shared" si="196"/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f t="shared" si="195"/>
        <v>0</v>
      </c>
      <c r="AC2050">
        <f t="shared" si="198"/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f t="shared" ref="AM2050:AM2113" si="199">SUM(AD2050:AL2050)</f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45">
      <c r="A2051">
        <v>6</v>
      </c>
      <c r="B2051" t="s">
        <v>282</v>
      </c>
      <c r="C2051" t="s">
        <v>298</v>
      </c>
      <c r="D2051" t="s">
        <v>61</v>
      </c>
      <c r="E2051" s="4">
        <v>44356</v>
      </c>
      <c r="F2051" s="1">
        <f t="shared" si="197"/>
        <v>113</v>
      </c>
      <c r="G2051" s="1">
        <f t="shared" ref="G2051:G2114" si="200">E2051-DATE(YEAR(E2051),1,0)</f>
        <v>160</v>
      </c>
      <c r="H2051" t="s">
        <v>42</v>
      </c>
      <c r="I2051" t="s">
        <v>290</v>
      </c>
      <c r="J2051" t="s">
        <v>56</v>
      </c>
      <c r="P2051">
        <f t="shared" si="196"/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f t="shared" ref="AB2051:AB2114" si="201">AL2051</f>
        <v>0</v>
      </c>
      <c r="AC2051">
        <f t="shared" si="198"/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f t="shared" si="199"/>
        <v>0</v>
      </c>
      <c r="AN2051">
        <v>0</v>
      </c>
      <c r="AO2051">
        <v>0</v>
      </c>
      <c r="AP2051">
        <v>0</v>
      </c>
      <c r="AQ2051">
        <v>0</v>
      </c>
    </row>
    <row r="2052" spans="1:43" x14ac:dyDescent="0.45">
      <c r="A2052">
        <v>6</v>
      </c>
      <c r="B2052" t="s">
        <v>282</v>
      </c>
      <c r="C2052" t="s">
        <v>298</v>
      </c>
      <c r="D2052" t="s">
        <v>61</v>
      </c>
      <c r="E2052" s="4">
        <v>44356</v>
      </c>
      <c r="F2052" s="1">
        <f t="shared" si="197"/>
        <v>113</v>
      </c>
      <c r="G2052" s="1">
        <f t="shared" si="200"/>
        <v>160</v>
      </c>
      <c r="H2052" t="s">
        <v>42</v>
      </c>
      <c r="I2052" t="s">
        <v>291</v>
      </c>
      <c r="J2052" t="s">
        <v>56</v>
      </c>
      <c r="P2052">
        <f t="shared" si="196"/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f t="shared" si="201"/>
        <v>0</v>
      </c>
      <c r="AC2052">
        <f t="shared" si="198"/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f t="shared" si="199"/>
        <v>0</v>
      </c>
      <c r="AN2052">
        <v>0</v>
      </c>
      <c r="AO2052">
        <v>0</v>
      </c>
      <c r="AP2052">
        <v>0</v>
      </c>
      <c r="AQ2052">
        <v>0</v>
      </c>
    </row>
    <row r="2053" spans="1:43" x14ac:dyDescent="0.45">
      <c r="A2053">
        <v>6</v>
      </c>
      <c r="B2053" t="s">
        <v>282</v>
      </c>
      <c r="C2053" t="s">
        <v>299</v>
      </c>
      <c r="D2053" t="s">
        <v>129</v>
      </c>
      <c r="E2053" s="4">
        <v>44356</v>
      </c>
      <c r="F2053" s="1">
        <f t="shared" si="197"/>
        <v>113</v>
      </c>
      <c r="G2053" s="1">
        <f t="shared" si="200"/>
        <v>160</v>
      </c>
      <c r="H2053" t="s">
        <v>75</v>
      </c>
      <c r="I2053" t="s">
        <v>287</v>
      </c>
      <c r="J2053" t="s">
        <v>44</v>
      </c>
      <c r="P2053">
        <f t="shared" si="196"/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f t="shared" si="201"/>
        <v>0</v>
      </c>
      <c r="AC2053">
        <f t="shared" si="198"/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f t="shared" si="199"/>
        <v>0</v>
      </c>
      <c r="AN2053">
        <v>0</v>
      </c>
      <c r="AO2053">
        <v>0</v>
      </c>
      <c r="AP2053">
        <v>0</v>
      </c>
      <c r="AQ2053">
        <v>0</v>
      </c>
    </row>
    <row r="2054" spans="1:43" x14ac:dyDescent="0.45">
      <c r="A2054">
        <v>6</v>
      </c>
      <c r="B2054" t="s">
        <v>282</v>
      </c>
      <c r="C2054" t="s">
        <v>299</v>
      </c>
      <c r="D2054" t="s">
        <v>129</v>
      </c>
      <c r="E2054" s="4">
        <v>44356</v>
      </c>
      <c r="F2054" s="1">
        <f t="shared" si="197"/>
        <v>113</v>
      </c>
      <c r="G2054" s="1">
        <f t="shared" si="200"/>
        <v>160</v>
      </c>
      <c r="H2054" t="s">
        <v>75</v>
      </c>
      <c r="I2054" t="s">
        <v>288</v>
      </c>
      <c r="J2054" t="s">
        <v>44</v>
      </c>
      <c r="P2054">
        <f t="shared" si="196"/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f t="shared" si="201"/>
        <v>0</v>
      </c>
      <c r="AC2054">
        <f t="shared" si="198"/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f t="shared" si="199"/>
        <v>0</v>
      </c>
      <c r="AN2054">
        <v>0</v>
      </c>
      <c r="AO2054">
        <v>0</v>
      </c>
      <c r="AP2054">
        <v>0</v>
      </c>
      <c r="AQ2054">
        <v>0</v>
      </c>
    </row>
    <row r="2055" spans="1:43" x14ac:dyDescent="0.45">
      <c r="A2055">
        <v>6</v>
      </c>
      <c r="B2055" t="s">
        <v>282</v>
      </c>
      <c r="C2055" t="s">
        <v>299</v>
      </c>
      <c r="D2055" t="s">
        <v>129</v>
      </c>
      <c r="E2055" s="4">
        <v>44356</v>
      </c>
      <c r="F2055" s="1">
        <f t="shared" si="197"/>
        <v>113</v>
      </c>
      <c r="G2055" s="1">
        <f t="shared" si="200"/>
        <v>160</v>
      </c>
      <c r="H2055" t="s">
        <v>75</v>
      </c>
      <c r="I2055" t="s">
        <v>289</v>
      </c>
      <c r="J2055" t="s">
        <v>44</v>
      </c>
      <c r="P2055">
        <f t="shared" si="196"/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f t="shared" si="201"/>
        <v>0</v>
      </c>
      <c r="AC2055">
        <f t="shared" si="198"/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f t="shared" si="199"/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45">
      <c r="A2056">
        <v>6</v>
      </c>
      <c r="B2056" t="s">
        <v>282</v>
      </c>
      <c r="C2056" t="s">
        <v>299</v>
      </c>
      <c r="D2056" t="s">
        <v>129</v>
      </c>
      <c r="E2056" s="4">
        <v>44356</v>
      </c>
      <c r="F2056" s="1">
        <f t="shared" si="197"/>
        <v>113</v>
      </c>
      <c r="G2056" s="1">
        <f t="shared" si="200"/>
        <v>160</v>
      </c>
      <c r="H2056" t="s">
        <v>75</v>
      </c>
      <c r="I2056" t="s">
        <v>290</v>
      </c>
      <c r="J2056" t="s">
        <v>44</v>
      </c>
      <c r="P2056">
        <f t="shared" si="196"/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f t="shared" si="201"/>
        <v>0</v>
      </c>
      <c r="AC2056">
        <f t="shared" si="198"/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f t="shared" si="199"/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45">
      <c r="A2057">
        <v>6</v>
      </c>
      <c r="B2057" t="s">
        <v>282</v>
      </c>
      <c r="C2057" t="s">
        <v>299</v>
      </c>
      <c r="D2057" t="s">
        <v>129</v>
      </c>
      <c r="E2057" s="4">
        <v>44356</v>
      </c>
      <c r="F2057" s="1">
        <f t="shared" si="197"/>
        <v>113</v>
      </c>
      <c r="G2057" s="1">
        <f t="shared" si="200"/>
        <v>160</v>
      </c>
      <c r="H2057" t="s">
        <v>75</v>
      </c>
      <c r="I2057" t="s">
        <v>291</v>
      </c>
      <c r="J2057" t="s">
        <v>44</v>
      </c>
      <c r="P2057">
        <f t="shared" si="196"/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f t="shared" si="201"/>
        <v>0</v>
      </c>
      <c r="AC2057">
        <f t="shared" si="198"/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f t="shared" si="199"/>
        <v>0</v>
      </c>
      <c r="AN2057">
        <v>0</v>
      </c>
      <c r="AO2057">
        <v>0</v>
      </c>
      <c r="AP2057">
        <v>0</v>
      </c>
      <c r="AQ2057">
        <v>0</v>
      </c>
    </row>
    <row r="2058" spans="1:43" x14ac:dyDescent="0.45">
      <c r="A2058">
        <v>6</v>
      </c>
      <c r="B2058" t="s">
        <v>282</v>
      </c>
      <c r="C2058" t="s">
        <v>299</v>
      </c>
      <c r="D2058" t="s">
        <v>129</v>
      </c>
      <c r="E2058" s="4">
        <v>44356</v>
      </c>
      <c r="F2058" s="1">
        <f t="shared" si="197"/>
        <v>113</v>
      </c>
      <c r="G2058" s="1">
        <f t="shared" si="200"/>
        <v>160</v>
      </c>
      <c r="H2058" t="s">
        <v>75</v>
      </c>
      <c r="I2058" t="s">
        <v>287</v>
      </c>
      <c r="J2058" t="s">
        <v>56</v>
      </c>
      <c r="P2058">
        <f t="shared" si="196"/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f t="shared" si="201"/>
        <v>0</v>
      </c>
      <c r="AC2058">
        <f t="shared" si="198"/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f t="shared" si="199"/>
        <v>0</v>
      </c>
      <c r="AN2058">
        <v>0</v>
      </c>
      <c r="AO2058">
        <v>0</v>
      </c>
      <c r="AP2058">
        <v>0</v>
      </c>
      <c r="AQ2058">
        <v>0</v>
      </c>
    </row>
    <row r="2059" spans="1:43" x14ac:dyDescent="0.45">
      <c r="A2059">
        <v>6</v>
      </c>
      <c r="B2059" t="s">
        <v>282</v>
      </c>
      <c r="C2059" t="s">
        <v>299</v>
      </c>
      <c r="D2059" t="s">
        <v>129</v>
      </c>
      <c r="E2059" s="4">
        <v>44356</v>
      </c>
      <c r="F2059" s="1">
        <f t="shared" si="197"/>
        <v>113</v>
      </c>
      <c r="G2059" s="1">
        <f t="shared" si="200"/>
        <v>160</v>
      </c>
      <c r="H2059" t="s">
        <v>75</v>
      </c>
      <c r="I2059" t="s">
        <v>288</v>
      </c>
      <c r="J2059" t="s">
        <v>56</v>
      </c>
      <c r="P2059">
        <f t="shared" si="196"/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f t="shared" si="201"/>
        <v>0</v>
      </c>
      <c r="AC2059">
        <f t="shared" si="198"/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f t="shared" si="199"/>
        <v>0</v>
      </c>
      <c r="AN2059">
        <v>0</v>
      </c>
      <c r="AO2059">
        <v>0</v>
      </c>
      <c r="AP2059">
        <v>0</v>
      </c>
      <c r="AQ2059">
        <v>0</v>
      </c>
    </row>
    <row r="2060" spans="1:43" x14ac:dyDescent="0.45">
      <c r="A2060">
        <v>6</v>
      </c>
      <c r="B2060" t="s">
        <v>282</v>
      </c>
      <c r="C2060" t="s">
        <v>299</v>
      </c>
      <c r="D2060" t="s">
        <v>129</v>
      </c>
      <c r="E2060" s="4">
        <v>44356</v>
      </c>
      <c r="F2060" s="1">
        <f t="shared" si="197"/>
        <v>113</v>
      </c>
      <c r="G2060" s="1">
        <f t="shared" si="200"/>
        <v>160</v>
      </c>
      <c r="H2060" t="s">
        <v>75</v>
      </c>
      <c r="I2060" t="s">
        <v>289</v>
      </c>
      <c r="J2060" t="s">
        <v>56</v>
      </c>
      <c r="P2060">
        <f t="shared" si="196"/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f t="shared" si="201"/>
        <v>0</v>
      </c>
      <c r="AC2060">
        <f t="shared" si="198"/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f t="shared" si="199"/>
        <v>0</v>
      </c>
      <c r="AN2060">
        <v>0</v>
      </c>
      <c r="AO2060">
        <v>0</v>
      </c>
      <c r="AP2060">
        <v>0</v>
      </c>
      <c r="AQ2060">
        <v>0</v>
      </c>
    </row>
    <row r="2061" spans="1:43" x14ac:dyDescent="0.45">
      <c r="A2061">
        <v>6</v>
      </c>
      <c r="B2061" t="s">
        <v>282</v>
      </c>
      <c r="C2061" t="s">
        <v>299</v>
      </c>
      <c r="D2061" t="s">
        <v>129</v>
      </c>
      <c r="E2061" s="4">
        <v>44356</v>
      </c>
      <c r="F2061" s="1">
        <f t="shared" si="197"/>
        <v>113</v>
      </c>
      <c r="G2061" s="1">
        <f t="shared" si="200"/>
        <v>160</v>
      </c>
      <c r="H2061" t="s">
        <v>75</v>
      </c>
      <c r="I2061" t="s">
        <v>290</v>
      </c>
      <c r="J2061" t="s">
        <v>56</v>
      </c>
      <c r="P2061">
        <f t="shared" si="196"/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f t="shared" si="201"/>
        <v>0</v>
      </c>
      <c r="AC2061">
        <f t="shared" si="198"/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f t="shared" si="199"/>
        <v>0</v>
      </c>
      <c r="AN2061">
        <v>0</v>
      </c>
      <c r="AO2061">
        <v>0</v>
      </c>
      <c r="AP2061">
        <v>0</v>
      </c>
      <c r="AQ2061">
        <v>0</v>
      </c>
    </row>
    <row r="2062" spans="1:43" x14ac:dyDescent="0.45">
      <c r="A2062">
        <v>6</v>
      </c>
      <c r="B2062" t="s">
        <v>282</v>
      </c>
      <c r="C2062" t="s">
        <v>299</v>
      </c>
      <c r="D2062" t="s">
        <v>129</v>
      </c>
      <c r="E2062" s="4">
        <v>44356</v>
      </c>
      <c r="F2062" s="1">
        <f t="shared" si="197"/>
        <v>113</v>
      </c>
      <c r="G2062" s="1">
        <f t="shared" si="200"/>
        <v>160</v>
      </c>
      <c r="H2062" t="s">
        <v>75</v>
      </c>
      <c r="I2062" t="s">
        <v>291</v>
      </c>
      <c r="J2062" t="s">
        <v>56</v>
      </c>
      <c r="P2062">
        <f t="shared" si="196"/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f t="shared" si="201"/>
        <v>0</v>
      </c>
      <c r="AC2062">
        <f t="shared" si="198"/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f t="shared" si="199"/>
        <v>0</v>
      </c>
      <c r="AN2062">
        <v>0</v>
      </c>
      <c r="AO2062">
        <v>0</v>
      </c>
      <c r="AP2062">
        <v>0</v>
      </c>
      <c r="AQ2062">
        <v>0</v>
      </c>
    </row>
    <row r="2063" spans="1:43" x14ac:dyDescent="0.45">
      <c r="A2063">
        <v>6</v>
      </c>
      <c r="B2063" t="s">
        <v>282</v>
      </c>
      <c r="C2063" t="s">
        <v>300</v>
      </c>
      <c r="D2063" t="s">
        <v>140</v>
      </c>
      <c r="E2063" s="4">
        <v>44356</v>
      </c>
      <c r="F2063" s="1">
        <f t="shared" si="197"/>
        <v>113</v>
      </c>
      <c r="G2063" s="1">
        <f t="shared" si="200"/>
        <v>160</v>
      </c>
      <c r="H2063" t="s">
        <v>72</v>
      </c>
      <c r="I2063" t="s">
        <v>287</v>
      </c>
      <c r="J2063" t="s">
        <v>44</v>
      </c>
      <c r="P2063">
        <f t="shared" si="196"/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f t="shared" si="201"/>
        <v>0</v>
      </c>
      <c r="AC2063">
        <f t="shared" si="198"/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f t="shared" si="199"/>
        <v>0</v>
      </c>
      <c r="AN2063">
        <v>0</v>
      </c>
      <c r="AO2063">
        <v>0</v>
      </c>
      <c r="AP2063">
        <v>0</v>
      </c>
      <c r="AQ2063">
        <v>0</v>
      </c>
    </row>
    <row r="2064" spans="1:43" x14ac:dyDescent="0.45">
      <c r="A2064">
        <v>6</v>
      </c>
      <c r="B2064" t="s">
        <v>282</v>
      </c>
      <c r="C2064" t="s">
        <v>300</v>
      </c>
      <c r="D2064" t="s">
        <v>140</v>
      </c>
      <c r="E2064" s="4">
        <v>44356</v>
      </c>
      <c r="F2064" s="1">
        <f t="shared" si="197"/>
        <v>113</v>
      </c>
      <c r="G2064" s="1">
        <f t="shared" si="200"/>
        <v>160</v>
      </c>
      <c r="H2064" t="s">
        <v>72</v>
      </c>
      <c r="I2064" t="s">
        <v>288</v>
      </c>
      <c r="J2064" t="s">
        <v>44</v>
      </c>
      <c r="P2064">
        <f t="shared" si="196"/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f t="shared" si="201"/>
        <v>0</v>
      </c>
      <c r="AC2064">
        <f t="shared" si="198"/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f t="shared" si="199"/>
        <v>0</v>
      </c>
      <c r="AN2064">
        <v>0</v>
      </c>
      <c r="AO2064">
        <v>0</v>
      </c>
      <c r="AP2064">
        <v>0</v>
      </c>
      <c r="AQ2064">
        <v>0</v>
      </c>
    </row>
    <row r="2065" spans="1:43" x14ac:dyDescent="0.45">
      <c r="A2065">
        <v>6</v>
      </c>
      <c r="B2065" t="s">
        <v>282</v>
      </c>
      <c r="C2065" t="s">
        <v>300</v>
      </c>
      <c r="D2065" t="s">
        <v>140</v>
      </c>
      <c r="E2065" s="4">
        <v>44356</v>
      </c>
      <c r="F2065" s="1">
        <f t="shared" si="197"/>
        <v>113</v>
      </c>
      <c r="G2065" s="1">
        <f t="shared" si="200"/>
        <v>160</v>
      </c>
      <c r="H2065" t="s">
        <v>72</v>
      </c>
      <c r="I2065" t="s">
        <v>289</v>
      </c>
      <c r="J2065" t="s">
        <v>44</v>
      </c>
      <c r="P2065">
        <f t="shared" si="196"/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f t="shared" si="201"/>
        <v>0</v>
      </c>
      <c r="AC2065">
        <f t="shared" si="198"/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f t="shared" si="199"/>
        <v>0</v>
      </c>
      <c r="AN2065">
        <v>0</v>
      </c>
      <c r="AO2065">
        <v>0</v>
      </c>
      <c r="AP2065">
        <v>0</v>
      </c>
      <c r="AQ2065">
        <v>0</v>
      </c>
    </row>
    <row r="2066" spans="1:43" x14ac:dyDescent="0.45">
      <c r="A2066">
        <v>6</v>
      </c>
      <c r="B2066" t="s">
        <v>282</v>
      </c>
      <c r="C2066" t="s">
        <v>300</v>
      </c>
      <c r="D2066" t="s">
        <v>140</v>
      </c>
      <c r="E2066" s="4">
        <v>44356</v>
      </c>
      <c r="F2066" s="1">
        <f t="shared" si="197"/>
        <v>113</v>
      </c>
      <c r="G2066" s="1">
        <f t="shared" si="200"/>
        <v>160</v>
      </c>
      <c r="H2066" t="s">
        <v>72</v>
      </c>
      <c r="I2066" t="s">
        <v>290</v>
      </c>
      <c r="J2066" t="s">
        <v>44</v>
      </c>
      <c r="P2066">
        <f t="shared" si="196"/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f t="shared" si="201"/>
        <v>0</v>
      </c>
      <c r="AC2066">
        <f t="shared" si="198"/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f t="shared" si="199"/>
        <v>0</v>
      </c>
      <c r="AN2066">
        <v>0</v>
      </c>
      <c r="AO2066">
        <v>0</v>
      </c>
      <c r="AP2066">
        <v>0</v>
      </c>
      <c r="AQ2066">
        <v>0</v>
      </c>
    </row>
    <row r="2067" spans="1:43" x14ac:dyDescent="0.45">
      <c r="A2067">
        <v>6</v>
      </c>
      <c r="B2067" t="s">
        <v>282</v>
      </c>
      <c r="C2067" t="s">
        <v>300</v>
      </c>
      <c r="D2067" t="s">
        <v>140</v>
      </c>
      <c r="E2067" s="4">
        <v>44356</v>
      </c>
      <c r="F2067" s="1">
        <f t="shared" si="197"/>
        <v>113</v>
      </c>
      <c r="G2067" s="1">
        <f t="shared" si="200"/>
        <v>160</v>
      </c>
      <c r="H2067" t="s">
        <v>72</v>
      </c>
      <c r="I2067" t="s">
        <v>291</v>
      </c>
      <c r="J2067" t="s">
        <v>44</v>
      </c>
      <c r="P2067">
        <f t="shared" si="196"/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f t="shared" si="201"/>
        <v>0</v>
      </c>
      <c r="AC2067">
        <f t="shared" si="198"/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f t="shared" si="199"/>
        <v>0</v>
      </c>
      <c r="AN2067">
        <v>0</v>
      </c>
      <c r="AO2067">
        <v>0</v>
      </c>
      <c r="AP2067">
        <v>0</v>
      </c>
      <c r="AQ2067">
        <v>0</v>
      </c>
    </row>
    <row r="2068" spans="1:43" x14ac:dyDescent="0.45">
      <c r="A2068">
        <v>6</v>
      </c>
      <c r="B2068" t="s">
        <v>282</v>
      </c>
      <c r="C2068" t="s">
        <v>300</v>
      </c>
      <c r="D2068" t="s">
        <v>140</v>
      </c>
      <c r="E2068" s="4">
        <v>44356</v>
      </c>
      <c r="F2068" s="1">
        <f t="shared" si="197"/>
        <v>113</v>
      </c>
      <c r="G2068" s="1">
        <f t="shared" si="200"/>
        <v>160</v>
      </c>
      <c r="H2068" t="s">
        <v>72</v>
      </c>
      <c r="I2068" t="s">
        <v>287</v>
      </c>
      <c r="J2068" t="s">
        <v>56</v>
      </c>
      <c r="P2068">
        <f t="shared" si="196"/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f t="shared" si="201"/>
        <v>0</v>
      </c>
      <c r="AC2068">
        <f t="shared" si="198"/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f t="shared" si="199"/>
        <v>0</v>
      </c>
      <c r="AN2068">
        <v>0</v>
      </c>
      <c r="AO2068">
        <v>0</v>
      </c>
      <c r="AP2068">
        <v>0</v>
      </c>
      <c r="AQ2068">
        <v>0</v>
      </c>
    </row>
    <row r="2069" spans="1:43" x14ac:dyDescent="0.45">
      <c r="A2069">
        <v>6</v>
      </c>
      <c r="B2069" t="s">
        <v>282</v>
      </c>
      <c r="C2069" t="s">
        <v>300</v>
      </c>
      <c r="D2069" t="s">
        <v>140</v>
      </c>
      <c r="E2069" s="4">
        <v>44356</v>
      </c>
      <c r="F2069" s="1">
        <f t="shared" si="197"/>
        <v>113</v>
      </c>
      <c r="G2069" s="1">
        <f t="shared" si="200"/>
        <v>160</v>
      </c>
      <c r="H2069" t="s">
        <v>72</v>
      </c>
      <c r="I2069" t="s">
        <v>288</v>
      </c>
      <c r="J2069" t="s">
        <v>56</v>
      </c>
      <c r="P2069">
        <f t="shared" si="196"/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f t="shared" si="201"/>
        <v>0</v>
      </c>
      <c r="AC2069">
        <f t="shared" si="198"/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f t="shared" si="199"/>
        <v>0</v>
      </c>
      <c r="AN2069">
        <v>0</v>
      </c>
      <c r="AO2069">
        <v>0</v>
      </c>
      <c r="AP2069">
        <v>0</v>
      </c>
      <c r="AQ2069">
        <v>0</v>
      </c>
    </row>
    <row r="2070" spans="1:43" x14ac:dyDescent="0.45">
      <c r="A2070">
        <v>6</v>
      </c>
      <c r="B2070" t="s">
        <v>282</v>
      </c>
      <c r="C2070" t="s">
        <v>300</v>
      </c>
      <c r="D2070" t="s">
        <v>140</v>
      </c>
      <c r="E2070" s="4">
        <v>44356</v>
      </c>
      <c r="F2070" s="1">
        <f t="shared" si="197"/>
        <v>113</v>
      </c>
      <c r="G2070" s="1">
        <f t="shared" si="200"/>
        <v>160</v>
      </c>
      <c r="H2070" t="s">
        <v>72</v>
      </c>
      <c r="I2070" t="s">
        <v>289</v>
      </c>
      <c r="J2070" t="s">
        <v>56</v>
      </c>
      <c r="P2070">
        <f t="shared" si="196"/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f t="shared" si="201"/>
        <v>0</v>
      </c>
      <c r="AC2070">
        <f t="shared" si="198"/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f t="shared" si="199"/>
        <v>0</v>
      </c>
      <c r="AN2070">
        <v>0</v>
      </c>
      <c r="AO2070">
        <v>0</v>
      </c>
      <c r="AP2070">
        <v>0</v>
      </c>
      <c r="AQ2070">
        <v>0</v>
      </c>
    </row>
    <row r="2071" spans="1:43" x14ac:dyDescent="0.45">
      <c r="A2071">
        <v>6</v>
      </c>
      <c r="B2071" t="s">
        <v>282</v>
      </c>
      <c r="C2071" t="s">
        <v>300</v>
      </c>
      <c r="D2071" t="s">
        <v>140</v>
      </c>
      <c r="E2071" s="4">
        <v>44356</v>
      </c>
      <c r="F2071" s="1">
        <f t="shared" si="197"/>
        <v>113</v>
      </c>
      <c r="G2071" s="1">
        <f t="shared" si="200"/>
        <v>160</v>
      </c>
      <c r="H2071" t="s">
        <v>72</v>
      </c>
      <c r="I2071" t="s">
        <v>290</v>
      </c>
      <c r="J2071" t="s">
        <v>56</v>
      </c>
      <c r="P2071">
        <f t="shared" si="196"/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f t="shared" si="201"/>
        <v>0</v>
      </c>
      <c r="AC2071">
        <f t="shared" si="198"/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f t="shared" si="199"/>
        <v>0</v>
      </c>
      <c r="AN2071">
        <v>0</v>
      </c>
      <c r="AO2071">
        <v>0</v>
      </c>
      <c r="AP2071">
        <v>0</v>
      </c>
      <c r="AQ2071">
        <v>0</v>
      </c>
    </row>
    <row r="2072" spans="1:43" x14ac:dyDescent="0.45">
      <c r="A2072">
        <v>6</v>
      </c>
      <c r="B2072" t="s">
        <v>282</v>
      </c>
      <c r="C2072" t="s">
        <v>300</v>
      </c>
      <c r="D2072" t="s">
        <v>140</v>
      </c>
      <c r="E2072" s="4">
        <v>44356</v>
      </c>
      <c r="F2072" s="1">
        <f t="shared" si="197"/>
        <v>113</v>
      </c>
      <c r="G2072" s="1">
        <f t="shared" si="200"/>
        <v>160</v>
      </c>
      <c r="H2072" t="s">
        <v>72</v>
      </c>
      <c r="I2072" t="s">
        <v>291</v>
      </c>
      <c r="J2072" t="s">
        <v>56</v>
      </c>
      <c r="P2072">
        <f t="shared" si="196"/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f t="shared" si="201"/>
        <v>0</v>
      </c>
      <c r="AC2072">
        <f t="shared" si="198"/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f t="shared" si="199"/>
        <v>0</v>
      </c>
      <c r="AN2072">
        <v>0</v>
      </c>
      <c r="AO2072">
        <v>0</v>
      </c>
      <c r="AP2072">
        <v>0</v>
      </c>
      <c r="AQ2072">
        <v>0</v>
      </c>
    </row>
    <row r="2073" spans="1:43" x14ac:dyDescent="0.45">
      <c r="A2073">
        <v>6</v>
      </c>
      <c r="B2073" t="s">
        <v>283</v>
      </c>
      <c r="C2073" t="s">
        <v>301</v>
      </c>
      <c r="D2073" t="s">
        <v>130</v>
      </c>
      <c r="E2073" s="4">
        <v>44358</v>
      </c>
      <c r="F2073" s="1">
        <f t="shared" si="197"/>
        <v>115</v>
      </c>
      <c r="G2073" s="1">
        <f t="shared" si="200"/>
        <v>162</v>
      </c>
      <c r="H2073" t="s">
        <v>72</v>
      </c>
      <c r="I2073" t="s">
        <v>287</v>
      </c>
      <c r="J2073" t="s">
        <v>44</v>
      </c>
      <c r="P2073">
        <f t="shared" si="196"/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f t="shared" si="201"/>
        <v>0</v>
      </c>
      <c r="AC2073">
        <f t="shared" si="198"/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f t="shared" si="199"/>
        <v>0</v>
      </c>
      <c r="AN2073">
        <v>0</v>
      </c>
      <c r="AO2073">
        <v>0</v>
      </c>
      <c r="AP2073">
        <v>0</v>
      </c>
      <c r="AQ2073">
        <v>0</v>
      </c>
    </row>
    <row r="2074" spans="1:43" x14ac:dyDescent="0.45">
      <c r="A2074">
        <v>6</v>
      </c>
      <c r="B2074" t="s">
        <v>283</v>
      </c>
      <c r="C2074" t="s">
        <v>301</v>
      </c>
      <c r="D2074" t="s">
        <v>130</v>
      </c>
      <c r="E2074" s="4">
        <v>44358</v>
      </c>
      <c r="F2074" s="1">
        <f t="shared" si="197"/>
        <v>115</v>
      </c>
      <c r="G2074" s="1">
        <f t="shared" si="200"/>
        <v>162</v>
      </c>
      <c r="H2074" t="s">
        <v>72</v>
      </c>
      <c r="I2074" t="s">
        <v>288</v>
      </c>
      <c r="J2074" t="s">
        <v>44</v>
      </c>
      <c r="P2074">
        <f t="shared" si="196"/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f t="shared" si="201"/>
        <v>0</v>
      </c>
      <c r="AC2074">
        <f t="shared" si="198"/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f t="shared" si="199"/>
        <v>0</v>
      </c>
      <c r="AN2074">
        <v>0</v>
      </c>
      <c r="AO2074">
        <v>0</v>
      </c>
      <c r="AP2074">
        <v>0</v>
      </c>
      <c r="AQ2074">
        <v>0</v>
      </c>
    </row>
    <row r="2075" spans="1:43" x14ac:dyDescent="0.45">
      <c r="A2075">
        <v>6</v>
      </c>
      <c r="B2075" t="s">
        <v>283</v>
      </c>
      <c r="C2075" t="s">
        <v>301</v>
      </c>
      <c r="D2075" t="s">
        <v>130</v>
      </c>
      <c r="E2075" s="4">
        <v>44358</v>
      </c>
      <c r="F2075" s="1">
        <f t="shared" si="197"/>
        <v>115</v>
      </c>
      <c r="G2075" s="1">
        <f t="shared" si="200"/>
        <v>162</v>
      </c>
      <c r="H2075" t="s">
        <v>72</v>
      </c>
      <c r="I2075" t="s">
        <v>289</v>
      </c>
      <c r="J2075" t="s">
        <v>44</v>
      </c>
      <c r="P2075">
        <f t="shared" si="196"/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f t="shared" si="201"/>
        <v>0</v>
      </c>
      <c r="AC2075">
        <f t="shared" si="198"/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f t="shared" si="199"/>
        <v>0</v>
      </c>
      <c r="AN2075">
        <v>0</v>
      </c>
      <c r="AO2075">
        <v>0</v>
      </c>
      <c r="AP2075">
        <v>0</v>
      </c>
      <c r="AQ2075">
        <v>0</v>
      </c>
    </row>
    <row r="2076" spans="1:43" x14ac:dyDescent="0.45">
      <c r="A2076">
        <v>6</v>
      </c>
      <c r="B2076" t="s">
        <v>283</v>
      </c>
      <c r="C2076" t="s">
        <v>301</v>
      </c>
      <c r="D2076" t="s">
        <v>130</v>
      </c>
      <c r="E2076" s="4">
        <v>44358</v>
      </c>
      <c r="F2076" s="1">
        <f t="shared" si="197"/>
        <v>115</v>
      </c>
      <c r="G2076" s="1">
        <f t="shared" si="200"/>
        <v>162</v>
      </c>
      <c r="H2076" t="s">
        <v>72</v>
      </c>
      <c r="I2076" t="s">
        <v>290</v>
      </c>
      <c r="J2076" t="s">
        <v>44</v>
      </c>
      <c r="P2076">
        <f t="shared" si="196"/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f t="shared" si="201"/>
        <v>0</v>
      </c>
      <c r="AC2076">
        <f t="shared" si="198"/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f t="shared" si="199"/>
        <v>0</v>
      </c>
      <c r="AN2076">
        <v>0</v>
      </c>
      <c r="AO2076">
        <v>0</v>
      </c>
      <c r="AP2076">
        <v>0</v>
      </c>
      <c r="AQ2076">
        <v>0</v>
      </c>
    </row>
    <row r="2077" spans="1:43" x14ac:dyDescent="0.45">
      <c r="A2077">
        <v>6</v>
      </c>
      <c r="B2077" t="s">
        <v>283</v>
      </c>
      <c r="C2077" t="s">
        <v>301</v>
      </c>
      <c r="D2077" t="s">
        <v>130</v>
      </c>
      <c r="E2077" s="4">
        <v>44358</v>
      </c>
      <c r="F2077" s="1">
        <f t="shared" si="197"/>
        <v>115</v>
      </c>
      <c r="G2077" s="1">
        <f t="shared" si="200"/>
        <v>162</v>
      </c>
      <c r="H2077" t="s">
        <v>72</v>
      </c>
      <c r="I2077" t="s">
        <v>291</v>
      </c>
      <c r="J2077" t="s">
        <v>44</v>
      </c>
      <c r="P2077">
        <f t="shared" si="196"/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f t="shared" si="201"/>
        <v>0</v>
      </c>
      <c r="AC2077">
        <f t="shared" si="198"/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f t="shared" si="199"/>
        <v>0</v>
      </c>
      <c r="AN2077">
        <v>0</v>
      </c>
      <c r="AO2077">
        <v>0</v>
      </c>
      <c r="AP2077">
        <v>0</v>
      </c>
      <c r="AQ2077">
        <v>0</v>
      </c>
    </row>
    <row r="2078" spans="1:43" x14ac:dyDescent="0.45">
      <c r="A2078">
        <v>6</v>
      </c>
      <c r="B2078" t="s">
        <v>283</v>
      </c>
      <c r="C2078" t="s">
        <v>301</v>
      </c>
      <c r="D2078" t="s">
        <v>130</v>
      </c>
      <c r="E2078" s="4">
        <v>44358</v>
      </c>
      <c r="F2078" s="1">
        <f t="shared" si="197"/>
        <v>115</v>
      </c>
      <c r="G2078" s="1">
        <f t="shared" si="200"/>
        <v>162</v>
      </c>
      <c r="H2078" t="s">
        <v>72</v>
      </c>
      <c r="I2078" t="s">
        <v>287</v>
      </c>
      <c r="J2078" t="s">
        <v>56</v>
      </c>
      <c r="P2078">
        <f t="shared" si="196"/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f t="shared" si="201"/>
        <v>0</v>
      </c>
      <c r="AC2078">
        <f t="shared" si="198"/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f t="shared" si="199"/>
        <v>0</v>
      </c>
      <c r="AN2078">
        <v>0</v>
      </c>
      <c r="AO2078">
        <v>0</v>
      </c>
      <c r="AP2078">
        <v>0</v>
      </c>
      <c r="AQ2078">
        <v>0</v>
      </c>
    </row>
    <row r="2079" spans="1:43" x14ac:dyDescent="0.45">
      <c r="A2079">
        <v>6</v>
      </c>
      <c r="B2079" t="s">
        <v>283</v>
      </c>
      <c r="C2079" t="s">
        <v>301</v>
      </c>
      <c r="D2079" t="s">
        <v>130</v>
      </c>
      <c r="E2079" s="4">
        <v>44358</v>
      </c>
      <c r="F2079" s="1">
        <f t="shared" si="197"/>
        <v>115</v>
      </c>
      <c r="G2079" s="1">
        <f t="shared" si="200"/>
        <v>162</v>
      </c>
      <c r="H2079" t="s">
        <v>72</v>
      </c>
      <c r="I2079" t="s">
        <v>288</v>
      </c>
      <c r="J2079" t="s">
        <v>56</v>
      </c>
      <c r="P2079">
        <f t="shared" si="196"/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f t="shared" si="201"/>
        <v>0</v>
      </c>
      <c r="AC2079">
        <f t="shared" si="198"/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f t="shared" si="199"/>
        <v>0</v>
      </c>
      <c r="AN2079">
        <v>0</v>
      </c>
      <c r="AO2079">
        <v>0</v>
      </c>
      <c r="AP2079">
        <v>0</v>
      </c>
      <c r="AQ2079">
        <v>0</v>
      </c>
    </row>
    <row r="2080" spans="1:43" x14ac:dyDescent="0.45">
      <c r="A2080">
        <v>6</v>
      </c>
      <c r="B2080" t="s">
        <v>283</v>
      </c>
      <c r="C2080" t="s">
        <v>301</v>
      </c>
      <c r="D2080" t="s">
        <v>130</v>
      </c>
      <c r="E2080" s="4">
        <v>44358</v>
      </c>
      <c r="F2080" s="1">
        <f t="shared" si="197"/>
        <v>115</v>
      </c>
      <c r="G2080" s="1">
        <f t="shared" si="200"/>
        <v>162</v>
      </c>
      <c r="H2080" t="s">
        <v>72</v>
      </c>
      <c r="I2080" t="s">
        <v>289</v>
      </c>
      <c r="J2080" t="s">
        <v>56</v>
      </c>
      <c r="P2080">
        <f t="shared" si="196"/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f t="shared" si="201"/>
        <v>0</v>
      </c>
      <c r="AC2080">
        <f t="shared" si="198"/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f t="shared" si="199"/>
        <v>0</v>
      </c>
      <c r="AN2080">
        <v>0</v>
      </c>
      <c r="AO2080">
        <v>0</v>
      </c>
      <c r="AP2080">
        <v>0</v>
      </c>
      <c r="AQ2080">
        <v>0</v>
      </c>
    </row>
    <row r="2081" spans="1:43" x14ac:dyDescent="0.45">
      <c r="A2081">
        <v>6</v>
      </c>
      <c r="B2081" t="s">
        <v>283</v>
      </c>
      <c r="C2081" t="s">
        <v>301</v>
      </c>
      <c r="D2081" t="s">
        <v>130</v>
      </c>
      <c r="E2081" s="4">
        <v>44358</v>
      </c>
      <c r="F2081" s="1">
        <f t="shared" si="197"/>
        <v>115</v>
      </c>
      <c r="G2081" s="1">
        <f t="shared" si="200"/>
        <v>162</v>
      </c>
      <c r="H2081" t="s">
        <v>72</v>
      </c>
      <c r="I2081" t="s">
        <v>290</v>
      </c>
      <c r="J2081" t="s">
        <v>56</v>
      </c>
      <c r="P2081">
        <f t="shared" si="196"/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f t="shared" si="201"/>
        <v>0</v>
      </c>
      <c r="AC2081">
        <f t="shared" si="198"/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f t="shared" si="199"/>
        <v>0</v>
      </c>
      <c r="AN2081">
        <v>0</v>
      </c>
      <c r="AO2081">
        <v>0</v>
      </c>
      <c r="AP2081">
        <v>0</v>
      </c>
      <c r="AQ2081">
        <v>0</v>
      </c>
    </row>
    <row r="2082" spans="1:43" x14ac:dyDescent="0.45">
      <c r="A2082">
        <v>6</v>
      </c>
      <c r="B2082" t="s">
        <v>283</v>
      </c>
      <c r="C2082" t="s">
        <v>301</v>
      </c>
      <c r="D2082" t="s">
        <v>130</v>
      </c>
      <c r="E2082" s="4">
        <v>44358</v>
      </c>
      <c r="F2082" s="1">
        <f t="shared" si="197"/>
        <v>115</v>
      </c>
      <c r="G2082" s="1">
        <f t="shared" si="200"/>
        <v>162</v>
      </c>
      <c r="H2082" t="s">
        <v>72</v>
      </c>
      <c r="I2082" t="s">
        <v>291</v>
      </c>
      <c r="J2082" t="s">
        <v>56</v>
      </c>
      <c r="P2082">
        <f t="shared" si="196"/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f t="shared" si="201"/>
        <v>0</v>
      </c>
      <c r="AC2082">
        <f t="shared" si="198"/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f t="shared" si="199"/>
        <v>0</v>
      </c>
      <c r="AN2082">
        <v>0</v>
      </c>
      <c r="AO2082">
        <v>0</v>
      </c>
      <c r="AP2082">
        <v>0</v>
      </c>
      <c r="AQ2082">
        <v>0</v>
      </c>
    </row>
    <row r="2083" spans="1:43" x14ac:dyDescent="0.45">
      <c r="A2083">
        <v>6</v>
      </c>
      <c r="B2083" t="s">
        <v>283</v>
      </c>
      <c r="C2083" t="s">
        <v>301</v>
      </c>
      <c r="D2083" t="s">
        <v>77</v>
      </c>
      <c r="E2083" s="4">
        <v>44358</v>
      </c>
      <c r="F2083" s="1">
        <f t="shared" si="197"/>
        <v>115</v>
      </c>
      <c r="G2083" s="1">
        <f t="shared" si="200"/>
        <v>162</v>
      </c>
      <c r="H2083" t="s">
        <v>72</v>
      </c>
      <c r="I2083" t="s">
        <v>287</v>
      </c>
      <c r="J2083" t="s">
        <v>44</v>
      </c>
      <c r="P2083">
        <f t="shared" si="196"/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f t="shared" si="201"/>
        <v>0</v>
      </c>
      <c r="AC2083">
        <f t="shared" si="198"/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f t="shared" si="199"/>
        <v>0</v>
      </c>
      <c r="AN2083">
        <v>0</v>
      </c>
      <c r="AO2083">
        <v>0</v>
      </c>
      <c r="AP2083">
        <v>0</v>
      </c>
      <c r="AQ2083">
        <v>0</v>
      </c>
    </row>
    <row r="2084" spans="1:43" x14ac:dyDescent="0.45">
      <c r="A2084">
        <v>6</v>
      </c>
      <c r="B2084" t="s">
        <v>283</v>
      </c>
      <c r="C2084" t="s">
        <v>301</v>
      </c>
      <c r="D2084" t="s">
        <v>77</v>
      </c>
      <c r="E2084" s="4">
        <v>44358</v>
      </c>
      <c r="F2084" s="1">
        <f t="shared" si="197"/>
        <v>115</v>
      </c>
      <c r="G2084" s="1">
        <f t="shared" si="200"/>
        <v>162</v>
      </c>
      <c r="H2084" t="s">
        <v>72</v>
      </c>
      <c r="I2084" t="s">
        <v>288</v>
      </c>
      <c r="J2084" t="s">
        <v>44</v>
      </c>
      <c r="P2084">
        <f t="shared" si="196"/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f t="shared" si="201"/>
        <v>0</v>
      </c>
      <c r="AC2084">
        <f t="shared" si="198"/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f t="shared" si="199"/>
        <v>0</v>
      </c>
      <c r="AN2084">
        <v>0</v>
      </c>
      <c r="AO2084">
        <v>0</v>
      </c>
      <c r="AP2084">
        <v>0</v>
      </c>
      <c r="AQ2084">
        <v>0</v>
      </c>
    </row>
    <row r="2085" spans="1:43" x14ac:dyDescent="0.45">
      <c r="A2085">
        <v>6</v>
      </c>
      <c r="B2085" t="s">
        <v>283</v>
      </c>
      <c r="C2085" t="s">
        <v>301</v>
      </c>
      <c r="D2085" t="s">
        <v>77</v>
      </c>
      <c r="E2085" s="4">
        <v>44358</v>
      </c>
      <c r="F2085" s="1">
        <f t="shared" si="197"/>
        <v>115</v>
      </c>
      <c r="G2085" s="1">
        <f t="shared" si="200"/>
        <v>162</v>
      </c>
      <c r="H2085" t="s">
        <v>72</v>
      </c>
      <c r="I2085" t="s">
        <v>289</v>
      </c>
      <c r="J2085" t="s">
        <v>44</v>
      </c>
      <c r="P2085">
        <f t="shared" ref="P2085:P2148" si="202">SUM(Q2085:X2085)</f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f t="shared" si="201"/>
        <v>0</v>
      </c>
      <c r="AC2085">
        <f t="shared" si="198"/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f t="shared" si="199"/>
        <v>0</v>
      </c>
      <c r="AN2085">
        <v>0</v>
      </c>
      <c r="AO2085">
        <v>0</v>
      </c>
      <c r="AP2085">
        <v>0</v>
      </c>
      <c r="AQ2085">
        <v>0</v>
      </c>
    </row>
    <row r="2086" spans="1:43" x14ac:dyDescent="0.45">
      <c r="A2086">
        <v>6</v>
      </c>
      <c r="B2086" t="s">
        <v>283</v>
      </c>
      <c r="C2086" t="s">
        <v>301</v>
      </c>
      <c r="D2086" t="s">
        <v>77</v>
      </c>
      <c r="E2086" s="4">
        <v>44358</v>
      </c>
      <c r="F2086" s="1">
        <f t="shared" si="197"/>
        <v>115</v>
      </c>
      <c r="G2086" s="1">
        <f t="shared" si="200"/>
        <v>162</v>
      </c>
      <c r="H2086" t="s">
        <v>72</v>
      </c>
      <c r="I2086" t="s">
        <v>290</v>
      </c>
      <c r="J2086" t="s">
        <v>44</v>
      </c>
      <c r="P2086">
        <f t="shared" si="202"/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f t="shared" si="201"/>
        <v>0</v>
      </c>
      <c r="AC2086">
        <f t="shared" si="198"/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f t="shared" si="199"/>
        <v>0</v>
      </c>
      <c r="AN2086">
        <v>0</v>
      </c>
      <c r="AO2086">
        <v>0</v>
      </c>
      <c r="AP2086">
        <v>0</v>
      </c>
      <c r="AQ2086">
        <v>0</v>
      </c>
    </row>
    <row r="2087" spans="1:43" x14ac:dyDescent="0.45">
      <c r="A2087">
        <v>6</v>
      </c>
      <c r="B2087" t="s">
        <v>283</v>
      </c>
      <c r="C2087" t="s">
        <v>301</v>
      </c>
      <c r="D2087" t="s">
        <v>77</v>
      </c>
      <c r="E2087" s="4">
        <v>44358</v>
      </c>
      <c r="F2087" s="1">
        <f t="shared" si="197"/>
        <v>115</v>
      </c>
      <c r="G2087" s="1">
        <f t="shared" si="200"/>
        <v>162</v>
      </c>
      <c r="H2087" t="s">
        <v>72</v>
      </c>
      <c r="I2087" t="s">
        <v>291</v>
      </c>
      <c r="J2087" t="s">
        <v>44</v>
      </c>
      <c r="P2087">
        <f t="shared" si="202"/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f t="shared" si="201"/>
        <v>0</v>
      </c>
      <c r="AC2087">
        <f t="shared" si="198"/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f t="shared" si="199"/>
        <v>0</v>
      </c>
      <c r="AN2087">
        <v>0</v>
      </c>
      <c r="AO2087">
        <v>0</v>
      </c>
      <c r="AP2087">
        <v>0</v>
      </c>
      <c r="AQ2087">
        <v>0</v>
      </c>
    </row>
    <row r="2088" spans="1:43" x14ac:dyDescent="0.45">
      <c r="A2088">
        <v>6</v>
      </c>
      <c r="B2088" t="s">
        <v>283</v>
      </c>
      <c r="C2088" t="s">
        <v>301</v>
      </c>
      <c r="D2088" t="s">
        <v>77</v>
      </c>
      <c r="E2088" s="4">
        <v>44358</v>
      </c>
      <c r="F2088" s="1">
        <f t="shared" si="197"/>
        <v>115</v>
      </c>
      <c r="G2088" s="1">
        <f t="shared" si="200"/>
        <v>162</v>
      </c>
      <c r="H2088" t="s">
        <v>72</v>
      </c>
      <c r="I2088" t="s">
        <v>287</v>
      </c>
      <c r="J2088" t="s">
        <v>56</v>
      </c>
      <c r="P2088">
        <f t="shared" si="202"/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f t="shared" si="201"/>
        <v>0</v>
      </c>
      <c r="AC2088">
        <f t="shared" si="198"/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f t="shared" si="199"/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45">
      <c r="A2089">
        <v>6</v>
      </c>
      <c r="B2089" t="s">
        <v>283</v>
      </c>
      <c r="C2089" t="s">
        <v>301</v>
      </c>
      <c r="D2089" t="s">
        <v>77</v>
      </c>
      <c r="E2089" s="4">
        <v>44358</v>
      </c>
      <c r="F2089" s="1">
        <f t="shared" si="197"/>
        <v>115</v>
      </c>
      <c r="G2089" s="1">
        <f t="shared" si="200"/>
        <v>162</v>
      </c>
      <c r="H2089" t="s">
        <v>72</v>
      </c>
      <c r="I2089" t="s">
        <v>288</v>
      </c>
      <c r="J2089" t="s">
        <v>56</v>
      </c>
      <c r="P2089">
        <f t="shared" si="202"/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f t="shared" si="201"/>
        <v>0</v>
      </c>
      <c r="AC2089">
        <f t="shared" si="198"/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f t="shared" si="199"/>
        <v>0</v>
      </c>
      <c r="AN2089">
        <v>0</v>
      </c>
      <c r="AO2089">
        <v>0</v>
      </c>
      <c r="AP2089">
        <v>0</v>
      </c>
      <c r="AQ2089">
        <v>0</v>
      </c>
    </row>
    <row r="2090" spans="1:43" x14ac:dyDescent="0.45">
      <c r="A2090">
        <v>6</v>
      </c>
      <c r="B2090" t="s">
        <v>283</v>
      </c>
      <c r="C2090" t="s">
        <v>301</v>
      </c>
      <c r="D2090" t="s">
        <v>77</v>
      </c>
      <c r="E2090" s="4">
        <v>44358</v>
      </c>
      <c r="F2090" s="1">
        <f t="shared" si="197"/>
        <v>115</v>
      </c>
      <c r="G2090" s="1">
        <f t="shared" si="200"/>
        <v>162</v>
      </c>
      <c r="H2090" t="s">
        <v>72</v>
      </c>
      <c r="I2090" t="s">
        <v>289</v>
      </c>
      <c r="J2090" t="s">
        <v>56</v>
      </c>
      <c r="P2090">
        <f t="shared" si="202"/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f t="shared" si="201"/>
        <v>0</v>
      </c>
      <c r="AC2090">
        <f t="shared" si="198"/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f t="shared" si="199"/>
        <v>0</v>
      </c>
      <c r="AN2090">
        <v>0</v>
      </c>
      <c r="AO2090">
        <v>0</v>
      </c>
      <c r="AP2090">
        <v>0</v>
      </c>
      <c r="AQ2090">
        <v>0</v>
      </c>
    </row>
    <row r="2091" spans="1:43" x14ac:dyDescent="0.45">
      <c r="A2091">
        <v>6</v>
      </c>
      <c r="B2091" t="s">
        <v>283</v>
      </c>
      <c r="C2091" t="s">
        <v>301</v>
      </c>
      <c r="D2091" t="s">
        <v>77</v>
      </c>
      <c r="E2091" s="4">
        <v>44358</v>
      </c>
      <c r="F2091" s="1">
        <f t="shared" si="197"/>
        <v>115</v>
      </c>
      <c r="G2091" s="1">
        <f t="shared" si="200"/>
        <v>162</v>
      </c>
      <c r="H2091" t="s">
        <v>72</v>
      </c>
      <c r="I2091" t="s">
        <v>290</v>
      </c>
      <c r="J2091" t="s">
        <v>56</v>
      </c>
      <c r="P2091">
        <f t="shared" si="202"/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f t="shared" si="201"/>
        <v>0</v>
      </c>
      <c r="AC2091">
        <f t="shared" si="198"/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f t="shared" si="199"/>
        <v>0</v>
      </c>
      <c r="AN2091">
        <v>0</v>
      </c>
      <c r="AO2091">
        <v>0</v>
      </c>
      <c r="AP2091">
        <v>0</v>
      </c>
      <c r="AQ2091">
        <v>0</v>
      </c>
    </row>
    <row r="2092" spans="1:43" x14ac:dyDescent="0.45">
      <c r="A2092">
        <v>6</v>
      </c>
      <c r="B2092" t="s">
        <v>283</v>
      </c>
      <c r="C2092" t="s">
        <v>301</v>
      </c>
      <c r="D2092" t="s">
        <v>77</v>
      </c>
      <c r="E2092" s="4">
        <v>44358</v>
      </c>
      <c r="F2092" s="1">
        <f t="shared" ref="F2092:F2142" si="203">DAYS360($E$555,E2092)</f>
        <v>115</v>
      </c>
      <c r="G2092" s="1">
        <f t="shared" si="200"/>
        <v>162</v>
      </c>
      <c r="H2092" t="s">
        <v>72</v>
      </c>
      <c r="I2092" t="s">
        <v>291</v>
      </c>
      <c r="J2092" t="s">
        <v>56</v>
      </c>
      <c r="P2092">
        <f t="shared" si="202"/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f t="shared" si="201"/>
        <v>0</v>
      </c>
      <c r="AC2092">
        <f t="shared" si="198"/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f t="shared" si="199"/>
        <v>0</v>
      </c>
      <c r="AN2092">
        <v>0</v>
      </c>
      <c r="AO2092">
        <v>0</v>
      </c>
      <c r="AP2092">
        <v>0</v>
      </c>
      <c r="AQ2092">
        <v>0</v>
      </c>
    </row>
    <row r="2093" spans="1:43" x14ac:dyDescent="0.45">
      <c r="A2093">
        <v>6</v>
      </c>
      <c r="B2093" t="s">
        <v>280</v>
      </c>
      <c r="C2093" t="s">
        <v>295</v>
      </c>
      <c r="D2093" t="s">
        <v>63</v>
      </c>
      <c r="E2093" s="4">
        <v>44362</v>
      </c>
      <c r="F2093" s="1">
        <f t="shared" si="203"/>
        <v>119</v>
      </c>
      <c r="G2093" s="1">
        <f t="shared" si="200"/>
        <v>166</v>
      </c>
      <c r="H2093" t="s">
        <v>64</v>
      </c>
      <c r="I2093" t="s">
        <v>287</v>
      </c>
      <c r="J2093" t="s">
        <v>44</v>
      </c>
      <c r="P2093">
        <f t="shared" si="202"/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f t="shared" si="201"/>
        <v>0</v>
      </c>
      <c r="AC2093">
        <f t="shared" si="198"/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f t="shared" si="199"/>
        <v>0</v>
      </c>
      <c r="AN2093">
        <v>0</v>
      </c>
      <c r="AO2093">
        <v>0</v>
      </c>
      <c r="AP2093">
        <v>0</v>
      </c>
      <c r="AQ2093">
        <v>0</v>
      </c>
    </row>
    <row r="2094" spans="1:43" x14ac:dyDescent="0.45">
      <c r="A2094">
        <v>6</v>
      </c>
      <c r="B2094" t="s">
        <v>280</v>
      </c>
      <c r="C2094" t="s">
        <v>295</v>
      </c>
      <c r="D2094" t="s">
        <v>63</v>
      </c>
      <c r="E2094" s="4">
        <v>44362</v>
      </c>
      <c r="F2094" s="1">
        <f t="shared" si="203"/>
        <v>119</v>
      </c>
      <c r="G2094" s="1">
        <f t="shared" si="200"/>
        <v>166</v>
      </c>
      <c r="H2094" t="s">
        <v>64</v>
      </c>
      <c r="I2094" t="s">
        <v>288</v>
      </c>
      <c r="J2094" t="s">
        <v>44</v>
      </c>
      <c r="P2094">
        <f t="shared" si="202"/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f t="shared" si="201"/>
        <v>0</v>
      </c>
      <c r="AC2094">
        <f t="shared" si="198"/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f t="shared" si="199"/>
        <v>0</v>
      </c>
      <c r="AN2094">
        <v>0</v>
      </c>
      <c r="AO2094">
        <v>0</v>
      </c>
      <c r="AP2094">
        <v>0</v>
      </c>
      <c r="AQ2094">
        <v>0</v>
      </c>
    </row>
    <row r="2095" spans="1:43" x14ac:dyDescent="0.45">
      <c r="A2095">
        <v>6</v>
      </c>
      <c r="B2095" t="s">
        <v>280</v>
      </c>
      <c r="C2095" t="s">
        <v>295</v>
      </c>
      <c r="D2095" t="s">
        <v>63</v>
      </c>
      <c r="E2095" s="4">
        <v>44362</v>
      </c>
      <c r="F2095" s="1">
        <f t="shared" si="203"/>
        <v>119</v>
      </c>
      <c r="G2095" s="1">
        <f t="shared" si="200"/>
        <v>166</v>
      </c>
      <c r="H2095" t="s">
        <v>64</v>
      </c>
      <c r="I2095" t="s">
        <v>289</v>
      </c>
      <c r="J2095" t="s">
        <v>44</v>
      </c>
      <c r="P2095">
        <f t="shared" si="202"/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f t="shared" si="201"/>
        <v>0</v>
      </c>
      <c r="AC2095">
        <f t="shared" si="198"/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f t="shared" si="199"/>
        <v>0</v>
      </c>
      <c r="AN2095">
        <v>0</v>
      </c>
      <c r="AO2095">
        <v>0</v>
      </c>
      <c r="AP2095">
        <v>0</v>
      </c>
      <c r="AQ2095">
        <v>0</v>
      </c>
    </row>
    <row r="2096" spans="1:43" x14ac:dyDescent="0.45">
      <c r="A2096">
        <v>6</v>
      </c>
      <c r="B2096" t="s">
        <v>280</v>
      </c>
      <c r="C2096" t="s">
        <v>295</v>
      </c>
      <c r="D2096" t="s">
        <v>63</v>
      </c>
      <c r="E2096" s="4">
        <v>44362</v>
      </c>
      <c r="F2096" s="1">
        <f t="shared" si="203"/>
        <v>119</v>
      </c>
      <c r="G2096" s="1">
        <f t="shared" si="200"/>
        <v>166</v>
      </c>
      <c r="H2096" t="s">
        <v>64</v>
      </c>
      <c r="I2096" t="s">
        <v>290</v>
      </c>
      <c r="J2096" t="s">
        <v>44</v>
      </c>
      <c r="P2096">
        <f t="shared" si="202"/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f t="shared" si="201"/>
        <v>0</v>
      </c>
      <c r="AC2096">
        <f t="shared" si="198"/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f t="shared" si="199"/>
        <v>0</v>
      </c>
      <c r="AN2096">
        <v>0</v>
      </c>
      <c r="AO2096">
        <v>0</v>
      </c>
      <c r="AP2096">
        <v>0</v>
      </c>
      <c r="AQ2096">
        <v>0</v>
      </c>
    </row>
    <row r="2097" spans="1:43" x14ac:dyDescent="0.45">
      <c r="A2097">
        <v>6</v>
      </c>
      <c r="B2097" t="s">
        <v>280</v>
      </c>
      <c r="C2097" t="s">
        <v>295</v>
      </c>
      <c r="D2097" t="s">
        <v>63</v>
      </c>
      <c r="E2097" s="4">
        <v>44362</v>
      </c>
      <c r="F2097" s="1">
        <f t="shared" si="203"/>
        <v>119</v>
      </c>
      <c r="G2097" s="1">
        <f t="shared" si="200"/>
        <v>166</v>
      </c>
      <c r="H2097" t="s">
        <v>64</v>
      </c>
      <c r="I2097" t="s">
        <v>291</v>
      </c>
      <c r="J2097" t="s">
        <v>44</v>
      </c>
      <c r="P2097">
        <f t="shared" si="202"/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f t="shared" si="201"/>
        <v>0</v>
      </c>
      <c r="AC2097">
        <f t="shared" si="198"/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f t="shared" si="199"/>
        <v>0</v>
      </c>
      <c r="AN2097">
        <v>0</v>
      </c>
      <c r="AO2097">
        <v>0</v>
      </c>
      <c r="AP2097">
        <v>0</v>
      </c>
      <c r="AQ2097">
        <v>0</v>
      </c>
    </row>
    <row r="2098" spans="1:43" x14ac:dyDescent="0.45">
      <c r="A2098">
        <v>6</v>
      </c>
      <c r="B2098" t="s">
        <v>280</v>
      </c>
      <c r="C2098" t="s">
        <v>295</v>
      </c>
      <c r="D2098" t="s">
        <v>63</v>
      </c>
      <c r="E2098" s="4">
        <v>44362</v>
      </c>
      <c r="F2098" s="1">
        <f t="shared" si="203"/>
        <v>119</v>
      </c>
      <c r="G2098" s="1">
        <f t="shared" si="200"/>
        <v>166</v>
      </c>
      <c r="H2098" t="s">
        <v>64</v>
      </c>
      <c r="I2098" t="s">
        <v>287</v>
      </c>
      <c r="J2098" t="s">
        <v>56</v>
      </c>
      <c r="P2098">
        <f t="shared" si="202"/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f t="shared" si="201"/>
        <v>0</v>
      </c>
      <c r="AC2098">
        <f t="shared" si="198"/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f t="shared" si="199"/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45">
      <c r="A2099">
        <v>6</v>
      </c>
      <c r="B2099" t="s">
        <v>280</v>
      </c>
      <c r="C2099" t="s">
        <v>295</v>
      </c>
      <c r="D2099" t="s">
        <v>63</v>
      </c>
      <c r="E2099" s="4">
        <v>44362</v>
      </c>
      <c r="F2099" s="1">
        <f t="shared" si="203"/>
        <v>119</v>
      </c>
      <c r="G2099" s="1">
        <f t="shared" si="200"/>
        <v>166</v>
      </c>
      <c r="H2099" t="s">
        <v>64</v>
      </c>
      <c r="I2099" t="s">
        <v>288</v>
      </c>
      <c r="J2099" t="s">
        <v>56</v>
      </c>
      <c r="P2099">
        <f t="shared" si="202"/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f t="shared" si="201"/>
        <v>0</v>
      </c>
      <c r="AC2099">
        <f t="shared" si="198"/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f t="shared" si="199"/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45">
      <c r="A2100">
        <v>6</v>
      </c>
      <c r="B2100" t="s">
        <v>280</v>
      </c>
      <c r="C2100" t="s">
        <v>295</v>
      </c>
      <c r="D2100" t="s">
        <v>63</v>
      </c>
      <c r="E2100" s="4">
        <v>44362</v>
      </c>
      <c r="F2100" s="1">
        <f t="shared" si="203"/>
        <v>119</v>
      </c>
      <c r="G2100" s="1">
        <f t="shared" si="200"/>
        <v>166</v>
      </c>
      <c r="H2100" t="s">
        <v>64</v>
      </c>
      <c r="I2100" t="s">
        <v>289</v>
      </c>
      <c r="J2100" t="s">
        <v>56</v>
      </c>
      <c r="P2100">
        <f t="shared" si="202"/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f t="shared" si="201"/>
        <v>0</v>
      </c>
      <c r="AC2100">
        <f t="shared" si="198"/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f t="shared" si="199"/>
        <v>0</v>
      </c>
      <c r="AN2100">
        <v>0</v>
      </c>
      <c r="AO2100">
        <v>0</v>
      </c>
      <c r="AP2100">
        <v>0</v>
      </c>
      <c r="AQ2100">
        <v>0</v>
      </c>
    </row>
    <row r="2101" spans="1:43" x14ac:dyDescent="0.45">
      <c r="A2101">
        <v>6</v>
      </c>
      <c r="B2101" t="s">
        <v>280</v>
      </c>
      <c r="C2101" t="s">
        <v>295</v>
      </c>
      <c r="D2101" t="s">
        <v>63</v>
      </c>
      <c r="E2101" s="4">
        <v>44362</v>
      </c>
      <c r="F2101" s="1">
        <f t="shared" si="203"/>
        <v>119</v>
      </c>
      <c r="G2101" s="1">
        <f t="shared" si="200"/>
        <v>166</v>
      </c>
      <c r="H2101" t="s">
        <v>64</v>
      </c>
      <c r="I2101" t="s">
        <v>290</v>
      </c>
      <c r="J2101" t="s">
        <v>56</v>
      </c>
      <c r="P2101">
        <f t="shared" si="202"/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f t="shared" si="201"/>
        <v>0</v>
      </c>
      <c r="AC2101">
        <f t="shared" si="198"/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f t="shared" si="199"/>
        <v>0</v>
      </c>
      <c r="AN2101">
        <v>0</v>
      </c>
      <c r="AO2101">
        <v>0</v>
      </c>
      <c r="AP2101">
        <v>0</v>
      </c>
      <c r="AQ2101">
        <v>0</v>
      </c>
    </row>
    <row r="2102" spans="1:43" x14ac:dyDescent="0.45">
      <c r="A2102">
        <v>6</v>
      </c>
      <c r="B2102" t="s">
        <v>280</v>
      </c>
      <c r="C2102" t="s">
        <v>295</v>
      </c>
      <c r="D2102" t="s">
        <v>63</v>
      </c>
      <c r="E2102" s="4">
        <v>44362</v>
      </c>
      <c r="F2102" s="1">
        <f t="shared" si="203"/>
        <v>119</v>
      </c>
      <c r="G2102" s="1">
        <f t="shared" si="200"/>
        <v>166</v>
      </c>
      <c r="H2102" t="s">
        <v>64</v>
      </c>
      <c r="I2102" t="s">
        <v>291</v>
      </c>
      <c r="J2102" t="s">
        <v>56</v>
      </c>
      <c r="P2102">
        <f t="shared" si="202"/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f t="shared" si="201"/>
        <v>0</v>
      </c>
      <c r="AC2102">
        <f t="shared" si="198"/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f t="shared" si="199"/>
        <v>0</v>
      </c>
      <c r="AN2102">
        <v>0</v>
      </c>
      <c r="AO2102">
        <v>0</v>
      </c>
      <c r="AP2102">
        <v>0</v>
      </c>
      <c r="AQ2102">
        <v>0</v>
      </c>
    </row>
    <row r="2103" spans="1:43" x14ac:dyDescent="0.45">
      <c r="A2103">
        <v>6</v>
      </c>
      <c r="B2103" t="s">
        <v>280</v>
      </c>
      <c r="C2103" t="s">
        <v>295</v>
      </c>
      <c r="D2103" t="s">
        <v>71</v>
      </c>
      <c r="E2103" s="4">
        <v>44362</v>
      </c>
      <c r="F2103" s="1">
        <f t="shared" si="203"/>
        <v>119</v>
      </c>
      <c r="G2103" s="1">
        <f t="shared" si="200"/>
        <v>166</v>
      </c>
      <c r="H2103" t="s">
        <v>72</v>
      </c>
      <c r="I2103" t="s">
        <v>287</v>
      </c>
      <c r="J2103" t="s">
        <v>44</v>
      </c>
      <c r="P2103">
        <f t="shared" si="202"/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f t="shared" si="201"/>
        <v>0</v>
      </c>
      <c r="AC2103">
        <f t="shared" si="198"/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f t="shared" si="199"/>
        <v>0</v>
      </c>
      <c r="AN2103">
        <v>0</v>
      </c>
      <c r="AO2103">
        <v>0</v>
      </c>
      <c r="AP2103">
        <v>0</v>
      </c>
      <c r="AQ2103">
        <v>0</v>
      </c>
    </row>
    <row r="2104" spans="1:43" x14ac:dyDescent="0.45">
      <c r="A2104">
        <v>6</v>
      </c>
      <c r="B2104" t="s">
        <v>280</v>
      </c>
      <c r="C2104" t="s">
        <v>295</v>
      </c>
      <c r="D2104" t="s">
        <v>71</v>
      </c>
      <c r="E2104" s="4">
        <v>44362</v>
      </c>
      <c r="F2104" s="1">
        <f t="shared" si="203"/>
        <v>119</v>
      </c>
      <c r="G2104" s="1">
        <f t="shared" si="200"/>
        <v>166</v>
      </c>
      <c r="H2104" t="s">
        <v>72</v>
      </c>
      <c r="I2104" t="s">
        <v>288</v>
      </c>
      <c r="J2104" t="s">
        <v>44</v>
      </c>
      <c r="P2104">
        <f t="shared" si="202"/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f t="shared" si="201"/>
        <v>0</v>
      </c>
      <c r="AC2104">
        <f t="shared" si="198"/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f t="shared" si="199"/>
        <v>0</v>
      </c>
      <c r="AN2104">
        <v>0</v>
      </c>
      <c r="AO2104">
        <v>0</v>
      </c>
      <c r="AP2104">
        <v>0</v>
      </c>
      <c r="AQ2104">
        <v>0</v>
      </c>
    </row>
    <row r="2105" spans="1:43" x14ac:dyDescent="0.45">
      <c r="A2105">
        <v>6</v>
      </c>
      <c r="B2105" t="s">
        <v>280</v>
      </c>
      <c r="C2105" t="s">
        <v>295</v>
      </c>
      <c r="D2105" t="s">
        <v>71</v>
      </c>
      <c r="E2105" s="4">
        <v>44362</v>
      </c>
      <c r="F2105" s="1">
        <f t="shared" si="203"/>
        <v>119</v>
      </c>
      <c r="G2105" s="1">
        <f t="shared" si="200"/>
        <v>166</v>
      </c>
      <c r="H2105" t="s">
        <v>72</v>
      </c>
      <c r="I2105" t="s">
        <v>289</v>
      </c>
      <c r="J2105" t="s">
        <v>44</v>
      </c>
      <c r="P2105">
        <f t="shared" si="202"/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f t="shared" si="201"/>
        <v>0</v>
      </c>
      <c r="AC2105">
        <f t="shared" ref="AC2105:AC2168" si="204">SUM(Y2105:AA2105)</f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f t="shared" si="199"/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45">
      <c r="A2106">
        <v>6</v>
      </c>
      <c r="B2106" t="s">
        <v>280</v>
      </c>
      <c r="C2106" t="s">
        <v>295</v>
      </c>
      <c r="D2106" t="s">
        <v>71</v>
      </c>
      <c r="E2106" s="4">
        <v>44362</v>
      </c>
      <c r="F2106" s="1">
        <f t="shared" si="203"/>
        <v>119</v>
      </c>
      <c r="G2106" s="1">
        <f t="shared" si="200"/>
        <v>166</v>
      </c>
      <c r="H2106" t="s">
        <v>72</v>
      </c>
      <c r="I2106" t="s">
        <v>290</v>
      </c>
      <c r="J2106" t="s">
        <v>44</v>
      </c>
      <c r="P2106">
        <f t="shared" si="202"/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f t="shared" si="201"/>
        <v>0</v>
      </c>
      <c r="AC2106">
        <f t="shared" si="204"/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f t="shared" si="199"/>
        <v>0</v>
      </c>
      <c r="AN2106">
        <v>0</v>
      </c>
      <c r="AO2106">
        <v>0</v>
      </c>
      <c r="AP2106">
        <v>0</v>
      </c>
      <c r="AQ2106">
        <v>0</v>
      </c>
    </row>
    <row r="2107" spans="1:43" x14ac:dyDescent="0.45">
      <c r="A2107">
        <v>6</v>
      </c>
      <c r="B2107" t="s">
        <v>280</v>
      </c>
      <c r="C2107" t="s">
        <v>295</v>
      </c>
      <c r="D2107" t="s">
        <v>71</v>
      </c>
      <c r="E2107" s="4">
        <v>44362</v>
      </c>
      <c r="F2107" s="1">
        <f t="shared" si="203"/>
        <v>119</v>
      </c>
      <c r="G2107" s="1">
        <f t="shared" si="200"/>
        <v>166</v>
      </c>
      <c r="H2107" t="s">
        <v>72</v>
      </c>
      <c r="I2107" t="s">
        <v>291</v>
      </c>
      <c r="J2107" t="s">
        <v>44</v>
      </c>
      <c r="P2107">
        <f t="shared" si="202"/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f t="shared" si="201"/>
        <v>0</v>
      </c>
      <c r="AC2107">
        <f t="shared" si="204"/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f t="shared" si="199"/>
        <v>0</v>
      </c>
      <c r="AN2107">
        <v>0</v>
      </c>
      <c r="AO2107">
        <v>0</v>
      </c>
      <c r="AP2107">
        <v>0</v>
      </c>
      <c r="AQ2107">
        <v>0</v>
      </c>
    </row>
    <row r="2108" spans="1:43" x14ac:dyDescent="0.45">
      <c r="A2108">
        <v>6</v>
      </c>
      <c r="B2108" t="s">
        <v>280</v>
      </c>
      <c r="C2108" t="s">
        <v>295</v>
      </c>
      <c r="D2108" t="s">
        <v>71</v>
      </c>
      <c r="E2108" s="4">
        <v>44362</v>
      </c>
      <c r="F2108" s="1">
        <f t="shared" si="203"/>
        <v>119</v>
      </c>
      <c r="G2108" s="1">
        <f t="shared" si="200"/>
        <v>166</v>
      </c>
      <c r="H2108" t="s">
        <v>72</v>
      </c>
      <c r="I2108" t="s">
        <v>287</v>
      </c>
      <c r="J2108" t="s">
        <v>56</v>
      </c>
      <c r="P2108">
        <f t="shared" si="202"/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f t="shared" si="201"/>
        <v>0</v>
      </c>
      <c r="AC2108">
        <f t="shared" si="204"/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f t="shared" si="199"/>
        <v>0</v>
      </c>
      <c r="AN2108">
        <v>0</v>
      </c>
      <c r="AO2108">
        <v>0</v>
      </c>
      <c r="AP2108">
        <v>0</v>
      </c>
      <c r="AQ2108">
        <v>0</v>
      </c>
    </row>
    <row r="2109" spans="1:43" x14ac:dyDescent="0.45">
      <c r="A2109">
        <v>6</v>
      </c>
      <c r="B2109" t="s">
        <v>280</v>
      </c>
      <c r="C2109" t="s">
        <v>295</v>
      </c>
      <c r="D2109" t="s">
        <v>71</v>
      </c>
      <c r="E2109" s="4">
        <v>44362</v>
      </c>
      <c r="F2109" s="1">
        <f t="shared" si="203"/>
        <v>119</v>
      </c>
      <c r="G2109" s="1">
        <f t="shared" si="200"/>
        <v>166</v>
      </c>
      <c r="H2109" t="s">
        <v>72</v>
      </c>
      <c r="I2109" t="s">
        <v>288</v>
      </c>
      <c r="J2109" t="s">
        <v>56</v>
      </c>
      <c r="P2109">
        <f t="shared" si="202"/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f t="shared" si="201"/>
        <v>0</v>
      </c>
      <c r="AC2109">
        <f t="shared" si="204"/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f t="shared" si="199"/>
        <v>0</v>
      </c>
      <c r="AN2109">
        <v>0</v>
      </c>
      <c r="AO2109">
        <v>0</v>
      </c>
      <c r="AP2109">
        <v>0</v>
      </c>
      <c r="AQ2109">
        <v>0</v>
      </c>
    </row>
    <row r="2110" spans="1:43" x14ac:dyDescent="0.45">
      <c r="A2110">
        <v>6</v>
      </c>
      <c r="B2110" t="s">
        <v>280</v>
      </c>
      <c r="C2110" t="s">
        <v>295</v>
      </c>
      <c r="D2110" t="s">
        <v>71</v>
      </c>
      <c r="E2110" s="4">
        <v>44362</v>
      </c>
      <c r="F2110" s="1">
        <f t="shared" si="203"/>
        <v>119</v>
      </c>
      <c r="G2110" s="1">
        <f t="shared" si="200"/>
        <v>166</v>
      </c>
      <c r="H2110" t="s">
        <v>72</v>
      </c>
      <c r="I2110" t="s">
        <v>289</v>
      </c>
      <c r="J2110" t="s">
        <v>56</v>
      </c>
      <c r="P2110">
        <f t="shared" si="202"/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f t="shared" si="201"/>
        <v>0</v>
      </c>
      <c r="AC2110">
        <f t="shared" si="204"/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f t="shared" si="199"/>
        <v>0</v>
      </c>
      <c r="AN2110">
        <v>0</v>
      </c>
      <c r="AO2110">
        <v>0</v>
      </c>
      <c r="AP2110">
        <v>0</v>
      </c>
      <c r="AQ2110">
        <v>0</v>
      </c>
    </row>
    <row r="2111" spans="1:43" x14ac:dyDescent="0.45">
      <c r="A2111">
        <v>6</v>
      </c>
      <c r="B2111" t="s">
        <v>280</v>
      </c>
      <c r="C2111" t="s">
        <v>295</v>
      </c>
      <c r="D2111" t="s">
        <v>71</v>
      </c>
      <c r="E2111" s="4">
        <v>44362</v>
      </c>
      <c r="F2111" s="1">
        <f t="shared" si="203"/>
        <v>119</v>
      </c>
      <c r="G2111" s="1">
        <f t="shared" si="200"/>
        <v>166</v>
      </c>
      <c r="H2111" t="s">
        <v>72</v>
      </c>
      <c r="I2111" t="s">
        <v>290</v>
      </c>
      <c r="J2111" t="s">
        <v>56</v>
      </c>
      <c r="P2111">
        <f t="shared" si="202"/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f t="shared" si="201"/>
        <v>0</v>
      </c>
      <c r="AC2111">
        <f t="shared" si="204"/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f t="shared" si="199"/>
        <v>0</v>
      </c>
      <c r="AN2111">
        <v>0</v>
      </c>
      <c r="AO2111">
        <v>0</v>
      </c>
      <c r="AP2111">
        <v>0</v>
      </c>
      <c r="AQ2111">
        <v>0</v>
      </c>
    </row>
    <row r="2112" spans="1:43" x14ac:dyDescent="0.45">
      <c r="A2112">
        <v>6</v>
      </c>
      <c r="B2112" t="s">
        <v>280</v>
      </c>
      <c r="C2112" t="s">
        <v>295</v>
      </c>
      <c r="D2112" t="s">
        <v>71</v>
      </c>
      <c r="E2112" s="4">
        <v>44362</v>
      </c>
      <c r="F2112" s="1">
        <f t="shared" si="203"/>
        <v>119</v>
      </c>
      <c r="G2112" s="1">
        <f t="shared" si="200"/>
        <v>166</v>
      </c>
      <c r="H2112" t="s">
        <v>72</v>
      </c>
      <c r="I2112" t="s">
        <v>291</v>
      </c>
      <c r="J2112" t="s">
        <v>56</v>
      </c>
      <c r="P2112">
        <f t="shared" si="202"/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f t="shared" si="201"/>
        <v>0</v>
      </c>
      <c r="AC2112">
        <f t="shared" si="204"/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f t="shared" si="199"/>
        <v>0</v>
      </c>
      <c r="AN2112">
        <v>0</v>
      </c>
      <c r="AO2112">
        <v>0</v>
      </c>
      <c r="AP2112">
        <v>0</v>
      </c>
      <c r="AQ2112">
        <v>0</v>
      </c>
    </row>
    <row r="2113" spans="1:43" x14ac:dyDescent="0.45">
      <c r="A2113">
        <v>6</v>
      </c>
      <c r="B2113" t="s">
        <v>280</v>
      </c>
      <c r="C2113" t="s">
        <v>295</v>
      </c>
      <c r="D2113" t="s">
        <v>74</v>
      </c>
      <c r="E2113" s="4">
        <v>44362</v>
      </c>
      <c r="F2113" s="1">
        <f t="shared" si="203"/>
        <v>119</v>
      </c>
      <c r="G2113" s="1">
        <f t="shared" si="200"/>
        <v>166</v>
      </c>
      <c r="H2113" t="s">
        <v>75</v>
      </c>
      <c r="I2113" t="s">
        <v>287</v>
      </c>
      <c r="J2113" t="s">
        <v>44</v>
      </c>
      <c r="P2113">
        <f t="shared" si="202"/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f t="shared" si="201"/>
        <v>0</v>
      </c>
      <c r="AC2113">
        <f t="shared" si="204"/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f t="shared" si="199"/>
        <v>0</v>
      </c>
      <c r="AN2113">
        <v>0</v>
      </c>
      <c r="AO2113">
        <v>0</v>
      </c>
      <c r="AP2113">
        <v>0</v>
      </c>
      <c r="AQ2113">
        <v>0</v>
      </c>
    </row>
    <row r="2114" spans="1:43" x14ac:dyDescent="0.45">
      <c r="A2114">
        <v>6</v>
      </c>
      <c r="B2114" t="s">
        <v>280</v>
      </c>
      <c r="C2114" t="s">
        <v>295</v>
      </c>
      <c r="D2114" t="s">
        <v>74</v>
      </c>
      <c r="E2114" s="4">
        <v>44362</v>
      </c>
      <c r="F2114" s="1">
        <f t="shared" si="203"/>
        <v>119</v>
      </c>
      <c r="G2114" s="1">
        <f t="shared" si="200"/>
        <v>166</v>
      </c>
      <c r="H2114" t="s">
        <v>75</v>
      </c>
      <c r="I2114" t="s">
        <v>288</v>
      </c>
      <c r="J2114" t="s">
        <v>44</v>
      </c>
      <c r="P2114">
        <f t="shared" si="202"/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f t="shared" si="201"/>
        <v>0</v>
      </c>
      <c r="AC2114">
        <f t="shared" si="204"/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f t="shared" ref="AM2114:AM2177" si="205">SUM(AD2114:AL2114)</f>
        <v>0</v>
      </c>
      <c r="AN2114">
        <v>0</v>
      </c>
      <c r="AO2114">
        <v>0</v>
      </c>
      <c r="AP2114">
        <v>0</v>
      </c>
      <c r="AQ2114">
        <v>0</v>
      </c>
    </row>
    <row r="2115" spans="1:43" x14ac:dyDescent="0.45">
      <c r="A2115">
        <v>6</v>
      </c>
      <c r="B2115" t="s">
        <v>280</v>
      </c>
      <c r="C2115" t="s">
        <v>295</v>
      </c>
      <c r="D2115" t="s">
        <v>74</v>
      </c>
      <c r="E2115" s="4">
        <v>44362</v>
      </c>
      <c r="F2115" s="1">
        <f t="shared" si="203"/>
        <v>119</v>
      </c>
      <c r="G2115" s="1">
        <f t="shared" ref="G2115:G2178" si="206">E2115-DATE(YEAR(E2115),1,0)</f>
        <v>166</v>
      </c>
      <c r="H2115" t="s">
        <v>75</v>
      </c>
      <c r="I2115" t="s">
        <v>289</v>
      </c>
      <c r="J2115" t="s">
        <v>44</v>
      </c>
      <c r="P2115">
        <f t="shared" si="202"/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f t="shared" ref="AB2115:AB2178" si="207">AL2115</f>
        <v>0</v>
      </c>
      <c r="AC2115">
        <f t="shared" si="204"/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f t="shared" si="205"/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45">
      <c r="A2116">
        <v>6</v>
      </c>
      <c r="B2116" t="s">
        <v>280</v>
      </c>
      <c r="C2116" t="s">
        <v>295</v>
      </c>
      <c r="D2116" t="s">
        <v>74</v>
      </c>
      <c r="E2116" s="4">
        <v>44362</v>
      </c>
      <c r="F2116" s="1">
        <f t="shared" si="203"/>
        <v>119</v>
      </c>
      <c r="G2116" s="1">
        <f t="shared" si="206"/>
        <v>166</v>
      </c>
      <c r="H2116" t="s">
        <v>75</v>
      </c>
      <c r="I2116" t="s">
        <v>290</v>
      </c>
      <c r="J2116" t="s">
        <v>44</v>
      </c>
      <c r="P2116">
        <f t="shared" si="202"/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f t="shared" si="207"/>
        <v>0</v>
      </c>
      <c r="AC2116">
        <f t="shared" si="204"/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f t="shared" si="205"/>
        <v>0</v>
      </c>
      <c r="AN2116">
        <v>0</v>
      </c>
      <c r="AO2116">
        <v>0</v>
      </c>
      <c r="AP2116">
        <v>0</v>
      </c>
      <c r="AQ2116">
        <v>0</v>
      </c>
    </row>
    <row r="2117" spans="1:43" x14ac:dyDescent="0.45">
      <c r="A2117">
        <v>6</v>
      </c>
      <c r="B2117" t="s">
        <v>280</v>
      </c>
      <c r="C2117" t="s">
        <v>295</v>
      </c>
      <c r="D2117" t="s">
        <v>74</v>
      </c>
      <c r="E2117" s="4">
        <v>44362</v>
      </c>
      <c r="F2117" s="1">
        <f t="shared" si="203"/>
        <v>119</v>
      </c>
      <c r="G2117" s="1">
        <f t="shared" si="206"/>
        <v>166</v>
      </c>
      <c r="H2117" t="s">
        <v>75</v>
      </c>
      <c r="I2117" t="s">
        <v>291</v>
      </c>
      <c r="J2117" t="s">
        <v>44</v>
      </c>
      <c r="P2117">
        <f t="shared" si="202"/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f t="shared" si="207"/>
        <v>0</v>
      </c>
      <c r="AC2117">
        <f t="shared" si="204"/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f t="shared" si="205"/>
        <v>0</v>
      </c>
      <c r="AN2117">
        <v>0</v>
      </c>
      <c r="AO2117">
        <v>0</v>
      </c>
      <c r="AP2117">
        <v>0</v>
      </c>
      <c r="AQ2117">
        <v>0</v>
      </c>
    </row>
    <row r="2118" spans="1:43" x14ac:dyDescent="0.45">
      <c r="A2118">
        <v>6</v>
      </c>
      <c r="B2118" t="s">
        <v>280</v>
      </c>
      <c r="C2118" t="s">
        <v>295</v>
      </c>
      <c r="D2118" t="s">
        <v>74</v>
      </c>
      <c r="E2118" s="4">
        <v>44362</v>
      </c>
      <c r="F2118" s="1">
        <f t="shared" si="203"/>
        <v>119</v>
      </c>
      <c r="G2118" s="1">
        <f t="shared" si="206"/>
        <v>166</v>
      </c>
      <c r="H2118" t="s">
        <v>75</v>
      </c>
      <c r="I2118" t="s">
        <v>287</v>
      </c>
      <c r="J2118" t="s">
        <v>56</v>
      </c>
      <c r="P2118">
        <f t="shared" si="202"/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f t="shared" si="207"/>
        <v>0</v>
      </c>
      <c r="AC2118">
        <f t="shared" si="204"/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f t="shared" si="205"/>
        <v>0</v>
      </c>
      <c r="AN2118">
        <v>0</v>
      </c>
      <c r="AO2118">
        <v>0</v>
      </c>
      <c r="AP2118">
        <v>0</v>
      </c>
      <c r="AQ2118">
        <v>0</v>
      </c>
    </row>
    <row r="2119" spans="1:43" x14ac:dyDescent="0.45">
      <c r="A2119">
        <v>6</v>
      </c>
      <c r="B2119" t="s">
        <v>280</v>
      </c>
      <c r="C2119" t="s">
        <v>295</v>
      </c>
      <c r="D2119" t="s">
        <v>74</v>
      </c>
      <c r="E2119" s="4">
        <v>44362</v>
      </c>
      <c r="F2119" s="1">
        <f t="shared" si="203"/>
        <v>119</v>
      </c>
      <c r="G2119" s="1">
        <f t="shared" si="206"/>
        <v>166</v>
      </c>
      <c r="H2119" t="s">
        <v>75</v>
      </c>
      <c r="I2119" t="s">
        <v>288</v>
      </c>
      <c r="J2119" t="s">
        <v>56</v>
      </c>
      <c r="P2119">
        <f t="shared" si="202"/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f t="shared" si="207"/>
        <v>0</v>
      </c>
      <c r="AC2119">
        <f t="shared" si="204"/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f t="shared" si="205"/>
        <v>0</v>
      </c>
      <c r="AN2119">
        <v>0</v>
      </c>
      <c r="AO2119">
        <v>0</v>
      </c>
      <c r="AP2119">
        <v>0</v>
      </c>
      <c r="AQ2119">
        <v>0</v>
      </c>
    </row>
    <row r="2120" spans="1:43" x14ac:dyDescent="0.45">
      <c r="A2120">
        <v>6</v>
      </c>
      <c r="B2120" t="s">
        <v>280</v>
      </c>
      <c r="C2120" t="s">
        <v>295</v>
      </c>
      <c r="D2120" t="s">
        <v>74</v>
      </c>
      <c r="E2120" s="4">
        <v>44362</v>
      </c>
      <c r="F2120" s="1">
        <f t="shared" si="203"/>
        <v>119</v>
      </c>
      <c r="G2120" s="1">
        <f t="shared" si="206"/>
        <v>166</v>
      </c>
      <c r="H2120" t="s">
        <v>75</v>
      </c>
      <c r="I2120" t="s">
        <v>289</v>
      </c>
      <c r="J2120" t="s">
        <v>56</v>
      </c>
      <c r="P2120">
        <f t="shared" si="202"/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f t="shared" si="207"/>
        <v>0</v>
      </c>
      <c r="AC2120">
        <f t="shared" si="204"/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f t="shared" si="205"/>
        <v>0</v>
      </c>
      <c r="AN2120">
        <v>0</v>
      </c>
      <c r="AO2120">
        <v>0</v>
      </c>
      <c r="AP2120">
        <v>0</v>
      </c>
      <c r="AQ2120">
        <v>0</v>
      </c>
    </row>
    <row r="2121" spans="1:43" x14ac:dyDescent="0.45">
      <c r="A2121">
        <v>6</v>
      </c>
      <c r="B2121" t="s">
        <v>280</v>
      </c>
      <c r="C2121" t="s">
        <v>295</v>
      </c>
      <c r="D2121" t="s">
        <v>74</v>
      </c>
      <c r="E2121" s="4">
        <v>44362</v>
      </c>
      <c r="F2121" s="1">
        <f t="shared" si="203"/>
        <v>119</v>
      </c>
      <c r="G2121" s="1">
        <f t="shared" si="206"/>
        <v>166</v>
      </c>
      <c r="H2121" t="s">
        <v>75</v>
      </c>
      <c r="I2121" t="s">
        <v>290</v>
      </c>
      <c r="J2121" t="s">
        <v>56</v>
      </c>
      <c r="P2121">
        <f t="shared" si="202"/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f t="shared" si="207"/>
        <v>0</v>
      </c>
      <c r="AC2121">
        <f t="shared" si="204"/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f t="shared" si="205"/>
        <v>0</v>
      </c>
      <c r="AN2121">
        <v>0</v>
      </c>
      <c r="AO2121">
        <v>0</v>
      </c>
      <c r="AP2121">
        <v>0</v>
      </c>
      <c r="AQ2121">
        <v>0</v>
      </c>
    </row>
    <row r="2122" spans="1:43" x14ac:dyDescent="0.45">
      <c r="A2122">
        <v>6</v>
      </c>
      <c r="B2122" t="s">
        <v>280</v>
      </c>
      <c r="C2122" t="s">
        <v>295</v>
      </c>
      <c r="D2122" t="s">
        <v>74</v>
      </c>
      <c r="E2122" s="4">
        <v>44362</v>
      </c>
      <c r="F2122" s="1">
        <f t="shared" si="203"/>
        <v>119</v>
      </c>
      <c r="G2122" s="1">
        <f t="shared" si="206"/>
        <v>166</v>
      </c>
      <c r="H2122" t="s">
        <v>75</v>
      </c>
      <c r="I2122" t="s">
        <v>291</v>
      </c>
      <c r="J2122" t="s">
        <v>56</v>
      </c>
      <c r="P2122">
        <f t="shared" si="202"/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f t="shared" si="207"/>
        <v>0</v>
      </c>
      <c r="AC2122">
        <f t="shared" si="204"/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f t="shared" si="205"/>
        <v>0</v>
      </c>
      <c r="AN2122">
        <v>0</v>
      </c>
      <c r="AO2122">
        <v>0</v>
      </c>
      <c r="AP2122">
        <v>0</v>
      </c>
      <c r="AQ2122">
        <v>0</v>
      </c>
    </row>
    <row r="2123" spans="1:43" x14ac:dyDescent="0.45">
      <c r="A2123">
        <v>6</v>
      </c>
      <c r="B2123" t="s">
        <v>281</v>
      </c>
      <c r="C2123" t="s">
        <v>296</v>
      </c>
      <c r="D2123" t="s">
        <v>87</v>
      </c>
      <c r="E2123" s="4">
        <v>44363</v>
      </c>
      <c r="F2123" s="1">
        <f t="shared" si="203"/>
        <v>120</v>
      </c>
      <c r="G2123" s="1">
        <f t="shared" si="206"/>
        <v>167</v>
      </c>
      <c r="H2123" t="s">
        <v>72</v>
      </c>
      <c r="I2123" t="s">
        <v>287</v>
      </c>
      <c r="J2123" t="s">
        <v>44</v>
      </c>
      <c r="P2123">
        <f t="shared" si="202"/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f t="shared" si="207"/>
        <v>0</v>
      </c>
      <c r="AC2123">
        <f t="shared" si="204"/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f t="shared" si="205"/>
        <v>0</v>
      </c>
      <c r="AN2123">
        <v>0</v>
      </c>
      <c r="AO2123">
        <v>0</v>
      </c>
      <c r="AP2123">
        <v>0</v>
      </c>
      <c r="AQ2123">
        <v>0</v>
      </c>
    </row>
    <row r="2124" spans="1:43" x14ac:dyDescent="0.45">
      <c r="A2124">
        <v>6</v>
      </c>
      <c r="B2124" t="s">
        <v>281</v>
      </c>
      <c r="C2124" t="s">
        <v>296</v>
      </c>
      <c r="D2124" t="s">
        <v>87</v>
      </c>
      <c r="E2124" s="4">
        <v>44363</v>
      </c>
      <c r="F2124" s="1">
        <f t="shared" si="203"/>
        <v>120</v>
      </c>
      <c r="G2124" s="1">
        <f t="shared" si="206"/>
        <v>167</v>
      </c>
      <c r="H2124" t="s">
        <v>72</v>
      </c>
      <c r="I2124" t="s">
        <v>288</v>
      </c>
      <c r="J2124" t="s">
        <v>44</v>
      </c>
      <c r="P2124">
        <f t="shared" si="202"/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f t="shared" si="207"/>
        <v>0</v>
      </c>
      <c r="AC2124">
        <f t="shared" si="204"/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f t="shared" si="205"/>
        <v>0</v>
      </c>
      <c r="AN2124">
        <v>0</v>
      </c>
      <c r="AO2124">
        <v>0</v>
      </c>
      <c r="AP2124">
        <v>0</v>
      </c>
      <c r="AQ2124">
        <v>0</v>
      </c>
    </row>
    <row r="2125" spans="1:43" x14ac:dyDescent="0.45">
      <c r="A2125">
        <v>6</v>
      </c>
      <c r="B2125" t="s">
        <v>281</v>
      </c>
      <c r="C2125" t="s">
        <v>296</v>
      </c>
      <c r="D2125" t="s">
        <v>87</v>
      </c>
      <c r="E2125" s="4">
        <v>44363</v>
      </c>
      <c r="F2125" s="1">
        <f t="shared" si="203"/>
        <v>120</v>
      </c>
      <c r="G2125" s="1">
        <f t="shared" si="206"/>
        <v>167</v>
      </c>
      <c r="H2125" t="s">
        <v>72</v>
      </c>
      <c r="I2125" t="s">
        <v>289</v>
      </c>
      <c r="J2125" t="s">
        <v>44</v>
      </c>
      <c r="P2125">
        <f t="shared" si="202"/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f t="shared" si="207"/>
        <v>0</v>
      </c>
      <c r="AC2125">
        <f t="shared" si="204"/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f t="shared" si="205"/>
        <v>0</v>
      </c>
      <c r="AN2125">
        <v>0</v>
      </c>
      <c r="AO2125">
        <v>0</v>
      </c>
      <c r="AP2125">
        <v>0</v>
      </c>
      <c r="AQ2125">
        <v>0</v>
      </c>
    </row>
    <row r="2126" spans="1:43" x14ac:dyDescent="0.45">
      <c r="A2126">
        <v>6</v>
      </c>
      <c r="B2126" t="s">
        <v>281</v>
      </c>
      <c r="C2126" t="s">
        <v>296</v>
      </c>
      <c r="D2126" t="s">
        <v>87</v>
      </c>
      <c r="E2126" s="4">
        <v>44363</v>
      </c>
      <c r="F2126" s="1">
        <f t="shared" si="203"/>
        <v>120</v>
      </c>
      <c r="G2126" s="1">
        <f t="shared" si="206"/>
        <v>167</v>
      </c>
      <c r="H2126" t="s">
        <v>72</v>
      </c>
      <c r="I2126" t="s">
        <v>290</v>
      </c>
      <c r="J2126" t="s">
        <v>44</v>
      </c>
      <c r="P2126">
        <f t="shared" si="202"/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f t="shared" si="207"/>
        <v>0</v>
      </c>
      <c r="AC2126">
        <f t="shared" si="204"/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f t="shared" si="205"/>
        <v>0</v>
      </c>
      <c r="AN2126">
        <v>0</v>
      </c>
      <c r="AO2126">
        <v>0</v>
      </c>
      <c r="AP2126">
        <v>0</v>
      </c>
      <c r="AQ2126">
        <v>0</v>
      </c>
    </row>
    <row r="2127" spans="1:43" x14ac:dyDescent="0.45">
      <c r="A2127">
        <v>6</v>
      </c>
      <c r="B2127" t="s">
        <v>281</v>
      </c>
      <c r="C2127" t="s">
        <v>296</v>
      </c>
      <c r="D2127" t="s">
        <v>87</v>
      </c>
      <c r="E2127" s="4">
        <v>44363</v>
      </c>
      <c r="F2127" s="1">
        <f t="shared" si="203"/>
        <v>120</v>
      </c>
      <c r="G2127" s="1">
        <f t="shared" si="206"/>
        <v>167</v>
      </c>
      <c r="H2127" t="s">
        <v>72</v>
      </c>
      <c r="I2127" t="s">
        <v>291</v>
      </c>
      <c r="J2127" t="s">
        <v>44</v>
      </c>
      <c r="P2127">
        <f t="shared" si="202"/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f t="shared" si="207"/>
        <v>0</v>
      </c>
      <c r="AC2127">
        <f t="shared" si="204"/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f t="shared" si="205"/>
        <v>0</v>
      </c>
      <c r="AN2127">
        <v>0</v>
      </c>
      <c r="AO2127">
        <v>0</v>
      </c>
      <c r="AP2127">
        <v>0</v>
      </c>
      <c r="AQ2127">
        <v>0</v>
      </c>
    </row>
    <row r="2128" spans="1:43" x14ac:dyDescent="0.45">
      <c r="A2128">
        <v>6</v>
      </c>
      <c r="B2128" t="s">
        <v>281</v>
      </c>
      <c r="C2128" t="s">
        <v>296</v>
      </c>
      <c r="D2128" t="s">
        <v>87</v>
      </c>
      <c r="E2128" s="4">
        <v>44363</v>
      </c>
      <c r="F2128" s="1">
        <f t="shared" si="203"/>
        <v>120</v>
      </c>
      <c r="G2128" s="1">
        <f t="shared" si="206"/>
        <v>167</v>
      </c>
      <c r="H2128" t="s">
        <v>72</v>
      </c>
      <c r="I2128" t="s">
        <v>287</v>
      </c>
      <c r="J2128" t="s">
        <v>56</v>
      </c>
      <c r="P2128">
        <f t="shared" si="202"/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f t="shared" si="207"/>
        <v>0</v>
      </c>
      <c r="AC2128">
        <f t="shared" si="204"/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f t="shared" si="205"/>
        <v>0</v>
      </c>
      <c r="AN2128">
        <v>0</v>
      </c>
      <c r="AO2128">
        <v>0</v>
      </c>
      <c r="AP2128">
        <v>0</v>
      </c>
      <c r="AQ2128">
        <v>0</v>
      </c>
    </row>
    <row r="2129" spans="1:44" x14ac:dyDescent="0.45">
      <c r="A2129">
        <v>6</v>
      </c>
      <c r="B2129" t="s">
        <v>281</v>
      </c>
      <c r="C2129" t="s">
        <v>296</v>
      </c>
      <c r="D2129" t="s">
        <v>87</v>
      </c>
      <c r="E2129" s="4">
        <v>44363</v>
      </c>
      <c r="F2129" s="1">
        <f t="shared" si="203"/>
        <v>120</v>
      </c>
      <c r="G2129" s="1">
        <f t="shared" si="206"/>
        <v>167</v>
      </c>
      <c r="H2129" t="s">
        <v>72</v>
      </c>
      <c r="I2129" t="s">
        <v>288</v>
      </c>
      <c r="J2129" t="s">
        <v>56</v>
      </c>
      <c r="P2129">
        <f t="shared" si="202"/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f t="shared" si="207"/>
        <v>0</v>
      </c>
      <c r="AC2129">
        <f t="shared" si="204"/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f t="shared" si="205"/>
        <v>0</v>
      </c>
      <c r="AN2129">
        <v>0</v>
      </c>
      <c r="AO2129">
        <v>0</v>
      </c>
      <c r="AP2129">
        <v>0</v>
      </c>
      <c r="AQ2129">
        <v>0</v>
      </c>
    </row>
    <row r="2130" spans="1:44" x14ac:dyDescent="0.45">
      <c r="A2130">
        <v>6</v>
      </c>
      <c r="B2130" t="s">
        <v>281</v>
      </c>
      <c r="C2130" t="s">
        <v>296</v>
      </c>
      <c r="D2130" t="s">
        <v>87</v>
      </c>
      <c r="E2130" s="4">
        <v>44363</v>
      </c>
      <c r="F2130" s="1">
        <f t="shared" si="203"/>
        <v>120</v>
      </c>
      <c r="G2130" s="1">
        <f t="shared" si="206"/>
        <v>167</v>
      </c>
      <c r="H2130" t="s">
        <v>72</v>
      </c>
      <c r="I2130" t="s">
        <v>289</v>
      </c>
      <c r="J2130" t="s">
        <v>56</v>
      </c>
      <c r="P2130">
        <f t="shared" si="202"/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f t="shared" si="207"/>
        <v>0</v>
      </c>
      <c r="AC2130">
        <f t="shared" si="204"/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f t="shared" si="205"/>
        <v>0</v>
      </c>
      <c r="AN2130">
        <v>0</v>
      </c>
      <c r="AO2130">
        <v>0</v>
      </c>
      <c r="AP2130">
        <v>0</v>
      </c>
      <c r="AQ2130">
        <v>0</v>
      </c>
    </row>
    <row r="2131" spans="1:44" x14ac:dyDescent="0.45">
      <c r="A2131">
        <v>6</v>
      </c>
      <c r="B2131" t="s">
        <v>281</v>
      </c>
      <c r="C2131" t="s">
        <v>296</v>
      </c>
      <c r="D2131" t="s">
        <v>87</v>
      </c>
      <c r="E2131" s="4">
        <v>44363</v>
      </c>
      <c r="F2131" s="1">
        <f t="shared" si="203"/>
        <v>120</v>
      </c>
      <c r="G2131" s="1">
        <f t="shared" si="206"/>
        <v>167</v>
      </c>
      <c r="H2131" t="s">
        <v>72</v>
      </c>
      <c r="I2131" t="s">
        <v>290</v>
      </c>
      <c r="J2131" t="s">
        <v>56</v>
      </c>
      <c r="P2131">
        <f t="shared" si="202"/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f t="shared" si="207"/>
        <v>0</v>
      </c>
      <c r="AC2131">
        <f t="shared" si="204"/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f t="shared" si="205"/>
        <v>0</v>
      </c>
      <c r="AN2131">
        <v>0</v>
      </c>
      <c r="AO2131">
        <v>0</v>
      </c>
      <c r="AP2131">
        <v>0</v>
      </c>
      <c r="AQ2131">
        <v>0</v>
      </c>
    </row>
    <row r="2132" spans="1:44" x14ac:dyDescent="0.45">
      <c r="A2132">
        <v>6</v>
      </c>
      <c r="B2132" t="s">
        <v>281</v>
      </c>
      <c r="C2132" t="s">
        <v>296</v>
      </c>
      <c r="D2132" t="s">
        <v>87</v>
      </c>
      <c r="E2132" s="4">
        <v>44363</v>
      </c>
      <c r="F2132" s="1">
        <f t="shared" si="203"/>
        <v>120</v>
      </c>
      <c r="G2132" s="1">
        <f t="shared" si="206"/>
        <v>167</v>
      </c>
      <c r="H2132" t="s">
        <v>72</v>
      </c>
      <c r="I2132" t="s">
        <v>291</v>
      </c>
      <c r="J2132" t="s">
        <v>56</v>
      </c>
      <c r="P2132">
        <f t="shared" si="202"/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f t="shared" si="207"/>
        <v>0</v>
      </c>
      <c r="AC2132">
        <f t="shared" si="204"/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f t="shared" si="205"/>
        <v>0</v>
      </c>
      <c r="AN2132">
        <v>0</v>
      </c>
      <c r="AO2132">
        <v>0</v>
      </c>
      <c r="AP2132">
        <v>0</v>
      </c>
      <c r="AQ2132">
        <v>0</v>
      </c>
    </row>
    <row r="2133" spans="1:44" x14ac:dyDescent="0.45">
      <c r="A2133">
        <v>6</v>
      </c>
      <c r="B2133" t="s">
        <v>281</v>
      </c>
      <c r="C2133" t="s">
        <v>296</v>
      </c>
      <c r="D2133" t="s">
        <v>99</v>
      </c>
      <c r="E2133" s="4">
        <v>44363</v>
      </c>
      <c r="F2133" s="1">
        <f t="shared" si="203"/>
        <v>120</v>
      </c>
      <c r="G2133" s="1">
        <f t="shared" si="206"/>
        <v>167</v>
      </c>
      <c r="H2133" t="s">
        <v>100</v>
      </c>
      <c r="I2133" t="s">
        <v>287</v>
      </c>
      <c r="J2133" t="s">
        <v>44</v>
      </c>
      <c r="P2133">
        <f t="shared" si="202"/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f t="shared" si="207"/>
        <v>0</v>
      </c>
      <c r="AC2133">
        <f t="shared" si="204"/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f t="shared" si="205"/>
        <v>0</v>
      </c>
      <c r="AN2133">
        <v>0</v>
      </c>
      <c r="AO2133">
        <v>0</v>
      </c>
      <c r="AP2133">
        <v>0</v>
      </c>
      <c r="AQ2133">
        <v>0</v>
      </c>
    </row>
    <row r="2134" spans="1:44" x14ac:dyDescent="0.45">
      <c r="A2134">
        <v>6</v>
      </c>
      <c r="B2134" t="s">
        <v>281</v>
      </c>
      <c r="C2134" t="s">
        <v>296</v>
      </c>
      <c r="D2134" t="s">
        <v>99</v>
      </c>
      <c r="E2134" s="4">
        <v>44363</v>
      </c>
      <c r="F2134" s="1">
        <f t="shared" si="203"/>
        <v>120</v>
      </c>
      <c r="G2134" s="1">
        <f t="shared" si="206"/>
        <v>167</v>
      </c>
      <c r="H2134" t="s">
        <v>100</v>
      </c>
      <c r="I2134" t="s">
        <v>288</v>
      </c>
      <c r="J2134" t="s">
        <v>44</v>
      </c>
      <c r="P2134">
        <f t="shared" si="202"/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f t="shared" si="207"/>
        <v>0</v>
      </c>
      <c r="AC2134">
        <f t="shared" si="204"/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f t="shared" si="205"/>
        <v>0</v>
      </c>
      <c r="AN2134">
        <v>0</v>
      </c>
      <c r="AO2134">
        <v>0</v>
      </c>
      <c r="AP2134">
        <v>0</v>
      </c>
      <c r="AQ2134">
        <v>0</v>
      </c>
    </row>
    <row r="2135" spans="1:44" x14ac:dyDescent="0.45">
      <c r="A2135">
        <v>6</v>
      </c>
      <c r="B2135" t="s">
        <v>281</v>
      </c>
      <c r="C2135" t="s">
        <v>296</v>
      </c>
      <c r="D2135" t="s">
        <v>99</v>
      </c>
      <c r="E2135" s="4">
        <v>44363</v>
      </c>
      <c r="F2135" s="1">
        <f t="shared" si="203"/>
        <v>120</v>
      </c>
      <c r="G2135" s="1">
        <f t="shared" si="206"/>
        <v>167</v>
      </c>
      <c r="H2135" t="s">
        <v>100</v>
      </c>
      <c r="I2135" t="s">
        <v>289</v>
      </c>
      <c r="J2135" t="s">
        <v>44</v>
      </c>
      <c r="P2135">
        <f t="shared" si="202"/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f t="shared" si="207"/>
        <v>0</v>
      </c>
      <c r="AC2135">
        <f t="shared" si="204"/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f t="shared" si="205"/>
        <v>0</v>
      </c>
      <c r="AN2135">
        <v>0</v>
      </c>
      <c r="AO2135">
        <v>0</v>
      </c>
      <c r="AP2135">
        <v>0</v>
      </c>
      <c r="AQ2135">
        <v>0</v>
      </c>
    </row>
    <row r="2136" spans="1:44" x14ac:dyDescent="0.45">
      <c r="A2136">
        <v>6</v>
      </c>
      <c r="B2136" t="s">
        <v>281</v>
      </c>
      <c r="C2136" t="s">
        <v>296</v>
      </c>
      <c r="D2136" t="s">
        <v>99</v>
      </c>
      <c r="E2136" s="4">
        <v>44363</v>
      </c>
      <c r="F2136" s="1">
        <f t="shared" si="203"/>
        <v>120</v>
      </c>
      <c r="G2136" s="1">
        <f t="shared" si="206"/>
        <v>167</v>
      </c>
      <c r="H2136" t="s">
        <v>100</v>
      </c>
      <c r="I2136" t="s">
        <v>290</v>
      </c>
      <c r="J2136" t="s">
        <v>44</v>
      </c>
      <c r="P2136">
        <f t="shared" si="202"/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f t="shared" si="207"/>
        <v>0</v>
      </c>
      <c r="AC2136">
        <f t="shared" si="204"/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f t="shared" si="205"/>
        <v>0</v>
      </c>
      <c r="AN2136">
        <v>0</v>
      </c>
      <c r="AO2136">
        <v>0</v>
      </c>
      <c r="AP2136">
        <v>0</v>
      </c>
      <c r="AQ2136">
        <v>0</v>
      </c>
    </row>
    <row r="2137" spans="1:44" x14ac:dyDescent="0.45">
      <c r="A2137">
        <v>6</v>
      </c>
      <c r="B2137" t="s">
        <v>281</v>
      </c>
      <c r="C2137" t="s">
        <v>296</v>
      </c>
      <c r="D2137" t="s">
        <v>99</v>
      </c>
      <c r="E2137" s="4">
        <v>44363</v>
      </c>
      <c r="F2137" s="1">
        <f t="shared" si="203"/>
        <v>120</v>
      </c>
      <c r="G2137" s="1">
        <f t="shared" si="206"/>
        <v>167</v>
      </c>
      <c r="H2137" t="s">
        <v>100</v>
      </c>
      <c r="I2137" t="s">
        <v>291</v>
      </c>
      <c r="J2137" t="s">
        <v>44</v>
      </c>
      <c r="P2137">
        <f t="shared" si="202"/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f t="shared" si="207"/>
        <v>0</v>
      </c>
      <c r="AC2137">
        <f t="shared" si="204"/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f t="shared" si="205"/>
        <v>0</v>
      </c>
      <c r="AN2137">
        <v>0</v>
      </c>
      <c r="AO2137">
        <v>0</v>
      </c>
      <c r="AP2137">
        <v>0</v>
      </c>
      <c r="AQ2137">
        <v>0</v>
      </c>
    </row>
    <row r="2138" spans="1:44" x14ac:dyDescent="0.45">
      <c r="A2138">
        <v>6</v>
      </c>
      <c r="B2138" t="s">
        <v>281</v>
      </c>
      <c r="C2138" t="s">
        <v>296</v>
      </c>
      <c r="D2138" t="s">
        <v>99</v>
      </c>
      <c r="E2138" s="4">
        <v>44363</v>
      </c>
      <c r="F2138" s="1">
        <f t="shared" si="203"/>
        <v>120</v>
      </c>
      <c r="G2138" s="1">
        <f t="shared" si="206"/>
        <v>167</v>
      </c>
      <c r="H2138" t="s">
        <v>100</v>
      </c>
      <c r="I2138" t="s">
        <v>287</v>
      </c>
      <c r="J2138" t="s">
        <v>56</v>
      </c>
      <c r="P2138">
        <f t="shared" si="202"/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f t="shared" si="207"/>
        <v>0</v>
      </c>
      <c r="AC2138">
        <f t="shared" si="204"/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f t="shared" si="205"/>
        <v>0</v>
      </c>
      <c r="AN2138">
        <v>0</v>
      </c>
      <c r="AO2138">
        <v>0</v>
      </c>
      <c r="AP2138">
        <v>0</v>
      </c>
      <c r="AQ2138">
        <v>0</v>
      </c>
    </row>
    <row r="2139" spans="1:44" x14ac:dyDescent="0.45">
      <c r="A2139">
        <v>6</v>
      </c>
      <c r="B2139" t="s">
        <v>281</v>
      </c>
      <c r="C2139" t="s">
        <v>296</v>
      </c>
      <c r="D2139" t="s">
        <v>99</v>
      </c>
      <c r="E2139" s="4">
        <v>44363</v>
      </c>
      <c r="F2139" s="1">
        <f t="shared" si="203"/>
        <v>120</v>
      </c>
      <c r="G2139" s="1">
        <f t="shared" si="206"/>
        <v>167</v>
      </c>
      <c r="H2139" t="s">
        <v>100</v>
      </c>
      <c r="I2139" t="s">
        <v>288</v>
      </c>
      <c r="J2139" t="s">
        <v>56</v>
      </c>
      <c r="P2139">
        <f t="shared" si="202"/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f t="shared" si="207"/>
        <v>0</v>
      </c>
      <c r="AC2139">
        <f t="shared" si="204"/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f t="shared" si="205"/>
        <v>0</v>
      </c>
      <c r="AN2139">
        <v>0</v>
      </c>
      <c r="AO2139">
        <v>0</v>
      </c>
      <c r="AP2139">
        <v>0</v>
      </c>
      <c r="AQ2139">
        <v>0</v>
      </c>
    </row>
    <row r="2140" spans="1:44" x14ac:dyDescent="0.45">
      <c r="A2140">
        <v>6</v>
      </c>
      <c r="B2140" t="s">
        <v>281</v>
      </c>
      <c r="C2140" t="s">
        <v>296</v>
      </c>
      <c r="D2140" t="s">
        <v>99</v>
      </c>
      <c r="E2140" s="4">
        <v>44363</v>
      </c>
      <c r="F2140" s="1">
        <f t="shared" si="203"/>
        <v>120</v>
      </c>
      <c r="G2140" s="1">
        <f t="shared" si="206"/>
        <v>167</v>
      </c>
      <c r="H2140" t="s">
        <v>100</v>
      </c>
      <c r="I2140" t="s">
        <v>289</v>
      </c>
      <c r="J2140" t="s">
        <v>56</v>
      </c>
      <c r="P2140">
        <f t="shared" si="202"/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f t="shared" si="207"/>
        <v>0</v>
      </c>
      <c r="AC2140">
        <f t="shared" si="204"/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f t="shared" si="205"/>
        <v>0</v>
      </c>
      <c r="AN2140">
        <v>0</v>
      </c>
      <c r="AO2140">
        <v>0</v>
      </c>
      <c r="AP2140">
        <v>0</v>
      </c>
      <c r="AQ2140">
        <v>0</v>
      </c>
    </row>
    <row r="2141" spans="1:44" x14ac:dyDescent="0.45">
      <c r="A2141">
        <v>6</v>
      </c>
      <c r="B2141" t="s">
        <v>281</v>
      </c>
      <c r="C2141" t="s">
        <v>296</v>
      </c>
      <c r="D2141" t="s">
        <v>99</v>
      </c>
      <c r="E2141" s="4">
        <v>44363</v>
      </c>
      <c r="F2141" s="1">
        <f t="shared" si="203"/>
        <v>120</v>
      </c>
      <c r="G2141" s="1">
        <f t="shared" si="206"/>
        <v>167</v>
      </c>
      <c r="H2141" t="s">
        <v>100</v>
      </c>
      <c r="I2141" t="s">
        <v>290</v>
      </c>
      <c r="J2141" t="s">
        <v>56</v>
      </c>
      <c r="P2141">
        <f t="shared" si="202"/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f t="shared" si="207"/>
        <v>0</v>
      </c>
      <c r="AC2141">
        <f t="shared" si="204"/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f t="shared" si="205"/>
        <v>0</v>
      </c>
      <c r="AN2141">
        <v>0</v>
      </c>
      <c r="AO2141">
        <v>0</v>
      </c>
      <c r="AP2141">
        <v>0</v>
      </c>
      <c r="AQ2141">
        <v>0</v>
      </c>
    </row>
    <row r="2142" spans="1:44" x14ac:dyDescent="0.45">
      <c r="A2142">
        <v>6</v>
      </c>
      <c r="B2142" t="s">
        <v>281</v>
      </c>
      <c r="C2142" t="s">
        <v>296</v>
      </c>
      <c r="D2142" t="s">
        <v>99</v>
      </c>
      <c r="E2142" s="4">
        <v>44363</v>
      </c>
      <c r="F2142" s="1">
        <f t="shared" si="203"/>
        <v>120</v>
      </c>
      <c r="G2142" s="1">
        <f t="shared" si="206"/>
        <v>167</v>
      </c>
      <c r="H2142" t="s">
        <v>100</v>
      </c>
      <c r="I2142" t="s">
        <v>291</v>
      </c>
      <c r="J2142" t="s">
        <v>56</v>
      </c>
      <c r="P2142">
        <f t="shared" si="202"/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f t="shared" si="207"/>
        <v>0</v>
      </c>
      <c r="AC2142">
        <f t="shared" si="204"/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f t="shared" si="205"/>
        <v>0</v>
      </c>
      <c r="AN2142">
        <v>0</v>
      </c>
      <c r="AO2142">
        <v>0</v>
      </c>
      <c r="AP2142">
        <v>0</v>
      </c>
      <c r="AQ2142">
        <v>0</v>
      </c>
    </row>
    <row r="2143" spans="1:44" x14ac:dyDescent="0.45">
      <c r="A2143">
        <v>1</v>
      </c>
      <c r="B2143" t="s">
        <v>282</v>
      </c>
      <c r="C2143" t="s">
        <v>299</v>
      </c>
      <c r="D2143" t="s">
        <v>129</v>
      </c>
      <c r="E2143" s="4">
        <v>44589</v>
      </c>
      <c r="F2143" s="1">
        <v>0</v>
      </c>
      <c r="G2143" s="1">
        <f t="shared" si="206"/>
        <v>28</v>
      </c>
      <c r="H2143" t="s">
        <v>75</v>
      </c>
      <c r="I2143" t="s">
        <v>287</v>
      </c>
      <c r="J2143" t="s">
        <v>44</v>
      </c>
      <c r="K2143" t="s">
        <v>45</v>
      </c>
      <c r="L2143" t="s">
        <v>106</v>
      </c>
      <c r="M2143" t="s">
        <v>133</v>
      </c>
      <c r="N2143" t="s">
        <v>302</v>
      </c>
      <c r="P2143">
        <f t="shared" si="202"/>
        <v>2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>
        <v>0</v>
      </c>
      <c r="AB2143">
        <f t="shared" si="207"/>
        <v>0</v>
      </c>
      <c r="AC2143">
        <f t="shared" si="204"/>
        <v>2</v>
      </c>
      <c r="AD2143">
        <v>10</v>
      </c>
      <c r="AE2143">
        <v>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f t="shared" si="205"/>
        <v>12</v>
      </c>
      <c r="AN2143">
        <v>12</v>
      </c>
      <c r="AO2143">
        <v>0</v>
      </c>
      <c r="AP2143">
        <v>0</v>
      </c>
      <c r="AQ2143">
        <v>0</v>
      </c>
      <c r="AR2143" t="s">
        <v>213</v>
      </c>
    </row>
    <row r="2144" spans="1:44" x14ac:dyDescent="0.45">
      <c r="A2144">
        <v>1</v>
      </c>
      <c r="B2144" t="s">
        <v>282</v>
      </c>
      <c r="C2144" t="s">
        <v>299</v>
      </c>
      <c r="D2144" t="s">
        <v>129</v>
      </c>
      <c r="E2144" s="4">
        <v>44589</v>
      </c>
      <c r="F2144" s="1">
        <f t="shared" ref="F2144:F2208" si="208">DAYS360($E$2145,E2144)</f>
        <v>0</v>
      </c>
      <c r="G2144" s="1">
        <f t="shared" si="206"/>
        <v>28</v>
      </c>
      <c r="H2144" t="s">
        <v>75</v>
      </c>
      <c r="I2144" t="s">
        <v>287</v>
      </c>
      <c r="J2144" t="s">
        <v>44</v>
      </c>
      <c r="K2144" t="s">
        <v>45</v>
      </c>
      <c r="L2144" t="s">
        <v>321</v>
      </c>
      <c r="M2144" t="s">
        <v>321</v>
      </c>
      <c r="N2144" t="s">
        <v>302</v>
      </c>
      <c r="P2144">
        <f t="shared" si="202"/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f t="shared" si="207"/>
        <v>0</v>
      </c>
      <c r="AC2144">
        <f t="shared" si="204"/>
        <v>1</v>
      </c>
      <c r="AD2144">
        <v>2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f t="shared" si="205"/>
        <v>2</v>
      </c>
      <c r="AN2144">
        <v>2</v>
      </c>
      <c r="AO2144">
        <v>0</v>
      </c>
      <c r="AP2144">
        <v>0</v>
      </c>
      <c r="AQ2144">
        <v>0</v>
      </c>
      <c r="AR2144" t="s">
        <v>214</v>
      </c>
    </row>
    <row r="2145" spans="1:44" x14ac:dyDescent="0.45">
      <c r="A2145">
        <v>1</v>
      </c>
      <c r="B2145" t="s">
        <v>282</v>
      </c>
      <c r="C2145" t="s">
        <v>299</v>
      </c>
      <c r="D2145" t="s">
        <v>129</v>
      </c>
      <c r="E2145" s="4">
        <v>44589</v>
      </c>
      <c r="F2145" s="1">
        <f t="shared" si="208"/>
        <v>0</v>
      </c>
      <c r="G2145" s="1">
        <f t="shared" si="206"/>
        <v>28</v>
      </c>
      <c r="H2145" t="s">
        <v>75</v>
      </c>
      <c r="I2145" t="s">
        <v>287</v>
      </c>
      <c r="J2145" t="s">
        <v>44</v>
      </c>
      <c r="K2145" t="s">
        <v>45</v>
      </c>
      <c r="L2145" t="s">
        <v>106</v>
      </c>
      <c r="M2145" t="s">
        <v>133</v>
      </c>
      <c r="N2145" t="s">
        <v>302</v>
      </c>
      <c r="P2145">
        <f t="shared" si="202"/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f t="shared" si="207"/>
        <v>0</v>
      </c>
      <c r="AC2145">
        <f t="shared" si="204"/>
        <v>1</v>
      </c>
      <c r="AD2145">
        <v>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f t="shared" si="205"/>
        <v>5</v>
      </c>
      <c r="AN2145">
        <v>5</v>
      </c>
      <c r="AO2145">
        <v>0</v>
      </c>
      <c r="AP2145">
        <v>0</v>
      </c>
      <c r="AQ2145">
        <v>0</v>
      </c>
    </row>
    <row r="2146" spans="1:44" x14ac:dyDescent="0.45">
      <c r="A2146">
        <v>1</v>
      </c>
      <c r="B2146" t="s">
        <v>282</v>
      </c>
      <c r="C2146" t="s">
        <v>299</v>
      </c>
      <c r="D2146" t="s">
        <v>129</v>
      </c>
      <c r="E2146" s="4">
        <v>44589</v>
      </c>
      <c r="F2146" s="1">
        <f t="shared" si="208"/>
        <v>0</v>
      </c>
      <c r="G2146" s="1">
        <f t="shared" si="206"/>
        <v>28</v>
      </c>
      <c r="H2146" t="s">
        <v>75</v>
      </c>
      <c r="I2146" t="s">
        <v>287</v>
      </c>
      <c r="J2146" t="s">
        <v>44</v>
      </c>
      <c r="K2146" t="s">
        <v>45</v>
      </c>
      <c r="L2146" t="s">
        <v>321</v>
      </c>
      <c r="M2146" t="s">
        <v>321</v>
      </c>
      <c r="N2146" t="s">
        <v>302</v>
      </c>
      <c r="P2146">
        <f t="shared" si="202"/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f t="shared" si="207"/>
        <v>0</v>
      </c>
      <c r="AC2146">
        <f t="shared" si="204"/>
        <v>1</v>
      </c>
      <c r="AD2146">
        <v>3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f t="shared" si="205"/>
        <v>3</v>
      </c>
      <c r="AN2146">
        <v>3</v>
      </c>
      <c r="AO2146">
        <v>0</v>
      </c>
      <c r="AP2146">
        <v>0</v>
      </c>
      <c r="AQ2146">
        <v>0</v>
      </c>
    </row>
    <row r="2147" spans="1:44" x14ac:dyDescent="0.45">
      <c r="A2147">
        <v>1</v>
      </c>
      <c r="B2147" t="s">
        <v>282</v>
      </c>
      <c r="C2147" t="s">
        <v>299</v>
      </c>
      <c r="D2147" t="s">
        <v>129</v>
      </c>
      <c r="E2147" s="4">
        <v>44589</v>
      </c>
      <c r="F2147" s="1">
        <f t="shared" si="208"/>
        <v>0</v>
      </c>
      <c r="G2147" s="1">
        <f t="shared" si="206"/>
        <v>28</v>
      </c>
      <c r="H2147" t="s">
        <v>75</v>
      </c>
      <c r="I2147" t="s">
        <v>287</v>
      </c>
      <c r="J2147" t="s">
        <v>44</v>
      </c>
      <c r="K2147" t="s">
        <v>45</v>
      </c>
      <c r="L2147" t="s">
        <v>321</v>
      </c>
      <c r="M2147" t="s">
        <v>321</v>
      </c>
      <c r="N2147" t="s">
        <v>302</v>
      </c>
      <c r="P2147">
        <f t="shared" si="202"/>
        <v>1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f t="shared" si="207"/>
        <v>1</v>
      </c>
      <c r="AC2147">
        <f t="shared" si="204"/>
        <v>1</v>
      </c>
      <c r="AD2147">
        <v>6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f t="shared" si="205"/>
        <v>7</v>
      </c>
      <c r="AN2147">
        <v>7</v>
      </c>
      <c r="AO2147">
        <v>0</v>
      </c>
      <c r="AP2147">
        <v>0</v>
      </c>
      <c r="AQ2147">
        <v>0</v>
      </c>
    </row>
    <row r="2148" spans="1:44" x14ac:dyDescent="0.45">
      <c r="A2148">
        <v>1</v>
      </c>
      <c r="B2148" t="s">
        <v>282</v>
      </c>
      <c r="C2148" t="s">
        <v>299</v>
      </c>
      <c r="D2148" t="s">
        <v>129</v>
      </c>
      <c r="E2148" s="4">
        <v>44589</v>
      </c>
      <c r="F2148" s="1">
        <f t="shared" si="208"/>
        <v>0</v>
      </c>
      <c r="G2148" s="1">
        <f t="shared" si="206"/>
        <v>28</v>
      </c>
      <c r="H2148" t="s">
        <v>75</v>
      </c>
      <c r="I2148" t="s">
        <v>288</v>
      </c>
      <c r="J2148" t="s">
        <v>44</v>
      </c>
      <c r="K2148" t="s">
        <v>45</v>
      </c>
      <c r="L2148" t="s">
        <v>106</v>
      </c>
      <c r="M2148" t="s">
        <v>133</v>
      </c>
      <c r="N2148" t="s">
        <v>302</v>
      </c>
      <c r="P2148">
        <f t="shared" si="202"/>
        <v>1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f t="shared" si="207"/>
        <v>0</v>
      </c>
      <c r="AC2148">
        <f t="shared" si="204"/>
        <v>1</v>
      </c>
      <c r="AD2148">
        <v>4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f t="shared" si="205"/>
        <v>4</v>
      </c>
      <c r="AN2148">
        <v>4</v>
      </c>
      <c r="AO2148">
        <v>0</v>
      </c>
      <c r="AP2148">
        <v>0</v>
      </c>
      <c r="AQ2148">
        <v>0</v>
      </c>
    </row>
    <row r="2149" spans="1:44" x14ac:dyDescent="0.45">
      <c r="A2149">
        <v>1</v>
      </c>
      <c r="B2149" t="s">
        <v>282</v>
      </c>
      <c r="C2149" t="s">
        <v>299</v>
      </c>
      <c r="D2149" t="s">
        <v>129</v>
      </c>
      <c r="E2149" s="4">
        <v>44589</v>
      </c>
      <c r="F2149" s="1">
        <f t="shared" si="208"/>
        <v>0</v>
      </c>
      <c r="G2149" s="1">
        <f t="shared" si="206"/>
        <v>28</v>
      </c>
      <c r="H2149" t="s">
        <v>75</v>
      </c>
      <c r="I2149" t="s">
        <v>288</v>
      </c>
      <c r="J2149" t="s">
        <v>44</v>
      </c>
      <c r="K2149" t="s">
        <v>45</v>
      </c>
      <c r="L2149" t="s">
        <v>106</v>
      </c>
      <c r="M2149" t="s">
        <v>133</v>
      </c>
      <c r="N2149" t="s">
        <v>302</v>
      </c>
      <c r="P2149">
        <f t="shared" ref="P2149:P2212" si="209">SUM(Q2149:X2149)</f>
        <v>1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f t="shared" si="207"/>
        <v>0</v>
      </c>
      <c r="AC2149">
        <f t="shared" si="204"/>
        <v>1</v>
      </c>
      <c r="AD2149">
        <v>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f t="shared" si="205"/>
        <v>2</v>
      </c>
      <c r="AN2149">
        <v>2</v>
      </c>
      <c r="AO2149">
        <v>0</v>
      </c>
      <c r="AP2149">
        <v>0</v>
      </c>
      <c r="AQ2149">
        <v>0</v>
      </c>
    </row>
    <row r="2150" spans="1:44" x14ac:dyDescent="0.45">
      <c r="A2150">
        <v>1</v>
      </c>
      <c r="B2150" t="s">
        <v>282</v>
      </c>
      <c r="C2150" t="s">
        <v>299</v>
      </c>
      <c r="D2150" t="s">
        <v>129</v>
      </c>
      <c r="E2150" s="4">
        <v>44589</v>
      </c>
      <c r="F2150" s="1">
        <f t="shared" si="208"/>
        <v>0</v>
      </c>
      <c r="G2150" s="1">
        <f t="shared" si="206"/>
        <v>28</v>
      </c>
      <c r="H2150" t="s">
        <v>75</v>
      </c>
      <c r="I2150" t="s">
        <v>288</v>
      </c>
      <c r="J2150" t="s">
        <v>44</v>
      </c>
      <c r="K2150" t="s">
        <v>45</v>
      </c>
      <c r="L2150" t="s">
        <v>106</v>
      </c>
      <c r="M2150" t="s">
        <v>133</v>
      </c>
      <c r="N2150" t="s">
        <v>302</v>
      </c>
      <c r="P2150">
        <f t="shared" si="209"/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f t="shared" si="207"/>
        <v>0</v>
      </c>
      <c r="AC2150">
        <f t="shared" si="204"/>
        <v>1</v>
      </c>
      <c r="AD2150">
        <v>3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f t="shared" si="205"/>
        <v>3</v>
      </c>
      <c r="AN2150">
        <v>3</v>
      </c>
      <c r="AO2150">
        <v>0</v>
      </c>
      <c r="AP2150">
        <v>0</v>
      </c>
      <c r="AQ2150">
        <v>0</v>
      </c>
    </row>
    <row r="2151" spans="1:44" x14ac:dyDescent="0.45">
      <c r="A2151">
        <v>1</v>
      </c>
      <c r="B2151" t="s">
        <v>282</v>
      </c>
      <c r="C2151" t="s">
        <v>299</v>
      </c>
      <c r="D2151" t="s">
        <v>129</v>
      </c>
      <c r="E2151" s="4">
        <v>44589</v>
      </c>
      <c r="F2151" s="1">
        <f t="shared" si="208"/>
        <v>0</v>
      </c>
      <c r="G2151" s="1">
        <f t="shared" si="206"/>
        <v>28</v>
      </c>
      <c r="H2151" t="s">
        <v>75</v>
      </c>
      <c r="I2151" t="s">
        <v>288</v>
      </c>
      <c r="J2151" t="s">
        <v>44</v>
      </c>
      <c r="K2151" t="s">
        <v>45</v>
      </c>
      <c r="L2151" t="s">
        <v>106</v>
      </c>
      <c r="M2151" t="s">
        <v>133</v>
      </c>
      <c r="N2151" t="s">
        <v>302</v>
      </c>
      <c r="P2151">
        <f t="shared" si="209"/>
        <v>1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f t="shared" si="207"/>
        <v>0</v>
      </c>
      <c r="AC2151">
        <f t="shared" si="204"/>
        <v>1</v>
      </c>
      <c r="AD2151">
        <v>4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f t="shared" si="205"/>
        <v>4</v>
      </c>
      <c r="AN2151">
        <v>4</v>
      </c>
      <c r="AO2151">
        <v>0</v>
      </c>
      <c r="AP2151">
        <v>0</v>
      </c>
      <c r="AQ2151">
        <v>0</v>
      </c>
    </row>
    <row r="2152" spans="1:44" x14ac:dyDescent="0.45">
      <c r="A2152">
        <v>1</v>
      </c>
      <c r="B2152" t="s">
        <v>282</v>
      </c>
      <c r="C2152" t="s">
        <v>299</v>
      </c>
      <c r="D2152" t="s">
        <v>129</v>
      </c>
      <c r="E2152" s="4">
        <v>44589</v>
      </c>
      <c r="F2152" s="1">
        <f t="shared" si="208"/>
        <v>0</v>
      </c>
      <c r="G2152" s="1">
        <f t="shared" si="206"/>
        <v>28</v>
      </c>
      <c r="H2152" t="s">
        <v>75</v>
      </c>
      <c r="I2152" t="s">
        <v>288</v>
      </c>
      <c r="J2152" t="s">
        <v>44</v>
      </c>
      <c r="K2152" t="s">
        <v>45</v>
      </c>
      <c r="L2152" t="s">
        <v>106</v>
      </c>
      <c r="M2152" t="s">
        <v>133</v>
      </c>
      <c r="N2152" t="s">
        <v>302</v>
      </c>
      <c r="P2152">
        <f t="shared" si="209"/>
        <v>1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f t="shared" si="207"/>
        <v>0</v>
      </c>
      <c r="AC2152">
        <f t="shared" si="204"/>
        <v>1</v>
      </c>
      <c r="AD2152">
        <v>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f t="shared" si="205"/>
        <v>3</v>
      </c>
      <c r="AN2152">
        <v>3</v>
      </c>
      <c r="AO2152">
        <v>0</v>
      </c>
      <c r="AP2152">
        <v>0</v>
      </c>
      <c r="AQ2152">
        <v>0</v>
      </c>
    </row>
    <row r="2153" spans="1:44" x14ac:dyDescent="0.45">
      <c r="A2153">
        <v>1</v>
      </c>
      <c r="B2153" t="s">
        <v>282</v>
      </c>
      <c r="C2153" t="s">
        <v>299</v>
      </c>
      <c r="D2153" t="s">
        <v>129</v>
      </c>
      <c r="E2153" s="4">
        <v>44589</v>
      </c>
      <c r="F2153" s="1">
        <f t="shared" si="208"/>
        <v>0</v>
      </c>
      <c r="G2153" s="1">
        <f t="shared" si="206"/>
        <v>28</v>
      </c>
      <c r="H2153" t="s">
        <v>75</v>
      </c>
      <c r="I2153" t="s">
        <v>288</v>
      </c>
      <c r="J2153" t="s">
        <v>44</v>
      </c>
      <c r="K2153" t="s">
        <v>45</v>
      </c>
      <c r="L2153" t="s">
        <v>106</v>
      </c>
      <c r="M2153" t="s">
        <v>133</v>
      </c>
      <c r="N2153" t="s">
        <v>302</v>
      </c>
      <c r="P2153">
        <f t="shared" si="209"/>
        <v>1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f t="shared" si="207"/>
        <v>0</v>
      </c>
      <c r="AC2153">
        <f t="shared" si="204"/>
        <v>1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f t="shared" si="205"/>
        <v>1</v>
      </c>
      <c r="AN2153">
        <v>1</v>
      </c>
      <c r="AO2153">
        <v>0</v>
      </c>
      <c r="AP2153">
        <v>0</v>
      </c>
      <c r="AQ2153">
        <v>0</v>
      </c>
    </row>
    <row r="2154" spans="1:44" x14ac:dyDescent="0.45">
      <c r="A2154">
        <v>1</v>
      </c>
      <c r="B2154" t="s">
        <v>282</v>
      </c>
      <c r="C2154" t="s">
        <v>299</v>
      </c>
      <c r="D2154" t="s">
        <v>129</v>
      </c>
      <c r="E2154" s="4">
        <v>44589</v>
      </c>
      <c r="F2154" s="1">
        <f t="shared" si="208"/>
        <v>0</v>
      </c>
      <c r="G2154" s="1">
        <f t="shared" si="206"/>
        <v>28</v>
      </c>
      <c r="H2154" t="s">
        <v>75</v>
      </c>
      <c r="I2154" t="s">
        <v>289</v>
      </c>
      <c r="J2154" t="s">
        <v>44</v>
      </c>
      <c r="K2154" t="s">
        <v>45</v>
      </c>
      <c r="L2154" t="s">
        <v>106</v>
      </c>
      <c r="M2154" t="s">
        <v>133</v>
      </c>
      <c r="N2154" t="s">
        <v>302</v>
      </c>
      <c r="P2154">
        <f t="shared" si="209"/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f t="shared" si="207"/>
        <v>0</v>
      </c>
      <c r="AC2154">
        <f t="shared" si="204"/>
        <v>1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f t="shared" si="205"/>
        <v>1</v>
      </c>
      <c r="AN2154">
        <v>1</v>
      </c>
      <c r="AO2154">
        <v>0</v>
      </c>
      <c r="AP2154">
        <v>0</v>
      </c>
      <c r="AQ2154">
        <v>0</v>
      </c>
    </row>
    <row r="2155" spans="1:44" x14ac:dyDescent="0.45">
      <c r="A2155">
        <v>1</v>
      </c>
      <c r="B2155" t="s">
        <v>282</v>
      </c>
      <c r="C2155" t="s">
        <v>299</v>
      </c>
      <c r="D2155" t="s">
        <v>129</v>
      </c>
      <c r="E2155" s="4">
        <v>44589</v>
      </c>
      <c r="F2155" s="1">
        <f t="shared" si="208"/>
        <v>0</v>
      </c>
      <c r="G2155" s="1">
        <f t="shared" si="206"/>
        <v>28</v>
      </c>
      <c r="H2155" t="s">
        <v>75</v>
      </c>
      <c r="I2155" t="s">
        <v>289</v>
      </c>
      <c r="J2155" t="s">
        <v>44</v>
      </c>
      <c r="K2155" t="s">
        <v>45</v>
      </c>
      <c r="L2155" t="s">
        <v>321</v>
      </c>
      <c r="M2155" t="s">
        <v>321</v>
      </c>
      <c r="N2155" t="s">
        <v>302</v>
      </c>
      <c r="P2155">
        <f t="shared" si="209"/>
        <v>1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f t="shared" si="207"/>
        <v>0</v>
      </c>
      <c r="AC2155">
        <f t="shared" si="204"/>
        <v>1</v>
      </c>
      <c r="AD2155">
        <v>7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f t="shared" si="205"/>
        <v>7</v>
      </c>
      <c r="AN2155">
        <v>7</v>
      </c>
      <c r="AO2155">
        <v>0</v>
      </c>
      <c r="AP2155">
        <v>0</v>
      </c>
      <c r="AQ2155">
        <v>0</v>
      </c>
      <c r="AR2155" t="s">
        <v>214</v>
      </c>
    </row>
    <row r="2156" spans="1:44" x14ac:dyDescent="0.45">
      <c r="A2156">
        <v>1</v>
      </c>
      <c r="B2156" t="s">
        <v>282</v>
      </c>
      <c r="C2156" t="s">
        <v>299</v>
      </c>
      <c r="D2156" t="s">
        <v>129</v>
      </c>
      <c r="E2156" s="4">
        <v>44589</v>
      </c>
      <c r="F2156" s="1">
        <f t="shared" si="208"/>
        <v>0</v>
      </c>
      <c r="G2156" s="1">
        <f t="shared" si="206"/>
        <v>28</v>
      </c>
      <c r="H2156" t="s">
        <v>75</v>
      </c>
      <c r="I2156" t="s">
        <v>289</v>
      </c>
      <c r="J2156" t="s">
        <v>44</v>
      </c>
      <c r="K2156" t="s">
        <v>45</v>
      </c>
      <c r="L2156" t="s">
        <v>321</v>
      </c>
      <c r="M2156" t="s">
        <v>321</v>
      </c>
      <c r="N2156" t="s">
        <v>302</v>
      </c>
      <c r="P2156">
        <f t="shared" si="209"/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f t="shared" si="207"/>
        <v>0</v>
      </c>
      <c r="AC2156">
        <f t="shared" si="204"/>
        <v>1</v>
      </c>
      <c r="AD2156">
        <v>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f t="shared" si="205"/>
        <v>3</v>
      </c>
      <c r="AN2156">
        <v>3</v>
      </c>
      <c r="AO2156">
        <v>0</v>
      </c>
      <c r="AP2156">
        <v>0</v>
      </c>
      <c r="AQ2156">
        <v>0</v>
      </c>
      <c r="AR2156" t="s">
        <v>214</v>
      </c>
    </row>
    <row r="2157" spans="1:44" x14ac:dyDescent="0.45">
      <c r="A2157">
        <v>1</v>
      </c>
      <c r="B2157" t="s">
        <v>282</v>
      </c>
      <c r="C2157" t="s">
        <v>299</v>
      </c>
      <c r="D2157" t="s">
        <v>129</v>
      </c>
      <c r="E2157" s="4">
        <v>44589</v>
      </c>
      <c r="F2157" s="1">
        <f t="shared" si="208"/>
        <v>0</v>
      </c>
      <c r="G2157" s="1">
        <f t="shared" si="206"/>
        <v>28</v>
      </c>
      <c r="H2157" t="s">
        <v>75</v>
      </c>
      <c r="I2157" t="s">
        <v>289</v>
      </c>
      <c r="J2157" t="s">
        <v>44</v>
      </c>
      <c r="K2157" t="s">
        <v>45</v>
      </c>
      <c r="L2157" t="s">
        <v>321</v>
      </c>
      <c r="M2157" t="s">
        <v>321</v>
      </c>
      <c r="N2157" t="s">
        <v>302</v>
      </c>
      <c r="P2157">
        <f t="shared" si="209"/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f t="shared" si="207"/>
        <v>0</v>
      </c>
      <c r="AC2157">
        <f t="shared" si="204"/>
        <v>1</v>
      </c>
      <c r="AD2157">
        <v>2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f t="shared" si="205"/>
        <v>2</v>
      </c>
      <c r="AN2157">
        <v>2</v>
      </c>
      <c r="AO2157">
        <v>0</v>
      </c>
      <c r="AP2157">
        <v>0</v>
      </c>
      <c r="AQ2157">
        <v>0</v>
      </c>
      <c r="AR2157" t="s">
        <v>214</v>
      </c>
    </row>
    <row r="2158" spans="1:44" x14ac:dyDescent="0.45">
      <c r="A2158">
        <v>1</v>
      </c>
      <c r="B2158" t="s">
        <v>282</v>
      </c>
      <c r="C2158" t="s">
        <v>299</v>
      </c>
      <c r="D2158" t="s">
        <v>129</v>
      </c>
      <c r="E2158" s="4">
        <v>44589</v>
      </c>
      <c r="F2158" s="1">
        <f t="shared" si="208"/>
        <v>0</v>
      </c>
      <c r="G2158" s="1">
        <f t="shared" si="206"/>
        <v>28</v>
      </c>
      <c r="H2158" t="s">
        <v>75</v>
      </c>
      <c r="I2158" t="s">
        <v>289</v>
      </c>
      <c r="J2158" t="s">
        <v>44</v>
      </c>
      <c r="K2158" t="s">
        <v>45</v>
      </c>
      <c r="L2158" t="s">
        <v>321</v>
      </c>
      <c r="M2158" t="s">
        <v>321</v>
      </c>
      <c r="N2158" t="s">
        <v>302</v>
      </c>
      <c r="P2158">
        <f t="shared" si="209"/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f t="shared" si="207"/>
        <v>0</v>
      </c>
      <c r="AC2158">
        <f t="shared" si="204"/>
        <v>1</v>
      </c>
      <c r="AD2158">
        <v>2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f t="shared" si="205"/>
        <v>2</v>
      </c>
      <c r="AN2158">
        <v>2</v>
      </c>
      <c r="AO2158">
        <v>0</v>
      </c>
      <c r="AP2158">
        <v>0</v>
      </c>
      <c r="AQ2158">
        <v>0</v>
      </c>
      <c r="AR2158" t="s">
        <v>214</v>
      </c>
    </row>
    <row r="2159" spans="1:44" x14ac:dyDescent="0.45">
      <c r="A2159">
        <v>1</v>
      </c>
      <c r="B2159" t="s">
        <v>282</v>
      </c>
      <c r="C2159" t="s">
        <v>299</v>
      </c>
      <c r="D2159" t="s">
        <v>129</v>
      </c>
      <c r="E2159" s="4">
        <v>44589</v>
      </c>
      <c r="F2159" s="1">
        <f t="shared" si="208"/>
        <v>0</v>
      </c>
      <c r="G2159" s="1">
        <f t="shared" si="206"/>
        <v>28</v>
      </c>
      <c r="H2159" t="s">
        <v>75</v>
      </c>
      <c r="I2159" t="s">
        <v>289</v>
      </c>
      <c r="J2159" t="s">
        <v>44</v>
      </c>
      <c r="K2159" t="s">
        <v>45</v>
      </c>
      <c r="L2159" t="s">
        <v>106</v>
      </c>
      <c r="M2159" t="s">
        <v>133</v>
      </c>
      <c r="N2159" t="s">
        <v>302</v>
      </c>
      <c r="P2159">
        <f t="shared" si="209"/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f t="shared" si="207"/>
        <v>0</v>
      </c>
      <c r="AC2159">
        <f t="shared" si="204"/>
        <v>1</v>
      </c>
      <c r="AD2159">
        <v>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f t="shared" si="205"/>
        <v>2</v>
      </c>
      <c r="AN2159">
        <v>2</v>
      </c>
      <c r="AO2159">
        <v>0</v>
      </c>
      <c r="AP2159">
        <v>0</v>
      </c>
      <c r="AQ2159">
        <v>0</v>
      </c>
    </row>
    <row r="2160" spans="1:44" x14ac:dyDescent="0.45">
      <c r="A2160">
        <v>1</v>
      </c>
      <c r="B2160" t="s">
        <v>282</v>
      </c>
      <c r="C2160" t="s">
        <v>299</v>
      </c>
      <c r="D2160" t="s">
        <v>129</v>
      </c>
      <c r="E2160" s="4">
        <v>44589</v>
      </c>
      <c r="F2160" s="1">
        <f t="shared" si="208"/>
        <v>0</v>
      </c>
      <c r="G2160" s="1">
        <f t="shared" si="206"/>
        <v>28</v>
      </c>
      <c r="H2160" t="s">
        <v>75</v>
      </c>
      <c r="I2160" t="s">
        <v>289</v>
      </c>
      <c r="J2160" t="s">
        <v>44</v>
      </c>
      <c r="K2160" t="s">
        <v>45</v>
      </c>
      <c r="L2160" t="s">
        <v>106</v>
      </c>
      <c r="M2160" t="s">
        <v>133</v>
      </c>
      <c r="N2160" t="s">
        <v>302</v>
      </c>
      <c r="P2160">
        <f t="shared" si="209"/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f t="shared" si="207"/>
        <v>0</v>
      </c>
      <c r="AC2160">
        <f t="shared" si="204"/>
        <v>1</v>
      </c>
      <c r="AD2160">
        <v>5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f t="shared" si="205"/>
        <v>5</v>
      </c>
      <c r="AN2160">
        <v>5</v>
      </c>
      <c r="AO2160">
        <v>0</v>
      </c>
      <c r="AP2160">
        <v>0</v>
      </c>
      <c r="AQ2160">
        <v>0</v>
      </c>
    </row>
    <row r="2161" spans="1:44" x14ac:dyDescent="0.45">
      <c r="A2161">
        <v>1</v>
      </c>
      <c r="B2161" t="s">
        <v>282</v>
      </c>
      <c r="C2161" t="s">
        <v>299</v>
      </c>
      <c r="D2161" t="s">
        <v>129</v>
      </c>
      <c r="E2161" s="4">
        <v>44589</v>
      </c>
      <c r="F2161" s="1">
        <f t="shared" si="208"/>
        <v>0</v>
      </c>
      <c r="G2161" s="1">
        <f t="shared" si="206"/>
        <v>28</v>
      </c>
      <c r="H2161" t="s">
        <v>75</v>
      </c>
      <c r="I2161" t="s">
        <v>289</v>
      </c>
      <c r="J2161" t="s">
        <v>44</v>
      </c>
      <c r="K2161" t="s">
        <v>45</v>
      </c>
      <c r="L2161" t="s">
        <v>321</v>
      </c>
      <c r="M2161" t="s">
        <v>321</v>
      </c>
      <c r="N2161" t="s">
        <v>302</v>
      </c>
      <c r="P2161">
        <f t="shared" si="209"/>
        <v>1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f t="shared" si="207"/>
        <v>0</v>
      </c>
      <c r="AC2161">
        <f t="shared" si="204"/>
        <v>1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f t="shared" si="205"/>
        <v>1</v>
      </c>
      <c r="AN2161">
        <v>1</v>
      </c>
      <c r="AO2161">
        <v>0</v>
      </c>
      <c r="AP2161">
        <v>0</v>
      </c>
      <c r="AQ2161">
        <v>0</v>
      </c>
      <c r="AR2161" t="s">
        <v>214</v>
      </c>
    </row>
    <row r="2162" spans="1:44" x14ac:dyDescent="0.45">
      <c r="A2162">
        <v>1</v>
      </c>
      <c r="B2162" t="s">
        <v>282</v>
      </c>
      <c r="C2162" t="s">
        <v>299</v>
      </c>
      <c r="D2162" t="s">
        <v>129</v>
      </c>
      <c r="E2162" s="4">
        <v>44589</v>
      </c>
      <c r="F2162" s="1">
        <f t="shared" si="208"/>
        <v>0</v>
      </c>
      <c r="G2162" s="1">
        <f t="shared" si="206"/>
        <v>28</v>
      </c>
      <c r="H2162" t="s">
        <v>75</v>
      </c>
      <c r="I2162" t="s">
        <v>289</v>
      </c>
      <c r="J2162" t="s">
        <v>44</v>
      </c>
      <c r="K2162" t="s">
        <v>45</v>
      </c>
      <c r="L2162" t="s">
        <v>321</v>
      </c>
      <c r="M2162" t="s">
        <v>321</v>
      </c>
      <c r="N2162" t="s">
        <v>302</v>
      </c>
      <c r="P2162">
        <f t="shared" si="209"/>
        <v>1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f t="shared" si="207"/>
        <v>0</v>
      </c>
      <c r="AC2162">
        <f t="shared" si="204"/>
        <v>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f t="shared" si="205"/>
        <v>1</v>
      </c>
      <c r="AN2162">
        <v>1</v>
      </c>
      <c r="AO2162">
        <v>0</v>
      </c>
      <c r="AP2162">
        <v>0</v>
      </c>
      <c r="AQ2162">
        <v>0</v>
      </c>
      <c r="AR2162" t="s">
        <v>214</v>
      </c>
    </row>
    <row r="2163" spans="1:44" x14ac:dyDescent="0.45">
      <c r="A2163">
        <v>1</v>
      </c>
      <c r="B2163" t="s">
        <v>282</v>
      </c>
      <c r="C2163" t="s">
        <v>299</v>
      </c>
      <c r="D2163" t="s">
        <v>129</v>
      </c>
      <c r="E2163" s="4">
        <v>44589</v>
      </c>
      <c r="F2163" s="1">
        <f t="shared" si="208"/>
        <v>0</v>
      </c>
      <c r="G2163" s="1">
        <f t="shared" si="206"/>
        <v>28</v>
      </c>
      <c r="H2163" t="s">
        <v>75</v>
      </c>
      <c r="I2163" t="s">
        <v>289</v>
      </c>
      <c r="J2163" t="s">
        <v>44</v>
      </c>
      <c r="K2163" t="s">
        <v>45</v>
      </c>
      <c r="L2163" t="s">
        <v>321</v>
      </c>
      <c r="M2163" t="s">
        <v>321</v>
      </c>
      <c r="N2163" t="s">
        <v>302</v>
      </c>
      <c r="P2163">
        <f t="shared" si="209"/>
        <v>1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f t="shared" si="207"/>
        <v>0</v>
      </c>
      <c r="AC2163">
        <f t="shared" si="204"/>
        <v>1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f t="shared" si="205"/>
        <v>1</v>
      </c>
      <c r="AN2163">
        <v>1</v>
      </c>
      <c r="AO2163">
        <v>0</v>
      </c>
      <c r="AP2163">
        <v>0</v>
      </c>
      <c r="AQ2163">
        <v>0</v>
      </c>
    </row>
    <row r="2164" spans="1:44" x14ac:dyDescent="0.45">
      <c r="A2164">
        <v>1</v>
      </c>
      <c r="B2164" t="s">
        <v>282</v>
      </c>
      <c r="C2164" t="s">
        <v>299</v>
      </c>
      <c r="D2164" t="s">
        <v>129</v>
      </c>
      <c r="E2164" s="4">
        <v>44589</v>
      </c>
      <c r="F2164" s="1">
        <f t="shared" si="208"/>
        <v>0</v>
      </c>
      <c r="G2164" s="1">
        <f t="shared" si="206"/>
        <v>28</v>
      </c>
      <c r="H2164" t="s">
        <v>75</v>
      </c>
      <c r="I2164" t="s">
        <v>289</v>
      </c>
      <c r="J2164" t="s">
        <v>44</v>
      </c>
      <c r="K2164" t="s">
        <v>45</v>
      </c>
      <c r="L2164" t="s">
        <v>321</v>
      </c>
      <c r="M2164" t="s">
        <v>321</v>
      </c>
      <c r="N2164" t="s">
        <v>302</v>
      </c>
      <c r="P2164">
        <f t="shared" si="209"/>
        <v>1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f t="shared" si="207"/>
        <v>0</v>
      </c>
      <c r="AC2164">
        <f t="shared" si="204"/>
        <v>1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f t="shared" si="205"/>
        <v>1</v>
      </c>
      <c r="AN2164">
        <v>1</v>
      </c>
      <c r="AO2164">
        <v>0</v>
      </c>
      <c r="AP2164">
        <v>0</v>
      </c>
      <c r="AQ2164">
        <v>0</v>
      </c>
    </row>
    <row r="2165" spans="1:44" x14ac:dyDescent="0.45">
      <c r="A2165">
        <v>1</v>
      </c>
      <c r="B2165" t="s">
        <v>282</v>
      </c>
      <c r="C2165" t="s">
        <v>299</v>
      </c>
      <c r="D2165" t="s">
        <v>129</v>
      </c>
      <c r="E2165" s="4">
        <v>44589</v>
      </c>
      <c r="F2165" s="1">
        <f t="shared" si="208"/>
        <v>0</v>
      </c>
      <c r="G2165" s="1">
        <f t="shared" si="206"/>
        <v>28</v>
      </c>
      <c r="H2165" t="s">
        <v>75</v>
      </c>
      <c r="I2165" t="s">
        <v>289</v>
      </c>
      <c r="J2165" t="s">
        <v>44</v>
      </c>
      <c r="K2165" t="s">
        <v>45</v>
      </c>
      <c r="L2165" t="s">
        <v>321</v>
      </c>
      <c r="M2165" t="s">
        <v>321</v>
      </c>
      <c r="N2165" t="s">
        <v>302</v>
      </c>
      <c r="P2165">
        <f t="shared" si="209"/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f t="shared" si="207"/>
        <v>0</v>
      </c>
      <c r="AC2165">
        <f t="shared" si="204"/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f t="shared" si="205"/>
        <v>1</v>
      </c>
      <c r="AN2165">
        <v>1</v>
      </c>
      <c r="AO2165">
        <v>0</v>
      </c>
      <c r="AP2165">
        <v>0</v>
      </c>
      <c r="AQ2165">
        <v>0</v>
      </c>
    </row>
    <row r="2166" spans="1:44" x14ac:dyDescent="0.45">
      <c r="A2166">
        <v>1</v>
      </c>
      <c r="B2166" t="s">
        <v>282</v>
      </c>
      <c r="C2166" t="s">
        <v>299</v>
      </c>
      <c r="D2166" t="s">
        <v>129</v>
      </c>
      <c r="E2166" s="4">
        <v>44589</v>
      </c>
      <c r="F2166" s="1">
        <f t="shared" si="208"/>
        <v>0</v>
      </c>
      <c r="G2166" s="1">
        <f t="shared" si="206"/>
        <v>28</v>
      </c>
      <c r="H2166" t="s">
        <v>75</v>
      </c>
      <c r="I2166" t="s">
        <v>290</v>
      </c>
      <c r="J2166" t="s">
        <v>44</v>
      </c>
      <c r="K2166" t="s">
        <v>45</v>
      </c>
      <c r="L2166" t="s">
        <v>321</v>
      </c>
      <c r="M2166" t="s">
        <v>321</v>
      </c>
      <c r="N2166" t="s">
        <v>302</v>
      </c>
      <c r="P2166">
        <f t="shared" si="209"/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f t="shared" si="207"/>
        <v>0</v>
      </c>
      <c r="AC2166">
        <f t="shared" si="204"/>
        <v>1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f t="shared" si="205"/>
        <v>1</v>
      </c>
      <c r="AN2166">
        <v>1</v>
      </c>
      <c r="AO2166">
        <v>0</v>
      </c>
      <c r="AP2166">
        <v>0</v>
      </c>
      <c r="AQ2166">
        <v>0</v>
      </c>
    </row>
    <row r="2167" spans="1:44" x14ac:dyDescent="0.45">
      <c r="A2167">
        <v>1</v>
      </c>
      <c r="B2167" t="s">
        <v>282</v>
      </c>
      <c r="C2167" t="s">
        <v>299</v>
      </c>
      <c r="D2167" t="s">
        <v>129</v>
      </c>
      <c r="E2167" s="4">
        <v>44589</v>
      </c>
      <c r="F2167" s="1">
        <f t="shared" si="208"/>
        <v>0</v>
      </c>
      <c r="G2167" s="1">
        <f t="shared" si="206"/>
        <v>28</v>
      </c>
      <c r="H2167" t="s">
        <v>75</v>
      </c>
      <c r="I2167" t="s">
        <v>290</v>
      </c>
      <c r="J2167" t="s">
        <v>44</v>
      </c>
      <c r="K2167" t="s">
        <v>45</v>
      </c>
      <c r="L2167" t="s">
        <v>106</v>
      </c>
      <c r="M2167" t="s">
        <v>133</v>
      </c>
      <c r="N2167" t="s">
        <v>302</v>
      </c>
      <c r="P2167">
        <f t="shared" si="209"/>
        <v>1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f t="shared" si="207"/>
        <v>0</v>
      </c>
      <c r="AC2167">
        <f t="shared" si="204"/>
        <v>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f t="shared" si="205"/>
        <v>1</v>
      </c>
      <c r="AN2167">
        <v>1</v>
      </c>
      <c r="AO2167">
        <v>0</v>
      </c>
      <c r="AP2167">
        <v>0</v>
      </c>
      <c r="AQ2167">
        <v>0</v>
      </c>
    </row>
    <row r="2168" spans="1:44" x14ac:dyDescent="0.45">
      <c r="A2168" s="12">
        <v>1</v>
      </c>
      <c r="B2168" t="s">
        <v>282</v>
      </c>
      <c r="C2168" t="s">
        <v>299</v>
      </c>
      <c r="D2168" s="12" t="s">
        <v>129</v>
      </c>
      <c r="E2168" s="4">
        <v>44589</v>
      </c>
      <c r="F2168" s="1">
        <f t="shared" si="208"/>
        <v>0</v>
      </c>
      <c r="G2168" s="1">
        <f t="shared" si="206"/>
        <v>28</v>
      </c>
      <c r="H2168" s="12" t="s">
        <v>75</v>
      </c>
      <c r="I2168" s="12" t="s">
        <v>291</v>
      </c>
      <c r="J2168" s="12" t="s">
        <v>44</v>
      </c>
      <c r="K2168" s="12" t="s">
        <v>45</v>
      </c>
      <c r="L2168" s="12" t="s">
        <v>106</v>
      </c>
      <c r="M2168" s="12" t="s">
        <v>133</v>
      </c>
      <c r="N2168" s="12" t="s">
        <v>302</v>
      </c>
      <c r="O2168" s="12"/>
      <c r="P2168" s="12">
        <f t="shared" si="209"/>
        <v>8</v>
      </c>
      <c r="Q2168" s="12">
        <v>1</v>
      </c>
      <c r="R2168" s="12">
        <v>1</v>
      </c>
      <c r="S2168" s="12">
        <v>1</v>
      </c>
      <c r="T2168" s="12">
        <v>1</v>
      </c>
      <c r="U2168" s="12">
        <v>1</v>
      </c>
      <c r="V2168" s="12">
        <v>1</v>
      </c>
      <c r="W2168" s="12">
        <v>1</v>
      </c>
      <c r="X2168" s="12">
        <v>1</v>
      </c>
      <c r="Y2168" s="12">
        <v>4</v>
      </c>
      <c r="Z2168" s="12">
        <v>4</v>
      </c>
      <c r="AA2168" s="12">
        <v>0</v>
      </c>
      <c r="AB2168">
        <f t="shared" si="207"/>
        <v>0</v>
      </c>
      <c r="AC2168">
        <f t="shared" si="204"/>
        <v>8</v>
      </c>
      <c r="AD2168" s="12">
        <v>2</v>
      </c>
      <c r="AE2168" s="12">
        <v>2</v>
      </c>
      <c r="AF2168" s="12">
        <v>6</v>
      </c>
      <c r="AG2168" s="12">
        <v>2</v>
      </c>
      <c r="AH2168" s="12">
        <v>2</v>
      </c>
      <c r="AI2168" s="12">
        <v>1</v>
      </c>
      <c r="AJ2168" s="12">
        <v>2</v>
      </c>
      <c r="AK2168" s="12">
        <v>3</v>
      </c>
      <c r="AL2168" s="12">
        <v>0</v>
      </c>
      <c r="AM2168" s="12">
        <f t="shared" si="205"/>
        <v>20</v>
      </c>
      <c r="AN2168" s="12">
        <v>20</v>
      </c>
      <c r="AO2168" s="12">
        <v>0</v>
      </c>
      <c r="AP2168" s="12">
        <v>0</v>
      </c>
      <c r="AQ2168" s="12">
        <v>0</v>
      </c>
    </row>
    <row r="2169" spans="1:44" x14ac:dyDescent="0.45">
      <c r="A2169">
        <v>1</v>
      </c>
      <c r="B2169" t="s">
        <v>282</v>
      </c>
      <c r="C2169" t="s">
        <v>299</v>
      </c>
      <c r="D2169" t="s">
        <v>129</v>
      </c>
      <c r="E2169" s="4">
        <v>44589</v>
      </c>
      <c r="F2169" s="1">
        <f t="shared" si="208"/>
        <v>0</v>
      </c>
      <c r="G2169" s="1">
        <f t="shared" si="206"/>
        <v>28</v>
      </c>
      <c r="H2169" t="s">
        <v>75</v>
      </c>
      <c r="I2169" t="s">
        <v>287</v>
      </c>
      <c r="J2169" t="s">
        <v>56</v>
      </c>
      <c r="P2169">
        <f t="shared" si="209"/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f t="shared" si="207"/>
        <v>0</v>
      </c>
      <c r="AC2169">
        <f t="shared" ref="AC2169:AC2232" si="210">SUM(Y2169:AA2169)</f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f t="shared" si="205"/>
        <v>0</v>
      </c>
      <c r="AN2169">
        <v>0</v>
      </c>
      <c r="AO2169">
        <v>0</v>
      </c>
      <c r="AP2169">
        <v>0</v>
      </c>
      <c r="AQ2169">
        <v>0</v>
      </c>
    </row>
    <row r="2170" spans="1:44" x14ac:dyDescent="0.45">
      <c r="A2170">
        <v>1</v>
      </c>
      <c r="B2170" t="s">
        <v>282</v>
      </c>
      <c r="C2170" t="s">
        <v>299</v>
      </c>
      <c r="D2170" t="s">
        <v>129</v>
      </c>
      <c r="E2170" s="4">
        <v>44589</v>
      </c>
      <c r="F2170" s="1">
        <f t="shared" si="208"/>
        <v>0</v>
      </c>
      <c r="G2170" s="1">
        <f t="shared" si="206"/>
        <v>28</v>
      </c>
      <c r="H2170" t="s">
        <v>75</v>
      </c>
      <c r="I2170" t="s">
        <v>288</v>
      </c>
      <c r="J2170" t="s">
        <v>56</v>
      </c>
      <c r="P2170">
        <f t="shared" si="209"/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f t="shared" si="207"/>
        <v>0</v>
      </c>
      <c r="AC2170">
        <f t="shared" si="210"/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f t="shared" si="205"/>
        <v>0</v>
      </c>
      <c r="AN2170">
        <v>0</v>
      </c>
      <c r="AO2170">
        <v>0</v>
      </c>
      <c r="AP2170">
        <v>0</v>
      </c>
      <c r="AQ2170">
        <v>0</v>
      </c>
    </row>
    <row r="2171" spans="1:44" x14ac:dyDescent="0.45">
      <c r="A2171">
        <v>1</v>
      </c>
      <c r="B2171" t="s">
        <v>282</v>
      </c>
      <c r="C2171" t="s">
        <v>299</v>
      </c>
      <c r="D2171" t="s">
        <v>129</v>
      </c>
      <c r="E2171" s="4">
        <v>44589</v>
      </c>
      <c r="F2171" s="1">
        <f t="shared" si="208"/>
        <v>0</v>
      </c>
      <c r="G2171" s="1">
        <f t="shared" si="206"/>
        <v>28</v>
      </c>
      <c r="H2171" t="s">
        <v>75</v>
      </c>
      <c r="I2171" t="s">
        <v>289</v>
      </c>
      <c r="J2171" t="s">
        <v>56</v>
      </c>
      <c r="P2171">
        <f t="shared" si="209"/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f t="shared" si="207"/>
        <v>0</v>
      </c>
      <c r="AC2171">
        <f t="shared" si="210"/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f t="shared" si="205"/>
        <v>0</v>
      </c>
      <c r="AN2171">
        <v>0</v>
      </c>
      <c r="AO2171">
        <v>0</v>
      </c>
      <c r="AP2171">
        <v>0</v>
      </c>
      <c r="AQ2171">
        <v>0</v>
      </c>
    </row>
    <row r="2172" spans="1:44" x14ac:dyDescent="0.45">
      <c r="A2172">
        <v>1</v>
      </c>
      <c r="B2172" t="s">
        <v>282</v>
      </c>
      <c r="C2172" t="s">
        <v>299</v>
      </c>
      <c r="D2172" t="s">
        <v>129</v>
      </c>
      <c r="E2172" s="4">
        <v>44589</v>
      </c>
      <c r="F2172" s="1">
        <f t="shared" si="208"/>
        <v>0</v>
      </c>
      <c r="G2172" s="1">
        <f t="shared" si="206"/>
        <v>28</v>
      </c>
      <c r="H2172" t="s">
        <v>75</v>
      </c>
      <c r="I2172" t="s">
        <v>290</v>
      </c>
      <c r="J2172" t="s">
        <v>56</v>
      </c>
      <c r="P2172">
        <f t="shared" si="209"/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f t="shared" si="207"/>
        <v>0</v>
      </c>
      <c r="AC2172">
        <f t="shared" si="210"/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f t="shared" si="205"/>
        <v>0</v>
      </c>
      <c r="AN2172">
        <v>0</v>
      </c>
      <c r="AO2172">
        <v>0</v>
      </c>
      <c r="AP2172">
        <v>0</v>
      </c>
      <c r="AQ2172">
        <v>0</v>
      </c>
    </row>
    <row r="2173" spans="1:44" x14ac:dyDescent="0.45">
      <c r="A2173">
        <v>1</v>
      </c>
      <c r="B2173" t="s">
        <v>282</v>
      </c>
      <c r="C2173" t="s">
        <v>299</v>
      </c>
      <c r="D2173" t="s">
        <v>129</v>
      </c>
      <c r="E2173" s="4">
        <v>44589</v>
      </c>
      <c r="F2173" s="1">
        <f t="shared" si="208"/>
        <v>0</v>
      </c>
      <c r="G2173" s="1">
        <f t="shared" si="206"/>
        <v>28</v>
      </c>
      <c r="H2173" t="s">
        <v>75</v>
      </c>
      <c r="I2173" t="s">
        <v>291</v>
      </c>
      <c r="J2173" t="s">
        <v>56</v>
      </c>
      <c r="P2173">
        <f t="shared" si="209"/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f t="shared" si="207"/>
        <v>0</v>
      </c>
      <c r="AC2173">
        <f t="shared" si="210"/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f t="shared" si="205"/>
        <v>0</v>
      </c>
      <c r="AN2173">
        <v>0</v>
      </c>
      <c r="AO2173">
        <v>0</v>
      </c>
      <c r="AP2173">
        <v>0</v>
      </c>
      <c r="AQ2173">
        <v>0</v>
      </c>
    </row>
    <row r="2174" spans="1:44" x14ac:dyDescent="0.45">
      <c r="A2174">
        <v>2</v>
      </c>
      <c r="B2174" t="s">
        <v>282</v>
      </c>
      <c r="C2174" t="s">
        <v>298</v>
      </c>
      <c r="D2174" t="s">
        <v>61</v>
      </c>
      <c r="E2174" s="4">
        <v>44600</v>
      </c>
      <c r="F2174" s="1">
        <f t="shared" si="208"/>
        <v>10</v>
      </c>
      <c r="G2174" s="1">
        <f t="shared" si="206"/>
        <v>39</v>
      </c>
      <c r="H2174" t="s">
        <v>42</v>
      </c>
      <c r="I2174" t="s">
        <v>287</v>
      </c>
      <c r="J2174" t="s">
        <v>44</v>
      </c>
      <c r="K2174" t="s">
        <v>45</v>
      </c>
      <c r="L2174" t="s">
        <v>106</v>
      </c>
      <c r="M2174" t="s">
        <v>133</v>
      </c>
      <c r="N2174" t="s">
        <v>302</v>
      </c>
      <c r="P2174">
        <f t="shared" si="209"/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f t="shared" si="207"/>
        <v>0</v>
      </c>
      <c r="AC2174">
        <f t="shared" si="210"/>
        <v>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f t="shared" si="205"/>
        <v>1</v>
      </c>
      <c r="AN2174">
        <v>1</v>
      </c>
      <c r="AO2174">
        <v>0</v>
      </c>
      <c r="AP2174">
        <v>0</v>
      </c>
      <c r="AQ2174">
        <v>0</v>
      </c>
    </row>
    <row r="2175" spans="1:44" x14ac:dyDescent="0.45">
      <c r="A2175">
        <v>2</v>
      </c>
      <c r="B2175" t="s">
        <v>282</v>
      </c>
      <c r="C2175" t="s">
        <v>298</v>
      </c>
      <c r="D2175" t="s">
        <v>61</v>
      </c>
      <c r="E2175" s="4">
        <v>44600</v>
      </c>
      <c r="F2175" s="1">
        <f t="shared" si="208"/>
        <v>10</v>
      </c>
      <c r="G2175" s="1">
        <f t="shared" si="206"/>
        <v>39</v>
      </c>
      <c r="H2175" t="s">
        <v>42</v>
      </c>
      <c r="I2175" t="s">
        <v>288</v>
      </c>
      <c r="J2175" t="s">
        <v>44</v>
      </c>
      <c r="K2175" t="s">
        <v>45</v>
      </c>
      <c r="L2175" t="s">
        <v>321</v>
      </c>
      <c r="M2175" t="s">
        <v>321</v>
      </c>
      <c r="N2175" t="s">
        <v>302</v>
      </c>
      <c r="P2175">
        <f t="shared" si="209"/>
        <v>1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f t="shared" si="207"/>
        <v>0</v>
      </c>
      <c r="AC2175">
        <f t="shared" si="210"/>
        <v>1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f t="shared" si="205"/>
        <v>1</v>
      </c>
      <c r="AN2175">
        <v>1</v>
      </c>
      <c r="AO2175">
        <v>0</v>
      </c>
      <c r="AP2175">
        <v>0</v>
      </c>
      <c r="AQ2175">
        <v>0</v>
      </c>
    </row>
    <row r="2176" spans="1:44" x14ac:dyDescent="0.45">
      <c r="A2176">
        <v>2</v>
      </c>
      <c r="B2176" t="s">
        <v>282</v>
      </c>
      <c r="C2176" t="s">
        <v>298</v>
      </c>
      <c r="D2176" t="s">
        <v>61</v>
      </c>
      <c r="E2176" s="4">
        <v>44600</v>
      </c>
      <c r="F2176" s="1">
        <f t="shared" si="208"/>
        <v>10</v>
      </c>
      <c r="G2176" s="1">
        <f t="shared" si="206"/>
        <v>39</v>
      </c>
      <c r="H2176" t="s">
        <v>42</v>
      </c>
      <c r="I2176" t="s">
        <v>288</v>
      </c>
      <c r="J2176" t="s">
        <v>44</v>
      </c>
      <c r="K2176" t="s">
        <v>45</v>
      </c>
      <c r="L2176" t="s">
        <v>321</v>
      </c>
      <c r="M2176" t="s">
        <v>321</v>
      </c>
      <c r="N2176" t="s">
        <v>302</v>
      </c>
      <c r="P2176">
        <f t="shared" si="209"/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f t="shared" si="207"/>
        <v>0</v>
      </c>
      <c r="AC2176">
        <f t="shared" si="210"/>
        <v>1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f t="shared" si="205"/>
        <v>1</v>
      </c>
      <c r="AN2176">
        <v>1</v>
      </c>
      <c r="AO2176">
        <v>0</v>
      </c>
      <c r="AP2176">
        <v>0</v>
      </c>
      <c r="AQ2176">
        <v>0</v>
      </c>
    </row>
    <row r="2177" spans="1:43" x14ac:dyDescent="0.45">
      <c r="A2177">
        <v>2</v>
      </c>
      <c r="B2177" t="s">
        <v>282</v>
      </c>
      <c r="C2177" t="s">
        <v>298</v>
      </c>
      <c r="D2177" t="s">
        <v>61</v>
      </c>
      <c r="E2177" s="4">
        <v>44600</v>
      </c>
      <c r="F2177" s="1">
        <f t="shared" si="208"/>
        <v>10</v>
      </c>
      <c r="G2177" s="1">
        <f t="shared" si="206"/>
        <v>39</v>
      </c>
      <c r="H2177" t="s">
        <v>42</v>
      </c>
      <c r="I2177" t="s">
        <v>288</v>
      </c>
      <c r="J2177" t="s">
        <v>44</v>
      </c>
      <c r="K2177" t="s">
        <v>45</v>
      </c>
      <c r="L2177" t="s">
        <v>321</v>
      </c>
      <c r="M2177" t="s">
        <v>321</v>
      </c>
      <c r="N2177" t="s">
        <v>302</v>
      </c>
      <c r="P2177">
        <f t="shared" si="209"/>
        <v>1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f t="shared" si="207"/>
        <v>0</v>
      </c>
      <c r="AC2177">
        <f t="shared" si="210"/>
        <v>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f t="shared" si="205"/>
        <v>1</v>
      </c>
      <c r="AN2177">
        <v>1</v>
      </c>
      <c r="AO2177">
        <v>0</v>
      </c>
      <c r="AP2177">
        <v>0</v>
      </c>
      <c r="AQ2177">
        <v>0</v>
      </c>
    </row>
    <row r="2178" spans="1:43" x14ac:dyDescent="0.45">
      <c r="A2178">
        <v>2</v>
      </c>
      <c r="B2178" t="s">
        <v>282</v>
      </c>
      <c r="C2178" t="s">
        <v>298</v>
      </c>
      <c r="D2178" t="s">
        <v>61</v>
      </c>
      <c r="E2178" s="4">
        <v>44600</v>
      </c>
      <c r="F2178" s="1">
        <f t="shared" si="208"/>
        <v>10</v>
      </c>
      <c r="G2178" s="1">
        <f t="shared" si="206"/>
        <v>39</v>
      </c>
      <c r="H2178" t="s">
        <v>42</v>
      </c>
      <c r="I2178" t="s">
        <v>288</v>
      </c>
      <c r="J2178" t="s">
        <v>44</v>
      </c>
      <c r="K2178" t="s">
        <v>45</v>
      </c>
      <c r="L2178" t="s">
        <v>321</v>
      </c>
      <c r="M2178" t="s">
        <v>321</v>
      </c>
      <c r="N2178" t="s">
        <v>302</v>
      </c>
      <c r="P2178">
        <f t="shared" si="209"/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f t="shared" si="207"/>
        <v>0</v>
      </c>
      <c r="AC2178">
        <f t="shared" si="210"/>
        <v>1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f t="shared" ref="AM2178:AM2241" si="211">SUM(AD2178:AL2178)</f>
        <v>1</v>
      </c>
      <c r="AN2178">
        <v>1</v>
      </c>
      <c r="AO2178">
        <v>0</v>
      </c>
      <c r="AP2178">
        <v>0</v>
      </c>
      <c r="AQ2178">
        <v>0</v>
      </c>
    </row>
    <row r="2179" spans="1:43" x14ac:dyDescent="0.45">
      <c r="A2179">
        <v>2</v>
      </c>
      <c r="B2179" t="s">
        <v>282</v>
      </c>
      <c r="C2179" t="s">
        <v>298</v>
      </c>
      <c r="D2179" t="s">
        <v>61</v>
      </c>
      <c r="E2179" s="4">
        <v>44600</v>
      </c>
      <c r="F2179" s="1">
        <f t="shared" si="208"/>
        <v>10</v>
      </c>
      <c r="G2179" s="1">
        <f t="shared" ref="G2179:G2242" si="212">E2179-DATE(YEAR(E2179),1,0)</f>
        <v>39</v>
      </c>
      <c r="H2179" t="s">
        <v>42</v>
      </c>
      <c r="I2179" t="s">
        <v>289</v>
      </c>
      <c r="J2179" t="s">
        <v>44</v>
      </c>
      <c r="K2179" t="s">
        <v>45</v>
      </c>
      <c r="L2179" t="s">
        <v>321</v>
      </c>
      <c r="M2179" t="s">
        <v>321</v>
      </c>
      <c r="N2179" t="s">
        <v>302</v>
      </c>
      <c r="P2179">
        <f t="shared" si="209"/>
        <v>1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f t="shared" ref="AB2179:AB2242" si="213">AL2179</f>
        <v>0</v>
      </c>
      <c r="AC2179">
        <f t="shared" si="210"/>
        <v>1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f t="shared" si="211"/>
        <v>1</v>
      </c>
      <c r="AN2179">
        <v>1</v>
      </c>
      <c r="AO2179">
        <v>0</v>
      </c>
      <c r="AP2179">
        <v>0</v>
      </c>
      <c r="AQ2179">
        <v>0</v>
      </c>
    </row>
    <row r="2180" spans="1:43" x14ac:dyDescent="0.45">
      <c r="A2180">
        <v>2</v>
      </c>
      <c r="B2180" t="s">
        <v>282</v>
      </c>
      <c r="C2180" t="s">
        <v>298</v>
      </c>
      <c r="D2180" t="s">
        <v>61</v>
      </c>
      <c r="E2180" s="4">
        <v>44600</v>
      </c>
      <c r="F2180" s="1">
        <f t="shared" si="208"/>
        <v>10</v>
      </c>
      <c r="G2180" s="1">
        <f t="shared" si="212"/>
        <v>39</v>
      </c>
      <c r="H2180" t="s">
        <v>42</v>
      </c>
      <c r="I2180" t="s">
        <v>290</v>
      </c>
      <c r="J2180" t="s">
        <v>44</v>
      </c>
      <c r="P2180">
        <f t="shared" si="209"/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f t="shared" si="213"/>
        <v>0</v>
      </c>
      <c r="AC2180">
        <f t="shared" si="210"/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f t="shared" si="211"/>
        <v>0</v>
      </c>
      <c r="AN2180">
        <v>0</v>
      </c>
      <c r="AO2180">
        <v>0</v>
      </c>
      <c r="AP2180">
        <v>0</v>
      </c>
      <c r="AQ2180">
        <v>0</v>
      </c>
    </row>
    <row r="2181" spans="1:43" x14ac:dyDescent="0.45">
      <c r="A2181">
        <v>2</v>
      </c>
      <c r="B2181" t="s">
        <v>282</v>
      </c>
      <c r="C2181" t="s">
        <v>298</v>
      </c>
      <c r="D2181" t="s">
        <v>61</v>
      </c>
      <c r="E2181" s="4">
        <v>44600</v>
      </c>
      <c r="F2181" s="1">
        <f t="shared" si="208"/>
        <v>10</v>
      </c>
      <c r="G2181" s="1">
        <f t="shared" si="212"/>
        <v>39</v>
      </c>
      <c r="H2181" t="s">
        <v>42</v>
      </c>
      <c r="I2181" t="s">
        <v>291</v>
      </c>
      <c r="J2181" t="s">
        <v>44</v>
      </c>
      <c r="P2181">
        <f t="shared" si="209"/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f t="shared" si="213"/>
        <v>0</v>
      </c>
      <c r="AC2181">
        <f t="shared" si="210"/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f t="shared" si="211"/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45">
      <c r="A2182">
        <v>2</v>
      </c>
      <c r="B2182" t="s">
        <v>282</v>
      </c>
      <c r="C2182" t="s">
        <v>298</v>
      </c>
      <c r="D2182" t="s">
        <v>61</v>
      </c>
      <c r="E2182" s="4">
        <v>44600</v>
      </c>
      <c r="F2182" s="1">
        <f t="shared" si="208"/>
        <v>10</v>
      </c>
      <c r="G2182" s="1">
        <f t="shared" si="212"/>
        <v>39</v>
      </c>
      <c r="H2182" t="s">
        <v>42</v>
      </c>
      <c r="I2182" t="s">
        <v>287</v>
      </c>
      <c r="J2182" t="s">
        <v>56</v>
      </c>
      <c r="P2182">
        <f t="shared" si="209"/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f t="shared" si="213"/>
        <v>0</v>
      </c>
      <c r="AC2182">
        <f t="shared" si="210"/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f t="shared" si="211"/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45">
      <c r="A2183">
        <v>2</v>
      </c>
      <c r="B2183" t="s">
        <v>282</v>
      </c>
      <c r="C2183" t="s">
        <v>298</v>
      </c>
      <c r="D2183" t="s">
        <v>61</v>
      </c>
      <c r="E2183" s="4">
        <v>44600</v>
      </c>
      <c r="F2183" s="1">
        <f t="shared" si="208"/>
        <v>10</v>
      </c>
      <c r="G2183" s="1">
        <f t="shared" si="212"/>
        <v>39</v>
      </c>
      <c r="H2183" t="s">
        <v>42</v>
      </c>
      <c r="I2183" t="s">
        <v>288</v>
      </c>
      <c r="J2183" t="s">
        <v>56</v>
      </c>
      <c r="P2183">
        <f t="shared" si="209"/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f t="shared" si="213"/>
        <v>0</v>
      </c>
      <c r="AC2183">
        <f t="shared" si="210"/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f t="shared" si="211"/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45">
      <c r="A2184">
        <v>2</v>
      </c>
      <c r="B2184" t="s">
        <v>282</v>
      </c>
      <c r="C2184" t="s">
        <v>298</v>
      </c>
      <c r="D2184" t="s">
        <v>61</v>
      </c>
      <c r="E2184" s="4">
        <v>44600</v>
      </c>
      <c r="F2184" s="1">
        <f t="shared" si="208"/>
        <v>10</v>
      </c>
      <c r="G2184" s="1">
        <f t="shared" si="212"/>
        <v>39</v>
      </c>
      <c r="H2184" t="s">
        <v>42</v>
      </c>
      <c r="I2184" t="s">
        <v>289</v>
      </c>
      <c r="J2184" t="s">
        <v>56</v>
      </c>
      <c r="P2184">
        <f t="shared" si="209"/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f t="shared" si="213"/>
        <v>0</v>
      </c>
      <c r="AC2184">
        <f t="shared" si="210"/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f t="shared" si="211"/>
        <v>0</v>
      </c>
      <c r="AN2184">
        <v>0</v>
      </c>
      <c r="AO2184">
        <v>0</v>
      </c>
      <c r="AP2184">
        <v>0</v>
      </c>
      <c r="AQ2184">
        <v>0</v>
      </c>
    </row>
    <row r="2185" spans="1:43" x14ac:dyDescent="0.45">
      <c r="A2185">
        <v>2</v>
      </c>
      <c r="B2185" t="s">
        <v>282</v>
      </c>
      <c r="C2185" t="s">
        <v>298</v>
      </c>
      <c r="D2185" t="s">
        <v>61</v>
      </c>
      <c r="E2185" s="4">
        <v>44600</v>
      </c>
      <c r="F2185" s="1">
        <f t="shared" si="208"/>
        <v>10</v>
      </c>
      <c r="G2185" s="1">
        <f t="shared" si="212"/>
        <v>39</v>
      </c>
      <c r="H2185" t="s">
        <v>42</v>
      </c>
      <c r="I2185" t="s">
        <v>290</v>
      </c>
      <c r="J2185" t="s">
        <v>56</v>
      </c>
      <c r="P2185">
        <f t="shared" si="209"/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f t="shared" si="213"/>
        <v>0</v>
      </c>
      <c r="AC2185">
        <f t="shared" si="210"/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f t="shared" si="211"/>
        <v>0</v>
      </c>
      <c r="AN2185">
        <v>0</v>
      </c>
      <c r="AO2185">
        <v>0</v>
      </c>
      <c r="AP2185">
        <v>0</v>
      </c>
      <c r="AQ2185">
        <v>0</v>
      </c>
    </row>
    <row r="2186" spans="1:43" x14ac:dyDescent="0.45">
      <c r="A2186">
        <v>2</v>
      </c>
      <c r="B2186" t="s">
        <v>282</v>
      </c>
      <c r="C2186" t="s">
        <v>298</v>
      </c>
      <c r="D2186" t="s">
        <v>61</v>
      </c>
      <c r="E2186" s="4">
        <v>44600</v>
      </c>
      <c r="F2186" s="1">
        <f t="shared" si="208"/>
        <v>10</v>
      </c>
      <c r="G2186" s="1">
        <f t="shared" si="212"/>
        <v>39</v>
      </c>
      <c r="H2186" t="s">
        <v>42</v>
      </c>
      <c r="I2186" t="s">
        <v>291</v>
      </c>
      <c r="J2186" t="s">
        <v>56</v>
      </c>
      <c r="P2186">
        <f t="shared" si="209"/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f t="shared" si="213"/>
        <v>0</v>
      </c>
      <c r="AC2186">
        <f t="shared" si="210"/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f t="shared" si="211"/>
        <v>0</v>
      </c>
      <c r="AN2186">
        <v>0</v>
      </c>
      <c r="AO2186">
        <v>0</v>
      </c>
      <c r="AP2186">
        <v>0</v>
      </c>
      <c r="AQ2186">
        <v>0</v>
      </c>
    </row>
    <row r="2187" spans="1:43" s="24" customFormat="1" x14ac:dyDescent="0.45">
      <c r="A2187" s="24">
        <v>2</v>
      </c>
      <c r="B2187" s="24" t="s">
        <v>282</v>
      </c>
      <c r="C2187" s="24" t="s">
        <v>300</v>
      </c>
      <c r="D2187" s="24" t="s">
        <v>140</v>
      </c>
      <c r="E2187" s="25">
        <v>44600</v>
      </c>
      <c r="F2187" s="26">
        <f t="shared" si="208"/>
        <v>10</v>
      </c>
      <c r="G2187" s="26">
        <f t="shared" si="212"/>
        <v>39</v>
      </c>
      <c r="H2187" s="24" t="s">
        <v>72</v>
      </c>
      <c r="I2187" s="24" t="s">
        <v>287</v>
      </c>
      <c r="J2187" s="24" t="s">
        <v>44</v>
      </c>
      <c r="K2187" s="24" t="s">
        <v>45</v>
      </c>
      <c r="L2187" s="24" t="s">
        <v>106</v>
      </c>
      <c r="M2187" s="24" t="s">
        <v>133</v>
      </c>
      <c r="N2187" s="24" t="s">
        <v>302</v>
      </c>
      <c r="P2187" s="24">
        <f t="shared" si="209"/>
        <v>1</v>
      </c>
      <c r="Q2187" s="24">
        <v>1</v>
      </c>
      <c r="R2187" s="24">
        <v>0</v>
      </c>
      <c r="S2187" s="24">
        <v>0</v>
      </c>
      <c r="T2187" s="24">
        <v>0</v>
      </c>
      <c r="U2187" s="24">
        <v>0</v>
      </c>
      <c r="V2187" s="24">
        <v>0</v>
      </c>
      <c r="W2187" s="24">
        <v>0</v>
      </c>
      <c r="X2187" s="24">
        <v>0</v>
      </c>
      <c r="Y2187" s="24">
        <v>1</v>
      </c>
      <c r="Z2187" s="24">
        <v>0</v>
      </c>
      <c r="AA2187" s="24">
        <v>0</v>
      </c>
      <c r="AB2187">
        <f t="shared" si="213"/>
        <v>0</v>
      </c>
      <c r="AC2187">
        <f t="shared" si="210"/>
        <v>1</v>
      </c>
      <c r="AD2187" s="24">
        <v>1</v>
      </c>
      <c r="AE2187" s="24">
        <v>0</v>
      </c>
      <c r="AF2187" s="24">
        <v>0</v>
      </c>
      <c r="AG2187" s="24">
        <v>0</v>
      </c>
      <c r="AH2187" s="24">
        <v>0</v>
      </c>
      <c r="AI2187" s="24">
        <v>0</v>
      </c>
      <c r="AJ2187" s="24">
        <v>0</v>
      </c>
      <c r="AK2187" s="24">
        <v>0</v>
      </c>
      <c r="AL2187" s="24">
        <v>0</v>
      </c>
      <c r="AM2187" s="24">
        <f t="shared" si="211"/>
        <v>1</v>
      </c>
      <c r="AN2187" s="24">
        <v>1</v>
      </c>
      <c r="AO2187" s="24">
        <v>0</v>
      </c>
      <c r="AP2187" s="24">
        <v>0</v>
      </c>
      <c r="AQ2187" s="24">
        <v>0</v>
      </c>
    </row>
    <row r="2188" spans="1:43" x14ac:dyDescent="0.45">
      <c r="A2188">
        <v>2</v>
      </c>
      <c r="B2188" t="s">
        <v>282</v>
      </c>
      <c r="C2188" t="s">
        <v>300</v>
      </c>
      <c r="D2188" t="s">
        <v>140</v>
      </c>
      <c r="E2188" s="4">
        <v>44600</v>
      </c>
      <c r="F2188" s="1">
        <f t="shared" si="208"/>
        <v>10</v>
      </c>
      <c r="G2188" s="1">
        <f t="shared" si="212"/>
        <v>39</v>
      </c>
      <c r="H2188" t="s">
        <v>72</v>
      </c>
      <c r="I2188" t="s">
        <v>287</v>
      </c>
      <c r="J2188" t="s">
        <v>44</v>
      </c>
      <c r="K2188" t="s">
        <v>45</v>
      </c>
      <c r="L2188" t="s">
        <v>106</v>
      </c>
      <c r="M2188" t="s">
        <v>133</v>
      </c>
      <c r="N2188" t="s">
        <v>302</v>
      </c>
      <c r="P2188">
        <f t="shared" si="209"/>
        <v>2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f t="shared" si="213"/>
        <v>0</v>
      </c>
      <c r="AC2188">
        <f t="shared" si="210"/>
        <v>1</v>
      </c>
      <c r="AD2188">
        <v>5</v>
      </c>
      <c r="AE2188">
        <v>3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f t="shared" si="211"/>
        <v>8</v>
      </c>
      <c r="AN2188">
        <v>8</v>
      </c>
      <c r="AO2188">
        <v>0</v>
      </c>
      <c r="AP2188">
        <v>0</v>
      </c>
      <c r="AQ2188">
        <v>0</v>
      </c>
    </row>
    <row r="2189" spans="1:43" s="24" customFormat="1" x14ac:dyDescent="0.45">
      <c r="A2189" s="24">
        <v>2</v>
      </c>
      <c r="B2189" s="24" t="s">
        <v>282</v>
      </c>
      <c r="C2189" s="24" t="s">
        <v>300</v>
      </c>
      <c r="D2189" s="24" t="s">
        <v>140</v>
      </c>
      <c r="E2189" s="25">
        <v>44600</v>
      </c>
      <c r="F2189" s="26">
        <f t="shared" si="208"/>
        <v>10</v>
      </c>
      <c r="G2189" s="26">
        <f t="shared" si="212"/>
        <v>39</v>
      </c>
      <c r="H2189" s="24" t="s">
        <v>72</v>
      </c>
      <c r="I2189" s="24" t="s">
        <v>287</v>
      </c>
      <c r="J2189" s="24" t="s">
        <v>44</v>
      </c>
      <c r="K2189" s="24" t="s">
        <v>45</v>
      </c>
      <c r="L2189" s="24" t="s">
        <v>106</v>
      </c>
      <c r="M2189" s="24" t="s">
        <v>133</v>
      </c>
      <c r="N2189" s="24" t="s">
        <v>302</v>
      </c>
      <c r="P2189" s="24">
        <f t="shared" si="209"/>
        <v>1</v>
      </c>
      <c r="Q2189" s="24">
        <v>1</v>
      </c>
      <c r="R2189" s="24">
        <v>0</v>
      </c>
      <c r="S2189" s="24">
        <v>0</v>
      </c>
      <c r="T2189" s="24">
        <v>0</v>
      </c>
      <c r="U2189" s="24">
        <v>0</v>
      </c>
      <c r="V2189" s="24">
        <v>0</v>
      </c>
      <c r="W2189" s="24">
        <v>0</v>
      </c>
      <c r="X2189" s="24">
        <v>0</v>
      </c>
      <c r="Y2189" s="24">
        <v>1</v>
      </c>
      <c r="Z2189" s="24">
        <v>0</v>
      </c>
      <c r="AA2189" s="24">
        <v>0</v>
      </c>
      <c r="AB2189">
        <f t="shared" si="213"/>
        <v>0</v>
      </c>
      <c r="AC2189">
        <f t="shared" si="210"/>
        <v>1</v>
      </c>
      <c r="AD2189" s="24">
        <v>1</v>
      </c>
      <c r="AE2189" s="24">
        <v>0</v>
      </c>
      <c r="AF2189" s="24">
        <v>0</v>
      </c>
      <c r="AG2189" s="24">
        <v>0</v>
      </c>
      <c r="AH2189" s="24">
        <v>0</v>
      </c>
      <c r="AI2189" s="24">
        <v>0</v>
      </c>
      <c r="AJ2189" s="24">
        <v>0</v>
      </c>
      <c r="AK2189" s="24">
        <v>0</v>
      </c>
      <c r="AL2189" s="24">
        <v>0</v>
      </c>
      <c r="AM2189" s="24">
        <f t="shared" si="211"/>
        <v>1</v>
      </c>
      <c r="AN2189" s="24">
        <v>1</v>
      </c>
      <c r="AO2189" s="24">
        <v>0</v>
      </c>
      <c r="AP2189" s="24">
        <v>0</v>
      </c>
      <c r="AQ2189" s="24">
        <v>0</v>
      </c>
    </row>
    <row r="2190" spans="1:43" s="24" customFormat="1" x14ac:dyDescent="0.45">
      <c r="A2190" s="24">
        <v>2</v>
      </c>
      <c r="B2190" s="24" t="s">
        <v>282</v>
      </c>
      <c r="C2190" s="24" t="s">
        <v>300</v>
      </c>
      <c r="D2190" s="24" t="s">
        <v>140</v>
      </c>
      <c r="E2190" s="25">
        <v>44600</v>
      </c>
      <c r="F2190" s="26">
        <f t="shared" si="208"/>
        <v>10</v>
      </c>
      <c r="G2190" s="26">
        <f t="shared" si="212"/>
        <v>39</v>
      </c>
      <c r="H2190" s="24" t="s">
        <v>72</v>
      </c>
      <c r="I2190" s="24" t="s">
        <v>287</v>
      </c>
      <c r="J2190" s="24" t="s">
        <v>44</v>
      </c>
      <c r="K2190" s="24" t="s">
        <v>45</v>
      </c>
      <c r="L2190" s="24" t="s">
        <v>106</v>
      </c>
      <c r="M2190" s="24" t="s">
        <v>133</v>
      </c>
      <c r="N2190" s="24" t="s">
        <v>302</v>
      </c>
      <c r="P2190" s="24">
        <f t="shared" si="209"/>
        <v>1</v>
      </c>
      <c r="Q2190" s="24">
        <v>1</v>
      </c>
      <c r="R2190" s="24">
        <v>0</v>
      </c>
      <c r="S2190" s="24">
        <v>0</v>
      </c>
      <c r="T2190" s="24">
        <v>0</v>
      </c>
      <c r="U2190" s="24">
        <v>0</v>
      </c>
      <c r="V2190" s="24">
        <v>0</v>
      </c>
      <c r="W2190" s="24">
        <v>0</v>
      </c>
      <c r="X2190" s="24">
        <v>0</v>
      </c>
      <c r="Y2190" s="24">
        <v>1</v>
      </c>
      <c r="Z2190" s="24">
        <v>0</v>
      </c>
      <c r="AA2190" s="24">
        <v>0</v>
      </c>
      <c r="AB2190">
        <f t="shared" si="213"/>
        <v>0</v>
      </c>
      <c r="AC2190">
        <f t="shared" si="210"/>
        <v>1</v>
      </c>
      <c r="AD2190" s="24">
        <v>2</v>
      </c>
      <c r="AE2190" s="24">
        <v>0</v>
      </c>
      <c r="AF2190" s="24">
        <v>0</v>
      </c>
      <c r="AG2190" s="24">
        <v>0</v>
      </c>
      <c r="AH2190" s="24">
        <v>0</v>
      </c>
      <c r="AI2190" s="24">
        <v>0</v>
      </c>
      <c r="AJ2190" s="24">
        <v>0</v>
      </c>
      <c r="AK2190" s="24">
        <v>0</v>
      </c>
      <c r="AL2190" s="24">
        <v>0</v>
      </c>
      <c r="AM2190" s="24">
        <f t="shared" si="211"/>
        <v>2</v>
      </c>
      <c r="AN2190" s="24">
        <v>2</v>
      </c>
      <c r="AO2190" s="24">
        <v>0</v>
      </c>
      <c r="AP2190" s="24">
        <v>0</v>
      </c>
      <c r="AQ2190" s="24">
        <v>0</v>
      </c>
    </row>
    <row r="2191" spans="1:43" x14ac:dyDescent="0.45">
      <c r="A2191">
        <v>2</v>
      </c>
      <c r="B2191" t="s">
        <v>282</v>
      </c>
      <c r="C2191" t="s">
        <v>300</v>
      </c>
      <c r="D2191" t="s">
        <v>140</v>
      </c>
      <c r="E2191" s="4">
        <v>44600</v>
      </c>
      <c r="F2191" s="1">
        <f t="shared" si="208"/>
        <v>10</v>
      </c>
      <c r="G2191" s="1">
        <f t="shared" si="212"/>
        <v>39</v>
      </c>
      <c r="H2191" t="s">
        <v>72</v>
      </c>
      <c r="I2191" t="s">
        <v>288</v>
      </c>
      <c r="J2191" t="s">
        <v>44</v>
      </c>
      <c r="P2191">
        <f t="shared" si="209"/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f t="shared" si="213"/>
        <v>0</v>
      </c>
      <c r="AC2191">
        <f t="shared" si="210"/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f t="shared" si="211"/>
        <v>0</v>
      </c>
      <c r="AN2191">
        <v>0</v>
      </c>
      <c r="AO2191">
        <v>0</v>
      </c>
      <c r="AP2191">
        <v>0</v>
      </c>
      <c r="AQ2191">
        <v>0</v>
      </c>
    </row>
    <row r="2192" spans="1:43" x14ac:dyDescent="0.45">
      <c r="A2192">
        <v>2</v>
      </c>
      <c r="B2192" t="s">
        <v>282</v>
      </c>
      <c r="C2192" t="s">
        <v>300</v>
      </c>
      <c r="D2192" t="s">
        <v>140</v>
      </c>
      <c r="E2192" s="4">
        <v>44600</v>
      </c>
      <c r="F2192" s="1">
        <f t="shared" si="208"/>
        <v>10</v>
      </c>
      <c r="G2192" s="1">
        <f t="shared" si="212"/>
        <v>39</v>
      </c>
      <c r="H2192" t="s">
        <v>72</v>
      </c>
      <c r="I2192" t="s">
        <v>289</v>
      </c>
      <c r="J2192" t="s">
        <v>44</v>
      </c>
      <c r="K2192" t="s">
        <v>45</v>
      </c>
      <c r="L2192" t="s">
        <v>106</v>
      </c>
      <c r="M2192" t="s">
        <v>133</v>
      </c>
      <c r="N2192" t="s">
        <v>302</v>
      </c>
      <c r="P2192">
        <f t="shared" si="209"/>
        <v>1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f t="shared" si="213"/>
        <v>0</v>
      </c>
      <c r="AC2192">
        <f t="shared" si="210"/>
        <v>1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f t="shared" si="211"/>
        <v>1</v>
      </c>
      <c r="AN2192">
        <v>1</v>
      </c>
      <c r="AO2192">
        <v>0</v>
      </c>
      <c r="AP2192">
        <v>0</v>
      </c>
      <c r="AQ2192">
        <v>0</v>
      </c>
    </row>
    <row r="2193" spans="1:44" x14ac:dyDescent="0.45">
      <c r="A2193">
        <v>2</v>
      </c>
      <c r="B2193" t="s">
        <v>282</v>
      </c>
      <c r="C2193" t="s">
        <v>300</v>
      </c>
      <c r="D2193" t="s">
        <v>140</v>
      </c>
      <c r="E2193" s="4">
        <v>44600</v>
      </c>
      <c r="F2193" s="1">
        <f t="shared" si="208"/>
        <v>10</v>
      </c>
      <c r="G2193" s="1">
        <f t="shared" si="212"/>
        <v>39</v>
      </c>
      <c r="H2193" t="s">
        <v>72</v>
      </c>
      <c r="I2193" t="s">
        <v>290</v>
      </c>
      <c r="J2193" t="s">
        <v>44</v>
      </c>
      <c r="P2193">
        <f t="shared" si="209"/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f t="shared" si="213"/>
        <v>0</v>
      </c>
      <c r="AC2193">
        <f t="shared" si="210"/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f t="shared" si="211"/>
        <v>0</v>
      </c>
      <c r="AN2193">
        <v>0</v>
      </c>
      <c r="AO2193">
        <v>0</v>
      </c>
      <c r="AP2193">
        <v>0</v>
      </c>
      <c r="AQ2193">
        <v>0</v>
      </c>
    </row>
    <row r="2194" spans="1:44" x14ac:dyDescent="0.45">
      <c r="A2194">
        <v>2</v>
      </c>
      <c r="B2194" t="s">
        <v>282</v>
      </c>
      <c r="C2194" t="s">
        <v>300</v>
      </c>
      <c r="D2194" t="s">
        <v>140</v>
      </c>
      <c r="E2194" s="4">
        <v>44600</v>
      </c>
      <c r="F2194" s="1">
        <f t="shared" si="208"/>
        <v>10</v>
      </c>
      <c r="G2194" s="1">
        <f t="shared" si="212"/>
        <v>39</v>
      </c>
      <c r="H2194" t="s">
        <v>72</v>
      </c>
      <c r="I2194" t="s">
        <v>291</v>
      </c>
      <c r="J2194" t="s">
        <v>44</v>
      </c>
      <c r="P2194">
        <f t="shared" si="209"/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f t="shared" si="213"/>
        <v>0</v>
      </c>
      <c r="AC2194">
        <f t="shared" si="210"/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f t="shared" si="211"/>
        <v>0</v>
      </c>
      <c r="AN2194">
        <v>0</v>
      </c>
      <c r="AO2194">
        <v>0</v>
      </c>
      <c r="AP2194">
        <v>0</v>
      </c>
      <c r="AQ2194">
        <v>0</v>
      </c>
    </row>
    <row r="2195" spans="1:44" x14ac:dyDescent="0.45">
      <c r="A2195">
        <v>2</v>
      </c>
      <c r="B2195" t="s">
        <v>282</v>
      </c>
      <c r="C2195" t="s">
        <v>300</v>
      </c>
      <c r="D2195" t="s">
        <v>140</v>
      </c>
      <c r="E2195" s="4">
        <v>44600</v>
      </c>
      <c r="F2195" s="1">
        <f t="shared" si="208"/>
        <v>10</v>
      </c>
      <c r="G2195" s="1">
        <f t="shared" si="212"/>
        <v>39</v>
      </c>
      <c r="H2195" t="s">
        <v>72</v>
      </c>
      <c r="I2195" t="s">
        <v>287</v>
      </c>
      <c r="J2195" t="s">
        <v>56</v>
      </c>
      <c r="P2195">
        <f t="shared" si="209"/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f t="shared" si="213"/>
        <v>0</v>
      </c>
      <c r="AC2195">
        <f t="shared" si="210"/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f t="shared" si="211"/>
        <v>0</v>
      </c>
      <c r="AN2195">
        <v>0</v>
      </c>
      <c r="AO2195">
        <v>0</v>
      </c>
      <c r="AP2195">
        <v>0</v>
      </c>
      <c r="AQ2195">
        <v>0</v>
      </c>
    </row>
    <row r="2196" spans="1:44" x14ac:dyDescent="0.45">
      <c r="A2196">
        <v>2</v>
      </c>
      <c r="B2196" t="s">
        <v>282</v>
      </c>
      <c r="C2196" t="s">
        <v>300</v>
      </c>
      <c r="D2196" t="s">
        <v>140</v>
      </c>
      <c r="E2196" s="4">
        <v>44600</v>
      </c>
      <c r="F2196" s="1">
        <f t="shared" si="208"/>
        <v>10</v>
      </c>
      <c r="G2196" s="1">
        <f t="shared" si="212"/>
        <v>39</v>
      </c>
      <c r="H2196" t="s">
        <v>72</v>
      </c>
      <c r="I2196" t="s">
        <v>288</v>
      </c>
      <c r="J2196" t="s">
        <v>56</v>
      </c>
      <c r="P2196">
        <f t="shared" si="209"/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f t="shared" si="213"/>
        <v>0</v>
      </c>
      <c r="AC2196">
        <f t="shared" si="210"/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f t="shared" si="211"/>
        <v>0</v>
      </c>
      <c r="AN2196">
        <v>0</v>
      </c>
      <c r="AO2196">
        <v>0</v>
      </c>
      <c r="AP2196">
        <v>0</v>
      </c>
      <c r="AQ2196">
        <v>0</v>
      </c>
    </row>
    <row r="2197" spans="1:44" x14ac:dyDescent="0.45">
      <c r="A2197">
        <v>2</v>
      </c>
      <c r="B2197" t="s">
        <v>282</v>
      </c>
      <c r="C2197" t="s">
        <v>300</v>
      </c>
      <c r="D2197" t="s">
        <v>140</v>
      </c>
      <c r="E2197" s="4">
        <v>44600</v>
      </c>
      <c r="F2197" s="1">
        <f t="shared" si="208"/>
        <v>10</v>
      </c>
      <c r="G2197" s="1">
        <f t="shared" si="212"/>
        <v>39</v>
      </c>
      <c r="H2197" t="s">
        <v>72</v>
      </c>
      <c r="I2197" t="s">
        <v>289</v>
      </c>
      <c r="J2197" t="s">
        <v>56</v>
      </c>
      <c r="P2197">
        <f t="shared" si="209"/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f t="shared" si="213"/>
        <v>0</v>
      </c>
      <c r="AC2197">
        <f t="shared" si="210"/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f t="shared" si="211"/>
        <v>0</v>
      </c>
      <c r="AN2197">
        <v>0</v>
      </c>
      <c r="AO2197">
        <v>0</v>
      </c>
      <c r="AP2197">
        <v>0</v>
      </c>
      <c r="AQ2197">
        <v>0</v>
      </c>
    </row>
    <row r="2198" spans="1:44" x14ac:dyDescent="0.45">
      <c r="A2198">
        <v>2</v>
      </c>
      <c r="B2198" t="s">
        <v>282</v>
      </c>
      <c r="C2198" t="s">
        <v>300</v>
      </c>
      <c r="D2198" t="s">
        <v>140</v>
      </c>
      <c r="E2198" s="4">
        <v>44600</v>
      </c>
      <c r="F2198" s="1">
        <f t="shared" si="208"/>
        <v>10</v>
      </c>
      <c r="G2198" s="1">
        <f t="shared" si="212"/>
        <v>39</v>
      </c>
      <c r="H2198" t="s">
        <v>72</v>
      </c>
      <c r="I2198" t="s">
        <v>290</v>
      </c>
      <c r="J2198" t="s">
        <v>56</v>
      </c>
      <c r="P2198">
        <f t="shared" si="209"/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f t="shared" si="213"/>
        <v>0</v>
      </c>
      <c r="AC2198">
        <f t="shared" si="210"/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f t="shared" si="211"/>
        <v>0</v>
      </c>
      <c r="AN2198">
        <v>0</v>
      </c>
      <c r="AO2198">
        <v>0</v>
      </c>
      <c r="AP2198">
        <v>0</v>
      </c>
      <c r="AQ2198">
        <v>0</v>
      </c>
    </row>
    <row r="2199" spans="1:44" x14ac:dyDescent="0.45">
      <c r="A2199">
        <v>2</v>
      </c>
      <c r="B2199" t="s">
        <v>282</v>
      </c>
      <c r="C2199" t="s">
        <v>300</v>
      </c>
      <c r="D2199" t="s">
        <v>140</v>
      </c>
      <c r="E2199" s="4">
        <v>44600</v>
      </c>
      <c r="F2199" s="1">
        <f t="shared" si="208"/>
        <v>10</v>
      </c>
      <c r="G2199" s="1">
        <f t="shared" si="212"/>
        <v>39</v>
      </c>
      <c r="H2199" t="s">
        <v>72</v>
      </c>
      <c r="I2199" t="s">
        <v>291</v>
      </c>
      <c r="J2199" t="s">
        <v>56</v>
      </c>
      <c r="K2199" t="s">
        <v>45</v>
      </c>
      <c r="L2199" t="s">
        <v>106</v>
      </c>
      <c r="M2199" t="s">
        <v>133</v>
      </c>
      <c r="N2199" t="s">
        <v>302</v>
      </c>
      <c r="P2199">
        <f t="shared" si="209"/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f t="shared" si="213"/>
        <v>0</v>
      </c>
      <c r="AC2199">
        <f t="shared" si="210"/>
        <v>1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f t="shared" si="211"/>
        <v>1</v>
      </c>
      <c r="AN2199">
        <v>1</v>
      </c>
      <c r="AO2199">
        <v>0</v>
      </c>
      <c r="AP2199">
        <v>0</v>
      </c>
      <c r="AQ2199">
        <v>0</v>
      </c>
    </row>
    <row r="2200" spans="1:44" x14ac:dyDescent="0.45">
      <c r="A2200">
        <v>2</v>
      </c>
      <c r="B2200" t="s">
        <v>282</v>
      </c>
      <c r="C2200" t="s">
        <v>297</v>
      </c>
      <c r="D2200" t="s">
        <v>41</v>
      </c>
      <c r="E2200" s="4">
        <v>44601</v>
      </c>
      <c r="F2200" s="1">
        <f t="shared" si="208"/>
        <v>11</v>
      </c>
      <c r="G2200" s="1">
        <f t="shared" si="212"/>
        <v>40</v>
      </c>
      <c r="H2200" t="s">
        <v>42</v>
      </c>
      <c r="I2200" t="s">
        <v>287</v>
      </c>
      <c r="J2200" t="s">
        <v>44</v>
      </c>
      <c r="P2200">
        <f t="shared" si="209"/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f t="shared" si="213"/>
        <v>0</v>
      </c>
      <c r="AC2200">
        <f t="shared" si="210"/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f t="shared" si="211"/>
        <v>0</v>
      </c>
      <c r="AN2200">
        <v>0</v>
      </c>
      <c r="AO2200">
        <v>0</v>
      </c>
      <c r="AP2200">
        <v>0</v>
      </c>
      <c r="AQ2200">
        <v>0</v>
      </c>
    </row>
    <row r="2201" spans="1:44" x14ac:dyDescent="0.45">
      <c r="A2201">
        <v>2</v>
      </c>
      <c r="B2201" t="s">
        <v>282</v>
      </c>
      <c r="C2201" t="s">
        <v>297</v>
      </c>
      <c r="D2201" t="s">
        <v>41</v>
      </c>
      <c r="E2201" s="4">
        <v>44601</v>
      </c>
      <c r="F2201" s="1">
        <f t="shared" si="208"/>
        <v>11</v>
      </c>
      <c r="G2201" s="1">
        <f t="shared" si="212"/>
        <v>40</v>
      </c>
      <c r="H2201" t="s">
        <v>42</v>
      </c>
      <c r="I2201" t="s">
        <v>288</v>
      </c>
      <c r="J2201" t="s">
        <v>44</v>
      </c>
      <c r="P2201">
        <f t="shared" si="209"/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f t="shared" si="213"/>
        <v>0</v>
      </c>
      <c r="AC2201">
        <f t="shared" si="210"/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f t="shared" si="211"/>
        <v>0</v>
      </c>
      <c r="AN2201">
        <v>0</v>
      </c>
      <c r="AO2201">
        <v>0</v>
      </c>
      <c r="AP2201">
        <v>0</v>
      </c>
      <c r="AQ2201">
        <v>0</v>
      </c>
    </row>
    <row r="2202" spans="1:44" x14ac:dyDescent="0.45">
      <c r="A2202">
        <v>2</v>
      </c>
      <c r="B2202" t="s">
        <v>282</v>
      </c>
      <c r="C2202" t="s">
        <v>297</v>
      </c>
      <c r="D2202" t="s">
        <v>41</v>
      </c>
      <c r="E2202" s="4">
        <v>44601</v>
      </c>
      <c r="F2202" s="1">
        <f t="shared" si="208"/>
        <v>11</v>
      </c>
      <c r="G2202" s="1">
        <f t="shared" si="212"/>
        <v>40</v>
      </c>
      <c r="H2202" t="s">
        <v>42</v>
      </c>
      <c r="I2202" t="s">
        <v>289</v>
      </c>
      <c r="J2202" t="s">
        <v>44</v>
      </c>
      <c r="P2202">
        <f t="shared" si="209"/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f t="shared" si="213"/>
        <v>0</v>
      </c>
      <c r="AC2202">
        <f t="shared" si="210"/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f t="shared" si="211"/>
        <v>0</v>
      </c>
      <c r="AN2202">
        <v>0</v>
      </c>
      <c r="AO2202">
        <v>0</v>
      </c>
      <c r="AP2202">
        <v>0</v>
      </c>
      <c r="AQ2202">
        <v>0</v>
      </c>
    </row>
    <row r="2203" spans="1:44" x14ac:dyDescent="0.45">
      <c r="A2203">
        <v>2</v>
      </c>
      <c r="B2203" t="s">
        <v>282</v>
      </c>
      <c r="C2203" t="s">
        <v>297</v>
      </c>
      <c r="D2203" t="s">
        <v>41</v>
      </c>
      <c r="E2203" s="4">
        <v>44601</v>
      </c>
      <c r="F2203" s="1">
        <f t="shared" si="208"/>
        <v>11</v>
      </c>
      <c r="G2203" s="1">
        <f t="shared" si="212"/>
        <v>40</v>
      </c>
      <c r="H2203" t="s">
        <v>42</v>
      </c>
      <c r="I2203" t="s">
        <v>290</v>
      </c>
      <c r="J2203" t="s">
        <v>44</v>
      </c>
      <c r="K2203" t="s">
        <v>45</v>
      </c>
      <c r="L2203" t="s">
        <v>106</v>
      </c>
      <c r="M2203" t="s">
        <v>133</v>
      </c>
      <c r="N2203" t="s">
        <v>302</v>
      </c>
      <c r="P2203">
        <f t="shared" si="209"/>
        <v>1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f t="shared" si="213"/>
        <v>0</v>
      </c>
      <c r="AC2203">
        <f t="shared" si="210"/>
        <v>1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f t="shared" si="211"/>
        <v>1</v>
      </c>
      <c r="AN2203">
        <v>1</v>
      </c>
      <c r="AO2203">
        <v>0</v>
      </c>
      <c r="AP2203">
        <v>0</v>
      </c>
      <c r="AQ2203">
        <v>0</v>
      </c>
    </row>
    <row r="2204" spans="1:44" x14ac:dyDescent="0.45">
      <c r="A2204">
        <v>2</v>
      </c>
      <c r="B2204" t="s">
        <v>282</v>
      </c>
      <c r="C2204" t="s">
        <v>297</v>
      </c>
      <c r="D2204" t="s">
        <v>41</v>
      </c>
      <c r="E2204" s="4">
        <v>44601</v>
      </c>
      <c r="F2204" s="1">
        <f t="shared" si="208"/>
        <v>11</v>
      </c>
      <c r="G2204" s="1">
        <f t="shared" si="212"/>
        <v>40</v>
      </c>
      <c r="H2204" t="s">
        <v>42</v>
      </c>
      <c r="I2204" t="s">
        <v>290</v>
      </c>
      <c r="J2204" t="s">
        <v>44</v>
      </c>
      <c r="K2204" t="s">
        <v>45</v>
      </c>
      <c r="L2204" t="s">
        <v>106</v>
      </c>
      <c r="M2204" t="s">
        <v>133</v>
      </c>
      <c r="N2204" t="s">
        <v>302</v>
      </c>
      <c r="P2204">
        <f t="shared" si="209"/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f t="shared" si="213"/>
        <v>0</v>
      </c>
      <c r="AC2204">
        <f t="shared" si="210"/>
        <v>1</v>
      </c>
      <c r="AD2204">
        <v>2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f t="shared" si="211"/>
        <v>2</v>
      </c>
      <c r="AN2204">
        <v>2</v>
      </c>
      <c r="AO2204">
        <v>0</v>
      </c>
      <c r="AP2204">
        <v>0</v>
      </c>
      <c r="AQ2204">
        <v>0</v>
      </c>
      <c r="AR2204" t="s">
        <v>215</v>
      </c>
    </row>
    <row r="2205" spans="1:44" x14ac:dyDescent="0.45">
      <c r="A2205">
        <v>2</v>
      </c>
      <c r="B2205" t="s">
        <v>282</v>
      </c>
      <c r="C2205" t="s">
        <v>297</v>
      </c>
      <c r="D2205" t="s">
        <v>41</v>
      </c>
      <c r="E2205" s="4">
        <v>44601</v>
      </c>
      <c r="F2205" s="1">
        <f t="shared" si="208"/>
        <v>11</v>
      </c>
      <c r="G2205" s="1">
        <f t="shared" si="212"/>
        <v>40</v>
      </c>
      <c r="H2205" t="s">
        <v>42</v>
      </c>
      <c r="I2205" t="s">
        <v>290</v>
      </c>
      <c r="J2205" t="s">
        <v>44</v>
      </c>
      <c r="K2205" t="s">
        <v>45</v>
      </c>
      <c r="L2205" t="s">
        <v>106</v>
      </c>
      <c r="M2205" t="s">
        <v>133</v>
      </c>
      <c r="N2205" t="s">
        <v>302</v>
      </c>
      <c r="P2205">
        <f t="shared" si="209"/>
        <v>1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f t="shared" si="213"/>
        <v>0</v>
      </c>
      <c r="AC2205">
        <f t="shared" si="210"/>
        <v>1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f t="shared" si="211"/>
        <v>1</v>
      </c>
      <c r="AN2205">
        <v>1</v>
      </c>
      <c r="AO2205">
        <v>0</v>
      </c>
      <c r="AP2205">
        <v>0</v>
      </c>
      <c r="AQ2205">
        <v>0</v>
      </c>
    </row>
    <row r="2206" spans="1:44" x14ac:dyDescent="0.45">
      <c r="A2206">
        <v>2</v>
      </c>
      <c r="B2206" t="s">
        <v>282</v>
      </c>
      <c r="C2206" t="s">
        <v>297</v>
      </c>
      <c r="D2206" t="s">
        <v>41</v>
      </c>
      <c r="E2206" s="4">
        <v>44601</v>
      </c>
      <c r="F2206" s="1">
        <f t="shared" si="208"/>
        <v>11</v>
      </c>
      <c r="G2206" s="1">
        <f t="shared" si="212"/>
        <v>40</v>
      </c>
      <c r="H2206" t="s">
        <v>42</v>
      </c>
      <c r="I2206" t="s">
        <v>291</v>
      </c>
      <c r="J2206" t="s">
        <v>44</v>
      </c>
      <c r="K2206" t="s">
        <v>45</v>
      </c>
      <c r="L2206" t="s">
        <v>106</v>
      </c>
      <c r="M2206" t="s">
        <v>133</v>
      </c>
      <c r="N2206" t="s">
        <v>302</v>
      </c>
      <c r="P2206">
        <f t="shared" si="209"/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f t="shared" si="213"/>
        <v>0</v>
      </c>
      <c r="AC2206">
        <f t="shared" si="210"/>
        <v>1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f t="shared" si="211"/>
        <v>1</v>
      </c>
      <c r="AN2206">
        <v>1</v>
      </c>
      <c r="AO2206">
        <v>0</v>
      </c>
      <c r="AP2206">
        <v>0</v>
      </c>
      <c r="AQ2206">
        <v>0</v>
      </c>
    </row>
    <row r="2207" spans="1:44" x14ac:dyDescent="0.45">
      <c r="A2207">
        <v>2</v>
      </c>
      <c r="B2207" t="s">
        <v>282</v>
      </c>
      <c r="C2207" t="s">
        <v>297</v>
      </c>
      <c r="D2207" t="s">
        <v>41</v>
      </c>
      <c r="E2207" s="4">
        <v>44601</v>
      </c>
      <c r="F2207" s="1">
        <f t="shared" si="208"/>
        <v>11</v>
      </c>
      <c r="G2207" s="1">
        <f t="shared" si="212"/>
        <v>40</v>
      </c>
      <c r="H2207" t="s">
        <v>42</v>
      </c>
      <c r="I2207" t="s">
        <v>287</v>
      </c>
      <c r="J2207" t="s">
        <v>56</v>
      </c>
      <c r="P2207">
        <f t="shared" si="209"/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f t="shared" si="213"/>
        <v>0</v>
      </c>
      <c r="AC2207">
        <f t="shared" si="210"/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f t="shared" si="211"/>
        <v>0</v>
      </c>
      <c r="AN2207">
        <v>0</v>
      </c>
      <c r="AO2207">
        <v>0</v>
      </c>
      <c r="AP2207">
        <v>0</v>
      </c>
      <c r="AQ2207">
        <v>0</v>
      </c>
    </row>
    <row r="2208" spans="1:44" x14ac:dyDescent="0.45">
      <c r="A2208">
        <v>2</v>
      </c>
      <c r="B2208" t="s">
        <v>282</v>
      </c>
      <c r="C2208" t="s">
        <v>297</v>
      </c>
      <c r="D2208" t="s">
        <v>41</v>
      </c>
      <c r="E2208" s="4">
        <v>44601</v>
      </c>
      <c r="F2208" s="1">
        <f t="shared" si="208"/>
        <v>11</v>
      </c>
      <c r="G2208" s="1">
        <f t="shared" si="212"/>
        <v>40</v>
      </c>
      <c r="H2208" t="s">
        <v>42</v>
      </c>
      <c r="I2208" t="s">
        <v>288</v>
      </c>
      <c r="J2208" t="s">
        <v>56</v>
      </c>
      <c r="P2208">
        <f t="shared" si="209"/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f t="shared" si="213"/>
        <v>0</v>
      </c>
      <c r="AC2208">
        <f t="shared" si="210"/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f t="shared" si="211"/>
        <v>0</v>
      </c>
      <c r="AN2208">
        <v>0</v>
      </c>
      <c r="AO2208">
        <v>0</v>
      </c>
      <c r="AP2208">
        <v>0</v>
      </c>
      <c r="AQ2208">
        <v>0</v>
      </c>
    </row>
    <row r="2209" spans="1:44" x14ac:dyDescent="0.45">
      <c r="A2209">
        <v>2</v>
      </c>
      <c r="B2209" t="s">
        <v>282</v>
      </c>
      <c r="C2209" t="s">
        <v>297</v>
      </c>
      <c r="D2209" t="s">
        <v>41</v>
      </c>
      <c r="E2209" s="4">
        <v>44601</v>
      </c>
      <c r="F2209" s="1">
        <f t="shared" ref="F2209:F2272" si="214">DAYS360($E$2145,E2209)</f>
        <v>11</v>
      </c>
      <c r="G2209" s="1">
        <f t="shared" si="212"/>
        <v>40</v>
      </c>
      <c r="H2209" t="s">
        <v>42</v>
      </c>
      <c r="I2209" t="s">
        <v>289</v>
      </c>
      <c r="J2209" t="s">
        <v>56</v>
      </c>
      <c r="P2209">
        <f t="shared" si="209"/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f t="shared" si="213"/>
        <v>0</v>
      </c>
      <c r="AC2209">
        <f t="shared" si="210"/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f t="shared" si="211"/>
        <v>0</v>
      </c>
      <c r="AN2209">
        <v>0</v>
      </c>
      <c r="AO2209">
        <v>0</v>
      </c>
      <c r="AP2209">
        <v>0</v>
      </c>
      <c r="AQ2209">
        <v>0</v>
      </c>
    </row>
    <row r="2210" spans="1:44" x14ac:dyDescent="0.45">
      <c r="A2210">
        <v>2</v>
      </c>
      <c r="B2210" t="s">
        <v>282</v>
      </c>
      <c r="C2210" t="s">
        <v>297</v>
      </c>
      <c r="D2210" t="s">
        <v>41</v>
      </c>
      <c r="E2210" s="4">
        <v>44601</v>
      </c>
      <c r="F2210" s="1">
        <f t="shared" si="214"/>
        <v>11</v>
      </c>
      <c r="G2210" s="1">
        <f t="shared" si="212"/>
        <v>40</v>
      </c>
      <c r="H2210" t="s">
        <v>42</v>
      </c>
      <c r="I2210" t="s">
        <v>290</v>
      </c>
      <c r="J2210" t="s">
        <v>56</v>
      </c>
      <c r="P2210">
        <f t="shared" si="209"/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f t="shared" si="213"/>
        <v>0</v>
      </c>
      <c r="AC2210">
        <f t="shared" si="210"/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f t="shared" si="211"/>
        <v>0</v>
      </c>
      <c r="AN2210">
        <v>0</v>
      </c>
      <c r="AO2210">
        <v>0</v>
      </c>
      <c r="AP2210">
        <v>0</v>
      </c>
      <c r="AQ2210">
        <v>0</v>
      </c>
    </row>
    <row r="2211" spans="1:44" x14ac:dyDescent="0.45">
      <c r="A2211">
        <v>2</v>
      </c>
      <c r="B2211" t="s">
        <v>282</v>
      </c>
      <c r="C2211" t="s">
        <v>297</v>
      </c>
      <c r="D2211" t="s">
        <v>41</v>
      </c>
      <c r="E2211" s="4">
        <v>44601</v>
      </c>
      <c r="F2211" s="1">
        <f t="shared" si="214"/>
        <v>11</v>
      </c>
      <c r="G2211" s="1">
        <f t="shared" si="212"/>
        <v>40</v>
      </c>
      <c r="H2211" t="s">
        <v>42</v>
      </c>
      <c r="I2211" t="s">
        <v>291</v>
      </c>
      <c r="J2211" t="s">
        <v>56</v>
      </c>
      <c r="P2211">
        <f t="shared" si="209"/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f t="shared" si="213"/>
        <v>0</v>
      </c>
      <c r="AC2211">
        <f t="shared" si="210"/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f t="shared" si="211"/>
        <v>0</v>
      </c>
      <c r="AN2211">
        <v>0</v>
      </c>
      <c r="AO2211">
        <v>0</v>
      </c>
      <c r="AP2211">
        <v>0</v>
      </c>
      <c r="AQ2211">
        <v>0</v>
      </c>
    </row>
    <row r="2212" spans="1:44" x14ac:dyDescent="0.45">
      <c r="A2212">
        <v>2</v>
      </c>
      <c r="B2212" t="s">
        <v>282</v>
      </c>
      <c r="C2212" t="s">
        <v>299</v>
      </c>
      <c r="D2212" t="s">
        <v>129</v>
      </c>
      <c r="E2212" s="4">
        <v>44601</v>
      </c>
      <c r="F2212" s="1">
        <f t="shared" si="214"/>
        <v>11</v>
      </c>
      <c r="G2212" s="1">
        <f t="shared" si="212"/>
        <v>40</v>
      </c>
      <c r="H2212" t="s">
        <v>75</v>
      </c>
      <c r="I2212" t="s">
        <v>287</v>
      </c>
      <c r="J2212" t="s">
        <v>44</v>
      </c>
      <c r="K2212" t="s">
        <v>45</v>
      </c>
      <c r="L2212" t="s">
        <v>321</v>
      </c>
      <c r="M2212" t="s">
        <v>321</v>
      </c>
      <c r="N2212" t="s">
        <v>302</v>
      </c>
      <c r="P2212">
        <f t="shared" si="209"/>
        <v>1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f t="shared" si="213"/>
        <v>0</v>
      </c>
      <c r="AC2212">
        <f t="shared" si="210"/>
        <v>1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f t="shared" si="211"/>
        <v>1</v>
      </c>
      <c r="AN2212">
        <v>0</v>
      </c>
      <c r="AO2212">
        <v>1</v>
      </c>
      <c r="AP2212">
        <v>0</v>
      </c>
      <c r="AQ2212">
        <v>0</v>
      </c>
      <c r="AR2212" t="s">
        <v>216</v>
      </c>
    </row>
    <row r="2213" spans="1:44" x14ac:dyDescent="0.45">
      <c r="A2213">
        <v>2</v>
      </c>
      <c r="B2213" t="s">
        <v>282</v>
      </c>
      <c r="C2213" t="s">
        <v>299</v>
      </c>
      <c r="D2213" t="s">
        <v>129</v>
      </c>
      <c r="E2213" s="4">
        <v>44601</v>
      </c>
      <c r="F2213" s="1">
        <f t="shared" si="214"/>
        <v>11</v>
      </c>
      <c r="G2213" s="1">
        <f t="shared" si="212"/>
        <v>40</v>
      </c>
      <c r="H2213" t="s">
        <v>75</v>
      </c>
      <c r="I2213" t="s">
        <v>288</v>
      </c>
      <c r="J2213" t="s">
        <v>44</v>
      </c>
      <c r="K2213" t="s">
        <v>45</v>
      </c>
      <c r="L2213" t="s">
        <v>321</v>
      </c>
      <c r="M2213" t="s">
        <v>133</v>
      </c>
      <c r="N2213" t="s">
        <v>302</v>
      </c>
      <c r="P2213">
        <f t="shared" ref="P2213:P2276" si="215">SUM(Q2213:X2213)</f>
        <v>1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f t="shared" si="213"/>
        <v>0</v>
      </c>
      <c r="AC2213">
        <f t="shared" si="210"/>
        <v>1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f t="shared" si="211"/>
        <v>1</v>
      </c>
      <c r="AN2213">
        <v>1</v>
      </c>
      <c r="AO2213">
        <v>0</v>
      </c>
      <c r="AP2213">
        <v>0</v>
      </c>
      <c r="AQ2213">
        <v>0</v>
      </c>
    </row>
    <row r="2214" spans="1:44" x14ac:dyDescent="0.45">
      <c r="A2214">
        <v>2</v>
      </c>
      <c r="B2214" t="s">
        <v>282</v>
      </c>
      <c r="C2214" t="s">
        <v>299</v>
      </c>
      <c r="D2214" t="s">
        <v>129</v>
      </c>
      <c r="E2214" s="4">
        <v>44601</v>
      </c>
      <c r="F2214" s="1">
        <f t="shared" si="214"/>
        <v>11</v>
      </c>
      <c r="G2214" s="1">
        <f t="shared" si="212"/>
        <v>40</v>
      </c>
      <c r="H2214" t="s">
        <v>75</v>
      </c>
      <c r="I2214" t="s">
        <v>288</v>
      </c>
      <c r="J2214" t="s">
        <v>44</v>
      </c>
      <c r="K2214" t="s">
        <v>45</v>
      </c>
      <c r="L2214" t="s">
        <v>106</v>
      </c>
      <c r="M2214" t="s">
        <v>133</v>
      </c>
      <c r="N2214" t="s">
        <v>302</v>
      </c>
      <c r="P2214">
        <f t="shared" si="215"/>
        <v>2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0</v>
      </c>
      <c r="AA2214">
        <v>0</v>
      </c>
      <c r="AB2214">
        <f t="shared" si="213"/>
        <v>0</v>
      </c>
      <c r="AC2214">
        <f t="shared" si="210"/>
        <v>2</v>
      </c>
      <c r="AD2214">
        <v>1</v>
      </c>
      <c r="AE2214">
        <v>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f t="shared" si="211"/>
        <v>3</v>
      </c>
      <c r="AN2214">
        <v>3</v>
      </c>
      <c r="AO2214">
        <v>0</v>
      </c>
      <c r="AP2214">
        <v>0</v>
      </c>
      <c r="AQ2214">
        <v>0</v>
      </c>
    </row>
    <row r="2215" spans="1:44" x14ac:dyDescent="0.45">
      <c r="A2215">
        <v>2</v>
      </c>
      <c r="B2215" t="s">
        <v>282</v>
      </c>
      <c r="C2215" t="s">
        <v>299</v>
      </c>
      <c r="D2215" t="s">
        <v>129</v>
      </c>
      <c r="E2215" s="4">
        <v>44601</v>
      </c>
      <c r="F2215" s="1">
        <f t="shared" si="214"/>
        <v>11</v>
      </c>
      <c r="G2215" s="1">
        <f t="shared" si="212"/>
        <v>40</v>
      </c>
      <c r="H2215" t="s">
        <v>75</v>
      </c>
      <c r="I2215" t="s">
        <v>288</v>
      </c>
      <c r="J2215" t="s">
        <v>44</v>
      </c>
      <c r="K2215" t="s">
        <v>45</v>
      </c>
      <c r="L2215" t="s">
        <v>106</v>
      </c>
      <c r="M2215" t="s">
        <v>133</v>
      </c>
      <c r="N2215" t="s">
        <v>302</v>
      </c>
      <c r="P2215">
        <f t="shared" si="215"/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f t="shared" si="213"/>
        <v>0</v>
      </c>
      <c r="AC2215">
        <f t="shared" si="210"/>
        <v>1</v>
      </c>
      <c r="AD2215">
        <v>3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f t="shared" si="211"/>
        <v>3</v>
      </c>
      <c r="AN2215">
        <v>3</v>
      </c>
      <c r="AO2215">
        <v>0</v>
      </c>
      <c r="AP2215">
        <v>0</v>
      </c>
      <c r="AQ2215">
        <v>0</v>
      </c>
    </row>
    <row r="2216" spans="1:44" x14ac:dyDescent="0.45">
      <c r="A2216">
        <v>2</v>
      </c>
      <c r="B2216" t="s">
        <v>282</v>
      </c>
      <c r="C2216" t="s">
        <v>299</v>
      </c>
      <c r="D2216" t="s">
        <v>129</v>
      </c>
      <c r="E2216" s="4">
        <v>44601</v>
      </c>
      <c r="F2216" s="1">
        <f t="shared" si="214"/>
        <v>11</v>
      </c>
      <c r="G2216" s="1">
        <f t="shared" si="212"/>
        <v>40</v>
      </c>
      <c r="H2216" t="s">
        <v>75</v>
      </c>
      <c r="I2216" t="s">
        <v>288</v>
      </c>
      <c r="J2216" t="s">
        <v>44</v>
      </c>
      <c r="K2216" t="s">
        <v>45</v>
      </c>
      <c r="L2216" t="s">
        <v>106</v>
      </c>
      <c r="M2216" t="s">
        <v>133</v>
      </c>
      <c r="N2216" t="s">
        <v>302</v>
      </c>
      <c r="P2216">
        <f t="shared" si="215"/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f t="shared" si="213"/>
        <v>0</v>
      </c>
      <c r="AC2216">
        <f t="shared" si="210"/>
        <v>1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f t="shared" si="211"/>
        <v>1</v>
      </c>
      <c r="AN2216">
        <v>1</v>
      </c>
      <c r="AO2216">
        <v>0</v>
      </c>
      <c r="AP2216">
        <v>0</v>
      </c>
      <c r="AQ2216">
        <v>0</v>
      </c>
    </row>
    <row r="2217" spans="1:44" x14ac:dyDescent="0.45">
      <c r="A2217">
        <v>2</v>
      </c>
      <c r="B2217" t="s">
        <v>282</v>
      </c>
      <c r="C2217" t="s">
        <v>299</v>
      </c>
      <c r="D2217" t="s">
        <v>129</v>
      </c>
      <c r="E2217" s="4">
        <v>44601</v>
      </c>
      <c r="F2217" s="1">
        <f t="shared" si="214"/>
        <v>11</v>
      </c>
      <c r="G2217" s="1">
        <f t="shared" si="212"/>
        <v>40</v>
      </c>
      <c r="H2217" t="s">
        <v>75</v>
      </c>
      <c r="I2217" t="s">
        <v>288</v>
      </c>
      <c r="J2217" t="s">
        <v>44</v>
      </c>
      <c r="K2217" t="s">
        <v>45</v>
      </c>
      <c r="L2217" t="s">
        <v>106</v>
      </c>
      <c r="M2217" t="s">
        <v>133</v>
      </c>
      <c r="N2217" t="s">
        <v>302</v>
      </c>
      <c r="P2217">
        <f t="shared" si="215"/>
        <v>1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f t="shared" si="213"/>
        <v>0</v>
      </c>
      <c r="AC2217">
        <f t="shared" si="210"/>
        <v>1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f t="shared" si="211"/>
        <v>1</v>
      </c>
      <c r="AN2217">
        <v>1</v>
      </c>
      <c r="AO2217">
        <v>0</v>
      </c>
      <c r="AP2217">
        <v>0</v>
      </c>
      <c r="AQ2217">
        <v>0</v>
      </c>
    </row>
    <row r="2218" spans="1:44" x14ac:dyDescent="0.45">
      <c r="A2218">
        <v>2</v>
      </c>
      <c r="B2218" t="s">
        <v>282</v>
      </c>
      <c r="C2218" t="s">
        <v>299</v>
      </c>
      <c r="D2218" t="s">
        <v>129</v>
      </c>
      <c r="E2218" s="4">
        <v>44601</v>
      </c>
      <c r="F2218" s="1">
        <f t="shared" si="214"/>
        <v>11</v>
      </c>
      <c r="G2218" s="1">
        <f t="shared" si="212"/>
        <v>40</v>
      </c>
      <c r="H2218" t="s">
        <v>75</v>
      </c>
      <c r="I2218" t="s">
        <v>288</v>
      </c>
      <c r="J2218" t="s">
        <v>44</v>
      </c>
      <c r="K2218" t="s">
        <v>45</v>
      </c>
      <c r="L2218" t="s">
        <v>106</v>
      </c>
      <c r="M2218" t="s">
        <v>133</v>
      </c>
      <c r="N2218" t="s">
        <v>302</v>
      </c>
      <c r="P2218">
        <f t="shared" si="215"/>
        <v>2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>
        <v>0</v>
      </c>
      <c r="AB2218">
        <f t="shared" si="213"/>
        <v>0</v>
      </c>
      <c r="AC2218">
        <f t="shared" si="210"/>
        <v>2</v>
      </c>
      <c r="AD2218">
        <v>2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f t="shared" si="211"/>
        <v>2</v>
      </c>
      <c r="AN2218">
        <v>2</v>
      </c>
      <c r="AO2218">
        <v>0</v>
      </c>
      <c r="AP2218">
        <v>0</v>
      </c>
      <c r="AQ2218">
        <v>0</v>
      </c>
    </row>
    <row r="2219" spans="1:44" x14ac:dyDescent="0.45">
      <c r="A2219">
        <v>2</v>
      </c>
      <c r="B2219" t="s">
        <v>282</v>
      </c>
      <c r="C2219" t="s">
        <v>299</v>
      </c>
      <c r="D2219" t="s">
        <v>129</v>
      </c>
      <c r="E2219" s="4">
        <v>44601</v>
      </c>
      <c r="F2219" s="1">
        <f t="shared" si="214"/>
        <v>11</v>
      </c>
      <c r="G2219" s="1">
        <f t="shared" si="212"/>
        <v>40</v>
      </c>
      <c r="H2219" t="s">
        <v>75</v>
      </c>
      <c r="I2219" t="s">
        <v>288</v>
      </c>
      <c r="J2219" t="s">
        <v>44</v>
      </c>
      <c r="K2219" t="s">
        <v>45</v>
      </c>
      <c r="L2219" t="s">
        <v>106</v>
      </c>
      <c r="M2219" t="s">
        <v>133</v>
      </c>
      <c r="N2219" t="s">
        <v>302</v>
      </c>
      <c r="P2219">
        <f t="shared" si="215"/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f t="shared" si="213"/>
        <v>0</v>
      </c>
      <c r="AC2219">
        <f t="shared" si="210"/>
        <v>1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f t="shared" si="211"/>
        <v>1</v>
      </c>
      <c r="AN2219">
        <v>1</v>
      </c>
      <c r="AO2219">
        <v>0</v>
      </c>
      <c r="AP2219">
        <v>0</v>
      </c>
      <c r="AQ2219">
        <v>0</v>
      </c>
      <c r="AR2219" t="s">
        <v>217</v>
      </c>
    </row>
    <row r="2220" spans="1:44" x14ac:dyDescent="0.45">
      <c r="A2220">
        <v>2</v>
      </c>
      <c r="B2220" t="s">
        <v>282</v>
      </c>
      <c r="C2220" t="s">
        <v>299</v>
      </c>
      <c r="D2220" t="s">
        <v>129</v>
      </c>
      <c r="E2220" s="4">
        <v>44601</v>
      </c>
      <c r="F2220" s="1">
        <f t="shared" si="214"/>
        <v>11</v>
      </c>
      <c r="G2220" s="1">
        <f t="shared" si="212"/>
        <v>40</v>
      </c>
      <c r="H2220" t="s">
        <v>75</v>
      </c>
      <c r="I2220" t="s">
        <v>288</v>
      </c>
      <c r="J2220" t="s">
        <v>44</v>
      </c>
      <c r="K2220" t="s">
        <v>45</v>
      </c>
      <c r="L2220" t="s">
        <v>106</v>
      </c>
      <c r="M2220" t="s">
        <v>133</v>
      </c>
      <c r="N2220" t="s">
        <v>302</v>
      </c>
      <c r="P2220">
        <f t="shared" si="215"/>
        <v>3</v>
      </c>
      <c r="Q2220">
        <v>1</v>
      </c>
      <c r="R2220">
        <v>1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>
        <v>1</v>
      </c>
      <c r="AA2220">
        <v>0</v>
      </c>
      <c r="AB2220">
        <f t="shared" si="213"/>
        <v>0</v>
      </c>
      <c r="AC2220">
        <f t="shared" si="210"/>
        <v>3</v>
      </c>
      <c r="AD2220">
        <v>2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f t="shared" si="211"/>
        <v>4</v>
      </c>
      <c r="AN2220">
        <v>4</v>
      </c>
      <c r="AO2220">
        <v>0</v>
      </c>
      <c r="AP2220">
        <v>0</v>
      </c>
      <c r="AQ2220">
        <v>0</v>
      </c>
      <c r="AR2220" t="s">
        <v>218</v>
      </c>
    </row>
    <row r="2221" spans="1:44" x14ac:dyDescent="0.45">
      <c r="A2221">
        <v>2</v>
      </c>
      <c r="B2221" t="s">
        <v>282</v>
      </c>
      <c r="C2221" t="s">
        <v>299</v>
      </c>
      <c r="D2221" t="s">
        <v>129</v>
      </c>
      <c r="E2221" s="4">
        <v>44601</v>
      </c>
      <c r="F2221" s="1">
        <f t="shared" si="214"/>
        <v>11</v>
      </c>
      <c r="G2221" s="1">
        <f t="shared" si="212"/>
        <v>40</v>
      </c>
      <c r="H2221" t="s">
        <v>75</v>
      </c>
      <c r="I2221" t="s">
        <v>288</v>
      </c>
      <c r="J2221" t="s">
        <v>44</v>
      </c>
      <c r="K2221" t="s">
        <v>45</v>
      </c>
      <c r="L2221" t="s">
        <v>321</v>
      </c>
      <c r="M2221" t="s">
        <v>321</v>
      </c>
      <c r="N2221" t="s">
        <v>302</v>
      </c>
      <c r="P2221">
        <f t="shared" si="215"/>
        <v>1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f t="shared" si="213"/>
        <v>0</v>
      </c>
      <c r="AC2221">
        <f t="shared" si="210"/>
        <v>1</v>
      </c>
      <c r="AD2221">
        <v>5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f t="shared" si="211"/>
        <v>5</v>
      </c>
      <c r="AN2221">
        <v>5</v>
      </c>
      <c r="AO2221">
        <v>0</v>
      </c>
      <c r="AP2221">
        <v>0</v>
      </c>
      <c r="AQ2221">
        <v>0</v>
      </c>
      <c r="AR2221" t="s">
        <v>326</v>
      </c>
    </row>
    <row r="2222" spans="1:44" x14ac:dyDescent="0.45">
      <c r="A2222">
        <v>2</v>
      </c>
      <c r="B2222" t="s">
        <v>282</v>
      </c>
      <c r="C2222" t="s">
        <v>299</v>
      </c>
      <c r="D2222" t="s">
        <v>129</v>
      </c>
      <c r="E2222" s="4">
        <v>44601</v>
      </c>
      <c r="F2222" s="1">
        <f t="shared" si="214"/>
        <v>11</v>
      </c>
      <c r="G2222" s="1">
        <f t="shared" si="212"/>
        <v>40</v>
      </c>
      <c r="H2222" t="s">
        <v>75</v>
      </c>
      <c r="I2222" t="s">
        <v>288</v>
      </c>
      <c r="J2222" t="s">
        <v>44</v>
      </c>
      <c r="K2222" t="s">
        <v>45</v>
      </c>
      <c r="L2222" t="s">
        <v>321</v>
      </c>
      <c r="M2222" t="s">
        <v>321</v>
      </c>
      <c r="N2222" t="s">
        <v>302</v>
      </c>
      <c r="P2222">
        <f t="shared" si="215"/>
        <v>1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f t="shared" si="213"/>
        <v>0</v>
      </c>
      <c r="AC2222">
        <f t="shared" si="210"/>
        <v>1</v>
      </c>
      <c r="AD2222">
        <v>2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f t="shared" si="211"/>
        <v>2</v>
      </c>
      <c r="AN2222">
        <v>2</v>
      </c>
      <c r="AO2222">
        <v>0</v>
      </c>
      <c r="AP2222">
        <v>0</v>
      </c>
      <c r="AQ2222">
        <v>0</v>
      </c>
      <c r="AR2222" t="s">
        <v>216</v>
      </c>
    </row>
    <row r="2223" spans="1:44" x14ac:dyDescent="0.45">
      <c r="A2223">
        <v>2</v>
      </c>
      <c r="B2223" t="s">
        <v>282</v>
      </c>
      <c r="C2223" t="s">
        <v>299</v>
      </c>
      <c r="D2223" t="s">
        <v>129</v>
      </c>
      <c r="E2223" s="4">
        <v>44601</v>
      </c>
      <c r="F2223" s="1">
        <f t="shared" si="214"/>
        <v>11</v>
      </c>
      <c r="G2223" s="1">
        <f t="shared" si="212"/>
        <v>40</v>
      </c>
      <c r="H2223" t="s">
        <v>75</v>
      </c>
      <c r="I2223" t="s">
        <v>288</v>
      </c>
      <c r="J2223" t="s">
        <v>44</v>
      </c>
      <c r="K2223" t="s">
        <v>45</v>
      </c>
      <c r="L2223" t="s">
        <v>106</v>
      </c>
      <c r="M2223" t="s">
        <v>133</v>
      </c>
      <c r="N2223" t="s">
        <v>302</v>
      </c>
      <c r="P2223">
        <f t="shared" si="215"/>
        <v>1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f t="shared" si="213"/>
        <v>0</v>
      </c>
      <c r="AC2223">
        <f t="shared" si="210"/>
        <v>1</v>
      </c>
      <c r="AD2223">
        <v>3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f t="shared" si="211"/>
        <v>3</v>
      </c>
      <c r="AN2223">
        <v>3</v>
      </c>
      <c r="AO2223">
        <v>0</v>
      </c>
      <c r="AP2223">
        <v>0</v>
      </c>
      <c r="AQ2223">
        <v>0</v>
      </c>
      <c r="AR2223" t="s">
        <v>220</v>
      </c>
    </row>
    <row r="2224" spans="1:44" x14ac:dyDescent="0.45">
      <c r="A2224">
        <v>2</v>
      </c>
      <c r="B2224" t="s">
        <v>282</v>
      </c>
      <c r="C2224" t="s">
        <v>299</v>
      </c>
      <c r="D2224" t="s">
        <v>129</v>
      </c>
      <c r="E2224" s="4">
        <v>44601</v>
      </c>
      <c r="F2224" s="1">
        <f t="shared" si="214"/>
        <v>11</v>
      </c>
      <c r="G2224" s="1">
        <f t="shared" si="212"/>
        <v>40</v>
      </c>
      <c r="H2224" t="s">
        <v>75</v>
      </c>
      <c r="I2224" t="s">
        <v>288</v>
      </c>
      <c r="J2224" t="s">
        <v>44</v>
      </c>
      <c r="K2224" t="s">
        <v>45</v>
      </c>
      <c r="L2224" t="s">
        <v>106</v>
      </c>
      <c r="M2224" t="s">
        <v>133</v>
      </c>
      <c r="N2224" t="s">
        <v>302</v>
      </c>
      <c r="P2224">
        <f t="shared" si="215"/>
        <v>1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f t="shared" si="213"/>
        <v>0</v>
      </c>
      <c r="AC2224">
        <f t="shared" si="210"/>
        <v>1</v>
      </c>
      <c r="AD2224">
        <v>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f t="shared" si="211"/>
        <v>2</v>
      </c>
      <c r="AN2224">
        <v>2</v>
      </c>
      <c r="AO2224">
        <v>0</v>
      </c>
      <c r="AP2224">
        <v>0</v>
      </c>
      <c r="AQ2224">
        <v>0</v>
      </c>
      <c r="AR2224" t="s">
        <v>215</v>
      </c>
    </row>
    <row r="2225" spans="1:44" x14ac:dyDescent="0.45">
      <c r="A2225">
        <v>2</v>
      </c>
      <c r="B2225" t="s">
        <v>282</v>
      </c>
      <c r="C2225" t="s">
        <v>299</v>
      </c>
      <c r="D2225" t="s">
        <v>129</v>
      </c>
      <c r="E2225" s="4">
        <v>44601</v>
      </c>
      <c r="F2225" s="1">
        <f t="shared" si="214"/>
        <v>11</v>
      </c>
      <c r="G2225" s="1">
        <f t="shared" si="212"/>
        <v>40</v>
      </c>
      <c r="H2225" t="s">
        <v>75</v>
      </c>
      <c r="I2225" t="s">
        <v>288</v>
      </c>
      <c r="J2225" t="s">
        <v>44</v>
      </c>
      <c r="K2225" t="s">
        <v>45</v>
      </c>
      <c r="L2225" t="s">
        <v>106</v>
      </c>
      <c r="M2225" t="s">
        <v>133</v>
      </c>
      <c r="N2225" t="s">
        <v>302</v>
      </c>
      <c r="P2225">
        <f t="shared" si="215"/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f t="shared" si="213"/>
        <v>0</v>
      </c>
      <c r="AC2225">
        <f t="shared" si="210"/>
        <v>1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f t="shared" si="211"/>
        <v>1</v>
      </c>
      <c r="AN2225">
        <v>1</v>
      </c>
      <c r="AO2225">
        <v>0</v>
      </c>
      <c r="AP2225">
        <v>0</v>
      </c>
      <c r="AQ2225">
        <v>0</v>
      </c>
      <c r="AR2225" t="s">
        <v>218</v>
      </c>
    </row>
    <row r="2226" spans="1:44" x14ac:dyDescent="0.45">
      <c r="A2226">
        <v>2</v>
      </c>
      <c r="B2226" t="s">
        <v>282</v>
      </c>
      <c r="C2226" t="s">
        <v>299</v>
      </c>
      <c r="D2226" t="s">
        <v>129</v>
      </c>
      <c r="E2226" s="4">
        <v>44601</v>
      </c>
      <c r="F2226" s="1">
        <f t="shared" si="214"/>
        <v>11</v>
      </c>
      <c r="G2226" s="1">
        <f t="shared" si="212"/>
        <v>40</v>
      </c>
      <c r="H2226" t="s">
        <v>75</v>
      </c>
      <c r="I2226" t="s">
        <v>288</v>
      </c>
      <c r="J2226" t="s">
        <v>44</v>
      </c>
      <c r="K2226" t="s">
        <v>45</v>
      </c>
      <c r="L2226" t="s">
        <v>106</v>
      </c>
      <c r="M2226" t="s">
        <v>133</v>
      </c>
      <c r="N2226" t="s">
        <v>302</v>
      </c>
      <c r="P2226">
        <f t="shared" si="215"/>
        <v>2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0</v>
      </c>
      <c r="AB2226">
        <f t="shared" si="213"/>
        <v>0</v>
      </c>
      <c r="AC2226">
        <f t="shared" si="210"/>
        <v>2</v>
      </c>
      <c r="AD2226">
        <v>3</v>
      </c>
      <c r="AE2226">
        <v>2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f t="shared" si="211"/>
        <v>5</v>
      </c>
      <c r="AN2226">
        <v>5</v>
      </c>
      <c r="AO2226">
        <v>0</v>
      </c>
      <c r="AP2226">
        <v>0</v>
      </c>
      <c r="AQ2226">
        <v>0</v>
      </c>
      <c r="AR2226" t="s">
        <v>219</v>
      </c>
    </row>
    <row r="2227" spans="1:44" x14ac:dyDescent="0.45">
      <c r="A2227">
        <v>2</v>
      </c>
      <c r="B2227" t="s">
        <v>282</v>
      </c>
      <c r="C2227" t="s">
        <v>299</v>
      </c>
      <c r="D2227" t="s">
        <v>129</v>
      </c>
      <c r="E2227" s="4">
        <v>44601</v>
      </c>
      <c r="F2227" s="1">
        <f t="shared" si="214"/>
        <v>11</v>
      </c>
      <c r="G2227" s="1">
        <f t="shared" si="212"/>
        <v>40</v>
      </c>
      <c r="H2227" t="s">
        <v>75</v>
      </c>
      <c r="I2227" t="s">
        <v>288</v>
      </c>
      <c r="J2227" t="s">
        <v>44</v>
      </c>
      <c r="K2227" t="s">
        <v>45</v>
      </c>
      <c r="L2227" t="s">
        <v>321</v>
      </c>
      <c r="M2227" t="s">
        <v>321</v>
      </c>
      <c r="N2227" t="s">
        <v>302</v>
      </c>
      <c r="P2227">
        <f t="shared" si="215"/>
        <v>1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f t="shared" si="213"/>
        <v>0</v>
      </c>
      <c r="AC2227">
        <f t="shared" si="210"/>
        <v>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f t="shared" si="211"/>
        <v>1</v>
      </c>
      <c r="AN2227">
        <v>1</v>
      </c>
      <c r="AO2227">
        <v>0</v>
      </c>
      <c r="AP2227">
        <v>0</v>
      </c>
      <c r="AQ2227">
        <v>0</v>
      </c>
      <c r="AR2227" t="s">
        <v>330</v>
      </c>
    </row>
    <row r="2228" spans="1:44" x14ac:dyDescent="0.45">
      <c r="A2228">
        <v>2</v>
      </c>
      <c r="B2228" t="s">
        <v>282</v>
      </c>
      <c r="C2228" t="s">
        <v>299</v>
      </c>
      <c r="D2228" t="s">
        <v>129</v>
      </c>
      <c r="E2228" s="4">
        <v>44601</v>
      </c>
      <c r="F2228" s="1">
        <f t="shared" si="214"/>
        <v>11</v>
      </c>
      <c r="G2228" s="1">
        <f t="shared" si="212"/>
        <v>40</v>
      </c>
      <c r="H2228" t="s">
        <v>75</v>
      </c>
      <c r="I2228" t="s">
        <v>288</v>
      </c>
      <c r="J2228" t="s">
        <v>44</v>
      </c>
      <c r="K2228" t="s">
        <v>45</v>
      </c>
      <c r="L2228" t="s">
        <v>321</v>
      </c>
      <c r="M2228" t="s">
        <v>133</v>
      </c>
      <c r="N2228" t="s">
        <v>302</v>
      </c>
      <c r="P2228">
        <f t="shared" si="215"/>
        <v>2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>
        <v>0</v>
      </c>
      <c r="AB2228">
        <f t="shared" si="213"/>
        <v>0</v>
      </c>
      <c r="AC2228">
        <f t="shared" si="210"/>
        <v>2</v>
      </c>
      <c r="AD2228">
        <v>1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f t="shared" si="211"/>
        <v>2</v>
      </c>
      <c r="AN2228">
        <v>2</v>
      </c>
      <c r="AO2228">
        <v>0</v>
      </c>
      <c r="AP2228">
        <v>0</v>
      </c>
      <c r="AQ2228">
        <v>0</v>
      </c>
    </row>
    <row r="2229" spans="1:44" x14ac:dyDescent="0.45">
      <c r="A2229">
        <v>2</v>
      </c>
      <c r="B2229" t="s">
        <v>282</v>
      </c>
      <c r="C2229" t="s">
        <v>299</v>
      </c>
      <c r="D2229" t="s">
        <v>129</v>
      </c>
      <c r="E2229" s="4">
        <v>44601</v>
      </c>
      <c r="F2229" s="1">
        <f t="shared" si="214"/>
        <v>11</v>
      </c>
      <c r="G2229" s="1">
        <f t="shared" si="212"/>
        <v>40</v>
      </c>
      <c r="H2229" t="s">
        <v>75</v>
      </c>
      <c r="I2229" t="s">
        <v>288</v>
      </c>
      <c r="J2229" t="s">
        <v>44</v>
      </c>
      <c r="K2229" t="s">
        <v>45</v>
      </c>
      <c r="L2229" t="s">
        <v>106</v>
      </c>
      <c r="M2229" t="s">
        <v>133</v>
      </c>
      <c r="N2229" t="s">
        <v>302</v>
      </c>
      <c r="P2229">
        <f t="shared" si="215"/>
        <v>1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f t="shared" si="213"/>
        <v>0</v>
      </c>
      <c r="AC2229">
        <f t="shared" si="210"/>
        <v>1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f t="shared" si="211"/>
        <v>3</v>
      </c>
      <c r="AN2229">
        <v>3</v>
      </c>
      <c r="AO2229">
        <v>0</v>
      </c>
      <c r="AP2229">
        <v>0</v>
      </c>
      <c r="AQ2229">
        <v>0</v>
      </c>
      <c r="AR2229" t="s">
        <v>215</v>
      </c>
    </row>
    <row r="2230" spans="1:44" x14ac:dyDescent="0.45">
      <c r="A2230">
        <v>2</v>
      </c>
      <c r="B2230" t="s">
        <v>282</v>
      </c>
      <c r="C2230" t="s">
        <v>299</v>
      </c>
      <c r="D2230" t="s">
        <v>129</v>
      </c>
      <c r="E2230" s="4">
        <v>44601</v>
      </c>
      <c r="F2230" s="1">
        <f t="shared" si="214"/>
        <v>11</v>
      </c>
      <c r="G2230" s="1">
        <f t="shared" si="212"/>
        <v>40</v>
      </c>
      <c r="H2230" t="s">
        <v>75</v>
      </c>
      <c r="I2230" t="s">
        <v>288</v>
      </c>
      <c r="J2230" t="s">
        <v>44</v>
      </c>
      <c r="K2230" t="s">
        <v>45</v>
      </c>
      <c r="L2230" t="s">
        <v>106</v>
      </c>
      <c r="M2230" t="s">
        <v>133</v>
      </c>
      <c r="N2230" t="s">
        <v>302</v>
      </c>
      <c r="P2230">
        <f t="shared" si="215"/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f t="shared" si="213"/>
        <v>0</v>
      </c>
      <c r="AC2230">
        <f t="shared" si="210"/>
        <v>1</v>
      </c>
      <c r="AD2230">
        <v>4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f t="shared" si="211"/>
        <v>4</v>
      </c>
      <c r="AN2230">
        <v>4</v>
      </c>
      <c r="AO2230">
        <v>0</v>
      </c>
      <c r="AP2230">
        <v>0</v>
      </c>
      <c r="AQ2230">
        <v>0</v>
      </c>
      <c r="AR2230" t="s">
        <v>220</v>
      </c>
    </row>
    <row r="2231" spans="1:44" x14ac:dyDescent="0.45">
      <c r="A2231">
        <v>2</v>
      </c>
      <c r="B2231" t="s">
        <v>282</v>
      </c>
      <c r="C2231" t="s">
        <v>299</v>
      </c>
      <c r="D2231" t="s">
        <v>129</v>
      </c>
      <c r="E2231" s="4">
        <v>44601</v>
      </c>
      <c r="F2231" s="1">
        <f t="shared" si="214"/>
        <v>11</v>
      </c>
      <c r="G2231" s="1">
        <f t="shared" si="212"/>
        <v>40</v>
      </c>
      <c r="H2231" t="s">
        <v>75</v>
      </c>
      <c r="I2231" t="s">
        <v>288</v>
      </c>
      <c r="J2231" t="s">
        <v>44</v>
      </c>
      <c r="K2231" t="s">
        <v>45</v>
      </c>
      <c r="L2231" t="s">
        <v>321</v>
      </c>
      <c r="M2231" t="s">
        <v>321</v>
      </c>
      <c r="N2231" t="s">
        <v>302</v>
      </c>
      <c r="P2231">
        <f t="shared" si="215"/>
        <v>1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f t="shared" si="213"/>
        <v>0</v>
      </c>
      <c r="AC2231">
        <f t="shared" si="210"/>
        <v>1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f t="shared" si="211"/>
        <v>3</v>
      </c>
      <c r="AN2231">
        <v>3</v>
      </c>
      <c r="AO2231">
        <v>0</v>
      </c>
      <c r="AP2231">
        <v>0</v>
      </c>
      <c r="AQ2231">
        <v>0</v>
      </c>
      <c r="AR2231" t="s">
        <v>216</v>
      </c>
    </row>
    <row r="2232" spans="1:44" x14ac:dyDescent="0.45">
      <c r="A2232">
        <v>2</v>
      </c>
      <c r="B2232" t="s">
        <v>282</v>
      </c>
      <c r="C2232" t="s">
        <v>299</v>
      </c>
      <c r="D2232" t="s">
        <v>129</v>
      </c>
      <c r="E2232" s="4">
        <v>44601</v>
      </c>
      <c r="F2232" s="1">
        <f t="shared" si="214"/>
        <v>11</v>
      </c>
      <c r="G2232" s="1">
        <f t="shared" si="212"/>
        <v>40</v>
      </c>
      <c r="H2232" t="s">
        <v>75</v>
      </c>
      <c r="I2232" t="s">
        <v>288</v>
      </c>
      <c r="J2232" t="s">
        <v>44</v>
      </c>
      <c r="K2232" t="s">
        <v>45</v>
      </c>
      <c r="L2232" t="s">
        <v>321</v>
      </c>
      <c r="M2232" t="s">
        <v>321</v>
      </c>
      <c r="N2232" t="s">
        <v>302</v>
      </c>
      <c r="P2232">
        <f t="shared" si="215"/>
        <v>1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f t="shared" si="213"/>
        <v>0</v>
      </c>
      <c r="AC2232">
        <f t="shared" si="210"/>
        <v>1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f t="shared" si="211"/>
        <v>1</v>
      </c>
      <c r="AN2232">
        <v>1</v>
      </c>
      <c r="AO2232">
        <v>0</v>
      </c>
      <c r="AP2232">
        <v>0</v>
      </c>
      <c r="AQ2232">
        <v>0</v>
      </c>
      <c r="AR2232" t="s">
        <v>216</v>
      </c>
    </row>
    <row r="2233" spans="1:44" x14ac:dyDescent="0.45">
      <c r="A2233">
        <v>2</v>
      </c>
      <c r="B2233" t="s">
        <v>282</v>
      </c>
      <c r="C2233" t="s">
        <v>299</v>
      </c>
      <c r="D2233" t="s">
        <v>129</v>
      </c>
      <c r="E2233" s="4">
        <v>44601</v>
      </c>
      <c r="F2233" s="1">
        <f t="shared" si="214"/>
        <v>11</v>
      </c>
      <c r="G2233" s="1">
        <f t="shared" si="212"/>
        <v>40</v>
      </c>
      <c r="H2233" t="s">
        <v>75</v>
      </c>
      <c r="I2233" t="s">
        <v>288</v>
      </c>
      <c r="J2233" t="s">
        <v>44</v>
      </c>
      <c r="K2233" t="s">
        <v>45</v>
      </c>
      <c r="L2233" t="s">
        <v>321</v>
      </c>
      <c r="M2233" t="s">
        <v>321</v>
      </c>
      <c r="N2233" t="s">
        <v>302</v>
      </c>
      <c r="P2233">
        <f t="shared" si="215"/>
        <v>1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f t="shared" si="213"/>
        <v>0</v>
      </c>
      <c r="AC2233">
        <f t="shared" ref="AC2233:AC2296" si="216">SUM(Y2233:AA2233)</f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f t="shared" si="211"/>
        <v>1</v>
      </c>
      <c r="AN2233">
        <v>1</v>
      </c>
      <c r="AO2233">
        <v>0</v>
      </c>
      <c r="AP2233">
        <v>0</v>
      </c>
      <c r="AQ2233">
        <v>0</v>
      </c>
      <c r="AR2233" t="s">
        <v>216</v>
      </c>
    </row>
    <row r="2234" spans="1:44" x14ac:dyDescent="0.45">
      <c r="A2234">
        <v>2</v>
      </c>
      <c r="B2234" t="s">
        <v>282</v>
      </c>
      <c r="C2234" t="s">
        <v>299</v>
      </c>
      <c r="D2234" t="s">
        <v>129</v>
      </c>
      <c r="E2234" s="4">
        <v>44601</v>
      </c>
      <c r="F2234" s="1">
        <f t="shared" si="214"/>
        <v>11</v>
      </c>
      <c r="G2234" s="1">
        <f t="shared" si="212"/>
        <v>40</v>
      </c>
      <c r="H2234" t="s">
        <v>75</v>
      </c>
      <c r="I2234" t="s">
        <v>288</v>
      </c>
      <c r="J2234" t="s">
        <v>44</v>
      </c>
      <c r="K2234" t="s">
        <v>45</v>
      </c>
      <c r="L2234" t="s">
        <v>106</v>
      </c>
      <c r="M2234" t="s">
        <v>133</v>
      </c>
      <c r="N2234" t="s">
        <v>302</v>
      </c>
      <c r="P2234">
        <f t="shared" si="215"/>
        <v>1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f t="shared" si="213"/>
        <v>0</v>
      </c>
      <c r="AC2234">
        <f t="shared" si="216"/>
        <v>1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f t="shared" si="211"/>
        <v>1</v>
      </c>
      <c r="AN2234">
        <v>1</v>
      </c>
      <c r="AO2234">
        <v>0</v>
      </c>
      <c r="AP2234">
        <v>0</v>
      </c>
      <c r="AQ2234">
        <v>0</v>
      </c>
      <c r="AR2234" t="s">
        <v>218</v>
      </c>
    </row>
    <row r="2235" spans="1:44" x14ac:dyDescent="0.45">
      <c r="A2235">
        <v>2</v>
      </c>
      <c r="B2235" t="s">
        <v>282</v>
      </c>
      <c r="C2235" t="s">
        <v>299</v>
      </c>
      <c r="D2235" t="s">
        <v>129</v>
      </c>
      <c r="E2235" s="4">
        <v>44601</v>
      </c>
      <c r="F2235" s="1">
        <f t="shared" si="214"/>
        <v>11</v>
      </c>
      <c r="G2235" s="1">
        <f t="shared" si="212"/>
        <v>40</v>
      </c>
      <c r="H2235" t="s">
        <v>75</v>
      </c>
      <c r="I2235" t="s">
        <v>288</v>
      </c>
      <c r="J2235" t="s">
        <v>44</v>
      </c>
      <c r="K2235" t="s">
        <v>45</v>
      </c>
      <c r="L2235" t="s">
        <v>106</v>
      </c>
      <c r="M2235" t="s">
        <v>133</v>
      </c>
      <c r="N2235" t="s">
        <v>302</v>
      </c>
      <c r="P2235">
        <f t="shared" si="215"/>
        <v>1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f t="shared" si="213"/>
        <v>0</v>
      </c>
      <c r="AC2235">
        <f t="shared" si="216"/>
        <v>1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f t="shared" si="211"/>
        <v>1</v>
      </c>
      <c r="AN2235">
        <v>1</v>
      </c>
      <c r="AO2235">
        <v>0</v>
      </c>
      <c r="AP2235">
        <v>0</v>
      </c>
      <c r="AQ2235">
        <v>0</v>
      </c>
    </row>
    <row r="2236" spans="1:44" x14ac:dyDescent="0.45">
      <c r="A2236">
        <v>2</v>
      </c>
      <c r="B2236" t="s">
        <v>282</v>
      </c>
      <c r="C2236" t="s">
        <v>299</v>
      </c>
      <c r="D2236" t="s">
        <v>129</v>
      </c>
      <c r="E2236" s="4">
        <v>44601</v>
      </c>
      <c r="F2236" s="1">
        <f t="shared" si="214"/>
        <v>11</v>
      </c>
      <c r="G2236" s="1">
        <f t="shared" si="212"/>
        <v>40</v>
      </c>
      <c r="H2236" t="s">
        <v>75</v>
      </c>
      <c r="I2236" t="s">
        <v>288</v>
      </c>
      <c r="J2236" t="s">
        <v>44</v>
      </c>
      <c r="K2236" t="s">
        <v>45</v>
      </c>
      <c r="L2236" t="s">
        <v>321</v>
      </c>
      <c r="M2236" t="s">
        <v>321</v>
      </c>
      <c r="N2236" t="s">
        <v>302</v>
      </c>
      <c r="P2236">
        <f t="shared" si="215"/>
        <v>2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</v>
      </c>
      <c r="AA2236">
        <v>0</v>
      </c>
      <c r="AB2236">
        <f t="shared" si="213"/>
        <v>0</v>
      </c>
      <c r="AC2236">
        <f t="shared" si="216"/>
        <v>2</v>
      </c>
      <c r="AD2236">
        <v>1</v>
      </c>
      <c r="AE2236">
        <v>2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f t="shared" si="211"/>
        <v>3</v>
      </c>
      <c r="AN2236">
        <v>3</v>
      </c>
      <c r="AO2236">
        <v>0</v>
      </c>
      <c r="AP2236">
        <v>0</v>
      </c>
      <c r="AQ2236">
        <v>0</v>
      </c>
      <c r="AR2236" t="s">
        <v>216</v>
      </c>
    </row>
    <row r="2237" spans="1:44" x14ac:dyDescent="0.45">
      <c r="A2237">
        <v>2</v>
      </c>
      <c r="B2237" t="s">
        <v>282</v>
      </c>
      <c r="C2237" t="s">
        <v>299</v>
      </c>
      <c r="D2237" t="s">
        <v>129</v>
      </c>
      <c r="E2237" s="4">
        <v>44601</v>
      </c>
      <c r="F2237" s="1">
        <f t="shared" si="214"/>
        <v>11</v>
      </c>
      <c r="G2237" s="1">
        <f t="shared" si="212"/>
        <v>40</v>
      </c>
      <c r="H2237" t="s">
        <v>75</v>
      </c>
      <c r="I2237" t="s">
        <v>289</v>
      </c>
      <c r="J2237" t="s">
        <v>44</v>
      </c>
      <c r="K2237" t="s">
        <v>45</v>
      </c>
      <c r="L2237" t="s">
        <v>321</v>
      </c>
      <c r="M2237" t="s">
        <v>133</v>
      </c>
      <c r="N2237" t="s">
        <v>302</v>
      </c>
      <c r="P2237">
        <f t="shared" si="215"/>
        <v>4</v>
      </c>
      <c r="Q2237">
        <v>1</v>
      </c>
      <c r="R2237">
        <v>1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4</v>
      </c>
      <c r="AA2237">
        <v>0</v>
      </c>
      <c r="AB2237">
        <f t="shared" si="213"/>
        <v>0</v>
      </c>
      <c r="AC2237">
        <f t="shared" si="216"/>
        <v>4</v>
      </c>
      <c r="AD2237">
        <v>3</v>
      </c>
      <c r="AE2237">
        <v>8</v>
      </c>
      <c r="AF2237">
        <v>1</v>
      </c>
      <c r="AG2237">
        <v>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f t="shared" si="211"/>
        <v>15</v>
      </c>
      <c r="AN2237">
        <v>15</v>
      </c>
      <c r="AO2237">
        <v>0</v>
      </c>
      <c r="AP2237">
        <v>0</v>
      </c>
      <c r="AQ2237">
        <v>0</v>
      </c>
      <c r="AR2237" t="s">
        <v>218</v>
      </c>
    </row>
    <row r="2238" spans="1:44" x14ac:dyDescent="0.45">
      <c r="A2238">
        <v>2</v>
      </c>
      <c r="B2238" t="s">
        <v>282</v>
      </c>
      <c r="C2238" t="s">
        <v>299</v>
      </c>
      <c r="D2238" t="s">
        <v>129</v>
      </c>
      <c r="E2238" s="4">
        <v>44601</v>
      </c>
      <c r="F2238" s="1">
        <f t="shared" si="214"/>
        <v>11</v>
      </c>
      <c r="G2238" s="1">
        <f t="shared" si="212"/>
        <v>40</v>
      </c>
      <c r="H2238" t="s">
        <v>75</v>
      </c>
      <c r="I2238" t="s">
        <v>289</v>
      </c>
      <c r="J2238" t="s">
        <v>44</v>
      </c>
      <c r="K2238" t="s">
        <v>45</v>
      </c>
      <c r="L2238" t="s">
        <v>106</v>
      </c>
      <c r="M2238" t="s">
        <v>133</v>
      </c>
      <c r="N2238" t="s">
        <v>302</v>
      </c>
      <c r="P2238">
        <f t="shared" si="215"/>
        <v>1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f t="shared" si="213"/>
        <v>0</v>
      </c>
      <c r="AC2238">
        <f t="shared" si="216"/>
        <v>1</v>
      </c>
      <c r="AD2238">
        <v>11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f t="shared" si="211"/>
        <v>11</v>
      </c>
      <c r="AN2238">
        <v>11</v>
      </c>
      <c r="AO2238">
        <v>0</v>
      </c>
      <c r="AP2238">
        <v>0</v>
      </c>
      <c r="AQ2238">
        <v>0</v>
      </c>
    </row>
    <row r="2239" spans="1:44" x14ac:dyDescent="0.45">
      <c r="A2239">
        <v>2</v>
      </c>
      <c r="B2239" t="s">
        <v>282</v>
      </c>
      <c r="C2239" t="s">
        <v>299</v>
      </c>
      <c r="D2239" t="s">
        <v>129</v>
      </c>
      <c r="E2239" s="4">
        <v>44601</v>
      </c>
      <c r="F2239" s="1">
        <f t="shared" si="214"/>
        <v>11</v>
      </c>
      <c r="G2239" s="1">
        <f t="shared" si="212"/>
        <v>40</v>
      </c>
      <c r="H2239" t="s">
        <v>75</v>
      </c>
      <c r="I2239" t="s">
        <v>289</v>
      </c>
      <c r="J2239" t="s">
        <v>44</v>
      </c>
      <c r="K2239" t="s">
        <v>45</v>
      </c>
      <c r="L2239" t="s">
        <v>321</v>
      </c>
      <c r="M2239" t="s">
        <v>321</v>
      </c>
      <c r="N2239" t="s">
        <v>302</v>
      </c>
      <c r="P2239">
        <f t="shared" si="215"/>
        <v>1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f t="shared" si="213"/>
        <v>0</v>
      </c>
      <c r="AC2239">
        <f t="shared" si="216"/>
        <v>1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f t="shared" si="211"/>
        <v>1</v>
      </c>
      <c r="AN2239">
        <v>1</v>
      </c>
      <c r="AO2239">
        <v>0</v>
      </c>
      <c r="AP2239">
        <v>0</v>
      </c>
      <c r="AQ2239">
        <v>0</v>
      </c>
      <c r="AR2239" t="s">
        <v>329</v>
      </c>
    </row>
    <row r="2240" spans="1:44" x14ac:dyDescent="0.45">
      <c r="A2240" s="10">
        <v>2</v>
      </c>
      <c r="B2240" t="s">
        <v>282</v>
      </c>
      <c r="C2240" t="s">
        <v>299</v>
      </c>
      <c r="D2240" s="10" t="s">
        <v>129</v>
      </c>
      <c r="E2240" s="11">
        <v>44601</v>
      </c>
      <c r="F2240" s="1">
        <f t="shared" si="214"/>
        <v>11</v>
      </c>
      <c r="G2240" s="1">
        <f t="shared" si="212"/>
        <v>40</v>
      </c>
      <c r="H2240" s="10" t="s">
        <v>75</v>
      </c>
      <c r="I2240" s="10" t="s">
        <v>289</v>
      </c>
      <c r="J2240" s="10" t="s">
        <v>44</v>
      </c>
      <c r="K2240" s="10" t="s">
        <v>45</v>
      </c>
      <c r="L2240" t="s">
        <v>321</v>
      </c>
      <c r="M2240" s="10" t="s">
        <v>133</v>
      </c>
      <c r="N2240" s="10" t="s">
        <v>302</v>
      </c>
      <c r="O2240" s="10"/>
      <c r="P2240" s="10">
        <f t="shared" si="215"/>
        <v>1</v>
      </c>
      <c r="Q2240" s="10">
        <v>1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1</v>
      </c>
      <c r="AA2240" s="10">
        <v>0</v>
      </c>
      <c r="AB2240">
        <f t="shared" si="213"/>
        <v>0</v>
      </c>
      <c r="AC2240">
        <f t="shared" si="216"/>
        <v>1</v>
      </c>
      <c r="AD2240" s="10">
        <v>6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f t="shared" si="211"/>
        <v>6</v>
      </c>
      <c r="AN2240" s="10">
        <v>6</v>
      </c>
      <c r="AO2240" s="10">
        <v>0</v>
      </c>
      <c r="AP2240" s="10">
        <v>0</v>
      </c>
      <c r="AQ2240" s="10">
        <v>0</v>
      </c>
      <c r="AR2240" s="10" t="s">
        <v>221</v>
      </c>
    </row>
    <row r="2241" spans="1:44" x14ac:dyDescent="0.45">
      <c r="A2241" s="10">
        <v>2</v>
      </c>
      <c r="B2241" t="s">
        <v>282</v>
      </c>
      <c r="C2241" t="s">
        <v>299</v>
      </c>
      <c r="D2241" s="10" t="s">
        <v>129</v>
      </c>
      <c r="E2241" s="11">
        <v>44601</v>
      </c>
      <c r="F2241" s="1">
        <f t="shared" si="214"/>
        <v>11</v>
      </c>
      <c r="G2241" s="1">
        <f t="shared" si="212"/>
        <v>40</v>
      </c>
      <c r="H2241" s="10" t="s">
        <v>75</v>
      </c>
      <c r="I2241" s="10" t="s">
        <v>289</v>
      </c>
      <c r="J2241" s="10" t="s">
        <v>44</v>
      </c>
      <c r="K2241" s="10" t="s">
        <v>45</v>
      </c>
      <c r="L2241" s="10" t="s">
        <v>106</v>
      </c>
      <c r="M2241" s="10" t="s">
        <v>133</v>
      </c>
      <c r="N2241" s="10" t="s">
        <v>302</v>
      </c>
      <c r="O2241" s="10"/>
      <c r="P2241" s="10">
        <f t="shared" si="215"/>
        <v>1</v>
      </c>
      <c r="Q2241" s="10">
        <v>1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1</v>
      </c>
      <c r="AA2241" s="10">
        <v>0</v>
      </c>
      <c r="AB2241">
        <f t="shared" si="213"/>
        <v>0</v>
      </c>
      <c r="AC2241">
        <f t="shared" si="216"/>
        <v>1</v>
      </c>
      <c r="AD2241" s="10">
        <v>3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f t="shared" si="211"/>
        <v>3</v>
      </c>
      <c r="AN2241" s="10">
        <v>3</v>
      </c>
      <c r="AO2241" s="10">
        <v>0</v>
      </c>
      <c r="AP2241" s="10">
        <v>0</v>
      </c>
      <c r="AQ2241" s="10">
        <v>0</v>
      </c>
      <c r="AR2241" s="10" t="s">
        <v>220</v>
      </c>
    </row>
    <row r="2242" spans="1:44" x14ac:dyDescent="0.45">
      <c r="A2242" s="10">
        <v>2</v>
      </c>
      <c r="B2242" t="s">
        <v>282</v>
      </c>
      <c r="C2242" t="s">
        <v>299</v>
      </c>
      <c r="D2242" s="10" t="s">
        <v>129</v>
      </c>
      <c r="E2242" s="11">
        <v>44601</v>
      </c>
      <c r="F2242" s="1">
        <f t="shared" si="214"/>
        <v>11</v>
      </c>
      <c r="G2242" s="1">
        <f t="shared" si="212"/>
        <v>40</v>
      </c>
      <c r="H2242" s="10" t="s">
        <v>75</v>
      </c>
      <c r="I2242" s="10" t="s">
        <v>289</v>
      </c>
      <c r="J2242" s="10" t="s">
        <v>44</v>
      </c>
      <c r="K2242" s="10" t="s">
        <v>45</v>
      </c>
      <c r="L2242" s="10" t="s">
        <v>106</v>
      </c>
      <c r="M2242" s="10" t="s">
        <v>133</v>
      </c>
      <c r="N2242" s="10" t="s">
        <v>302</v>
      </c>
      <c r="O2242" s="10"/>
      <c r="P2242" s="10">
        <f t="shared" si="215"/>
        <v>1</v>
      </c>
      <c r="Q2242" s="10">
        <v>1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1</v>
      </c>
      <c r="Z2242" s="10">
        <v>0</v>
      </c>
      <c r="AA2242" s="10">
        <v>0</v>
      </c>
      <c r="AB2242">
        <f t="shared" si="213"/>
        <v>0</v>
      </c>
      <c r="AC2242">
        <f t="shared" si="216"/>
        <v>1</v>
      </c>
      <c r="AD2242" s="10">
        <v>4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f t="shared" ref="AM2242:AM2305" si="217">SUM(AD2242:AL2242)</f>
        <v>4</v>
      </c>
      <c r="AN2242" s="10">
        <v>4</v>
      </c>
      <c r="AO2242" s="10">
        <v>0</v>
      </c>
      <c r="AP2242" s="10">
        <v>0</v>
      </c>
      <c r="AQ2242" s="10">
        <v>0</v>
      </c>
    </row>
    <row r="2243" spans="1:44" x14ac:dyDescent="0.45">
      <c r="A2243" s="10">
        <v>2</v>
      </c>
      <c r="B2243" t="s">
        <v>282</v>
      </c>
      <c r="C2243" t="s">
        <v>299</v>
      </c>
      <c r="D2243" s="10" t="s">
        <v>129</v>
      </c>
      <c r="E2243" s="11">
        <v>44601</v>
      </c>
      <c r="F2243" s="1">
        <f t="shared" si="214"/>
        <v>11</v>
      </c>
      <c r="G2243" s="1">
        <f t="shared" ref="G2243:G2306" si="218">E2243-DATE(YEAR(E2243),1,0)</f>
        <v>40</v>
      </c>
      <c r="H2243" s="10" t="s">
        <v>75</v>
      </c>
      <c r="I2243" s="10" t="s">
        <v>289</v>
      </c>
      <c r="J2243" s="10" t="s">
        <v>44</v>
      </c>
      <c r="K2243" s="10" t="s">
        <v>45</v>
      </c>
      <c r="L2243" s="10" t="s">
        <v>106</v>
      </c>
      <c r="M2243" s="10" t="s">
        <v>133</v>
      </c>
      <c r="N2243" s="10" t="s">
        <v>302</v>
      </c>
      <c r="O2243" s="10"/>
      <c r="P2243" s="10">
        <f t="shared" si="215"/>
        <v>1</v>
      </c>
      <c r="Q2243" s="10">
        <v>1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1</v>
      </c>
      <c r="AA2243" s="10">
        <v>0</v>
      </c>
      <c r="AB2243">
        <f t="shared" ref="AB2243:AB2306" si="219">AL2243</f>
        <v>0</v>
      </c>
      <c r="AC2243">
        <f t="shared" si="216"/>
        <v>1</v>
      </c>
      <c r="AD2243" s="10">
        <v>1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f t="shared" si="217"/>
        <v>1</v>
      </c>
      <c r="AN2243" s="10">
        <v>1</v>
      </c>
      <c r="AO2243" s="10">
        <v>0</v>
      </c>
      <c r="AP2243" s="10">
        <v>0</v>
      </c>
      <c r="AQ2243" s="10">
        <v>0</v>
      </c>
    </row>
    <row r="2244" spans="1:44" x14ac:dyDescent="0.45">
      <c r="A2244" s="10">
        <v>2</v>
      </c>
      <c r="B2244" t="s">
        <v>282</v>
      </c>
      <c r="C2244" t="s">
        <v>299</v>
      </c>
      <c r="D2244" s="10" t="s">
        <v>129</v>
      </c>
      <c r="E2244" s="11">
        <v>44601</v>
      </c>
      <c r="F2244" s="1">
        <f t="shared" si="214"/>
        <v>11</v>
      </c>
      <c r="G2244" s="1">
        <f t="shared" si="218"/>
        <v>40</v>
      </c>
      <c r="H2244" s="10" t="s">
        <v>75</v>
      </c>
      <c r="I2244" s="10" t="s">
        <v>289</v>
      </c>
      <c r="J2244" s="10" t="s">
        <v>44</v>
      </c>
      <c r="K2244" s="10" t="s">
        <v>45</v>
      </c>
      <c r="L2244" s="10" t="s">
        <v>106</v>
      </c>
      <c r="M2244" s="10" t="s">
        <v>133</v>
      </c>
      <c r="N2244" s="10" t="s">
        <v>302</v>
      </c>
      <c r="O2244" s="10"/>
      <c r="P2244" s="10">
        <f t="shared" si="215"/>
        <v>1</v>
      </c>
      <c r="Q2244" s="10">
        <v>1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1</v>
      </c>
      <c r="AA2244" s="10">
        <v>0</v>
      </c>
      <c r="AB2244">
        <f t="shared" si="219"/>
        <v>0</v>
      </c>
      <c r="AC2244">
        <f t="shared" si="216"/>
        <v>1</v>
      </c>
      <c r="AD2244" s="10">
        <v>1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f t="shared" si="217"/>
        <v>1</v>
      </c>
      <c r="AN2244" s="10">
        <v>1</v>
      </c>
      <c r="AO2244" s="10">
        <v>0</v>
      </c>
      <c r="AP2244" s="10">
        <v>0</v>
      </c>
      <c r="AQ2244" s="10">
        <v>0</v>
      </c>
    </row>
    <row r="2245" spans="1:44" x14ac:dyDescent="0.45">
      <c r="A2245">
        <v>2</v>
      </c>
      <c r="B2245" t="s">
        <v>282</v>
      </c>
      <c r="C2245" t="s">
        <v>299</v>
      </c>
      <c r="D2245" t="s">
        <v>129</v>
      </c>
      <c r="E2245" s="4">
        <v>44601</v>
      </c>
      <c r="F2245" s="1">
        <f t="shared" si="214"/>
        <v>11</v>
      </c>
      <c r="G2245" s="1">
        <f t="shared" si="218"/>
        <v>40</v>
      </c>
      <c r="H2245" t="s">
        <v>75</v>
      </c>
      <c r="I2245" t="s">
        <v>289</v>
      </c>
      <c r="J2245" t="s">
        <v>44</v>
      </c>
      <c r="K2245" t="s">
        <v>45</v>
      </c>
      <c r="L2245" t="s">
        <v>321</v>
      </c>
      <c r="M2245" t="s">
        <v>321</v>
      </c>
      <c r="N2245" t="s">
        <v>302</v>
      </c>
      <c r="P2245">
        <f t="shared" si="215"/>
        <v>1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f t="shared" si="219"/>
        <v>0</v>
      </c>
      <c r="AC2245">
        <f t="shared" si="216"/>
        <v>1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f t="shared" si="217"/>
        <v>1</v>
      </c>
      <c r="AN2245">
        <v>1</v>
      </c>
      <c r="AO2245">
        <v>0</v>
      </c>
      <c r="AP2245">
        <v>0</v>
      </c>
      <c r="AQ2245">
        <v>0</v>
      </c>
      <c r="AR2245" t="s">
        <v>216</v>
      </c>
    </row>
    <row r="2246" spans="1:44" x14ac:dyDescent="0.45">
      <c r="A2246">
        <v>2</v>
      </c>
      <c r="B2246" t="s">
        <v>282</v>
      </c>
      <c r="C2246" t="s">
        <v>299</v>
      </c>
      <c r="D2246" t="s">
        <v>129</v>
      </c>
      <c r="E2246" s="4">
        <v>44601</v>
      </c>
      <c r="F2246" s="1">
        <f t="shared" si="214"/>
        <v>11</v>
      </c>
      <c r="G2246" s="1">
        <f t="shared" si="218"/>
        <v>40</v>
      </c>
      <c r="H2246" t="s">
        <v>75</v>
      </c>
      <c r="I2246" t="s">
        <v>289</v>
      </c>
      <c r="J2246" t="s">
        <v>44</v>
      </c>
      <c r="K2246" t="s">
        <v>45</v>
      </c>
      <c r="L2246" t="s">
        <v>321</v>
      </c>
      <c r="M2246" t="s">
        <v>321</v>
      </c>
      <c r="N2246" t="s">
        <v>302</v>
      </c>
      <c r="P2246">
        <f t="shared" si="215"/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f t="shared" si="219"/>
        <v>0</v>
      </c>
      <c r="AC2246">
        <f t="shared" si="216"/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f t="shared" si="217"/>
        <v>1</v>
      </c>
      <c r="AN2246">
        <v>1</v>
      </c>
      <c r="AO2246">
        <v>0</v>
      </c>
      <c r="AP2246">
        <v>0</v>
      </c>
      <c r="AQ2246">
        <v>0</v>
      </c>
      <c r="AR2246" t="s">
        <v>216</v>
      </c>
    </row>
    <row r="2247" spans="1:44" x14ac:dyDescent="0.45">
      <c r="A2247" s="10">
        <v>2</v>
      </c>
      <c r="B2247" t="s">
        <v>282</v>
      </c>
      <c r="C2247" t="s">
        <v>299</v>
      </c>
      <c r="D2247" s="10" t="s">
        <v>129</v>
      </c>
      <c r="E2247" s="11">
        <v>44601</v>
      </c>
      <c r="F2247" s="1">
        <f t="shared" si="214"/>
        <v>11</v>
      </c>
      <c r="G2247" s="1">
        <f t="shared" si="218"/>
        <v>40</v>
      </c>
      <c r="H2247" s="10" t="s">
        <v>75</v>
      </c>
      <c r="I2247" s="10" t="s">
        <v>289</v>
      </c>
      <c r="J2247" s="10" t="s">
        <v>44</v>
      </c>
      <c r="K2247" s="10" t="s">
        <v>45</v>
      </c>
      <c r="L2247" t="s">
        <v>321</v>
      </c>
      <c r="M2247" s="10" t="s">
        <v>321</v>
      </c>
      <c r="N2247" s="10" t="s">
        <v>302</v>
      </c>
      <c r="O2247" s="10"/>
      <c r="P2247" s="10">
        <f t="shared" si="215"/>
        <v>1</v>
      </c>
      <c r="Q2247" s="10">
        <v>1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1</v>
      </c>
      <c r="Z2247" s="10">
        <v>0</v>
      </c>
      <c r="AA2247" s="10">
        <v>0</v>
      </c>
      <c r="AB2247">
        <f t="shared" si="219"/>
        <v>0</v>
      </c>
      <c r="AC2247">
        <f t="shared" si="216"/>
        <v>1</v>
      </c>
      <c r="AD2247" s="10">
        <v>2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f t="shared" si="217"/>
        <v>2</v>
      </c>
      <c r="AN2247" s="10">
        <v>2</v>
      </c>
      <c r="AO2247" s="10">
        <v>0</v>
      </c>
      <c r="AP2247" s="10">
        <v>0</v>
      </c>
      <c r="AQ2247" s="10">
        <v>0</v>
      </c>
      <c r="AR2247" s="10" t="s">
        <v>327</v>
      </c>
    </row>
    <row r="2248" spans="1:44" x14ac:dyDescent="0.45">
      <c r="A2248">
        <v>2</v>
      </c>
      <c r="B2248" t="s">
        <v>282</v>
      </c>
      <c r="C2248" t="s">
        <v>299</v>
      </c>
      <c r="D2248" t="s">
        <v>129</v>
      </c>
      <c r="E2248" s="4">
        <v>44601</v>
      </c>
      <c r="F2248" s="1">
        <f t="shared" si="214"/>
        <v>11</v>
      </c>
      <c r="G2248" s="1">
        <f t="shared" si="218"/>
        <v>40</v>
      </c>
      <c r="H2248" t="s">
        <v>75</v>
      </c>
      <c r="I2248" t="s">
        <v>289</v>
      </c>
      <c r="J2248" t="s">
        <v>44</v>
      </c>
      <c r="K2248" t="s">
        <v>45</v>
      </c>
      <c r="L2248" t="s">
        <v>321</v>
      </c>
      <c r="M2248" t="s">
        <v>321</v>
      </c>
      <c r="N2248" t="s">
        <v>302</v>
      </c>
      <c r="P2248">
        <f t="shared" si="215"/>
        <v>1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f t="shared" si="219"/>
        <v>0</v>
      </c>
      <c r="AC2248">
        <f t="shared" si="216"/>
        <v>1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f t="shared" si="217"/>
        <v>1</v>
      </c>
      <c r="AN2248">
        <v>1</v>
      </c>
      <c r="AO2248">
        <v>0</v>
      </c>
      <c r="AP2248">
        <v>0</v>
      </c>
      <c r="AQ2248">
        <v>0</v>
      </c>
      <c r="AR2248" t="s">
        <v>216</v>
      </c>
    </row>
    <row r="2249" spans="1:44" x14ac:dyDescent="0.45">
      <c r="A2249" s="10">
        <v>2</v>
      </c>
      <c r="B2249" t="s">
        <v>282</v>
      </c>
      <c r="C2249" t="s">
        <v>299</v>
      </c>
      <c r="D2249" s="10" t="s">
        <v>129</v>
      </c>
      <c r="E2249" s="11">
        <v>44601</v>
      </c>
      <c r="F2249" s="1">
        <f t="shared" si="214"/>
        <v>11</v>
      </c>
      <c r="G2249" s="1">
        <f t="shared" si="218"/>
        <v>40</v>
      </c>
      <c r="H2249" s="10" t="s">
        <v>75</v>
      </c>
      <c r="I2249" s="10" t="s">
        <v>289</v>
      </c>
      <c r="J2249" s="10" t="s">
        <v>44</v>
      </c>
      <c r="K2249" s="10" t="s">
        <v>45</v>
      </c>
      <c r="L2249" t="s">
        <v>321</v>
      </c>
      <c r="M2249" s="10" t="s">
        <v>321</v>
      </c>
      <c r="N2249" s="10" t="s">
        <v>302</v>
      </c>
      <c r="O2249" s="10"/>
      <c r="P2249" s="10">
        <f t="shared" si="215"/>
        <v>1</v>
      </c>
      <c r="Q2249" s="10">
        <v>1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1</v>
      </c>
      <c r="Z2249" s="10">
        <v>0</v>
      </c>
      <c r="AA2249" s="10">
        <v>0</v>
      </c>
      <c r="AB2249">
        <f t="shared" si="219"/>
        <v>0</v>
      </c>
      <c r="AC2249">
        <f t="shared" si="216"/>
        <v>1</v>
      </c>
      <c r="AD2249" s="10">
        <v>3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f t="shared" si="217"/>
        <v>3</v>
      </c>
      <c r="AN2249" s="10">
        <v>3</v>
      </c>
      <c r="AO2249" s="10">
        <v>0</v>
      </c>
      <c r="AP2249" s="10">
        <v>0</v>
      </c>
      <c r="AQ2249" s="10">
        <v>0</v>
      </c>
      <c r="AR2249" s="10" t="s">
        <v>328</v>
      </c>
    </row>
    <row r="2250" spans="1:44" x14ac:dyDescent="0.45">
      <c r="A2250">
        <v>2</v>
      </c>
      <c r="B2250" t="s">
        <v>282</v>
      </c>
      <c r="C2250" t="s">
        <v>299</v>
      </c>
      <c r="D2250" t="s">
        <v>129</v>
      </c>
      <c r="E2250" s="4">
        <v>44601</v>
      </c>
      <c r="F2250" s="1">
        <f t="shared" si="214"/>
        <v>11</v>
      </c>
      <c r="G2250" s="1">
        <f t="shared" si="218"/>
        <v>40</v>
      </c>
      <c r="H2250" t="s">
        <v>75</v>
      </c>
      <c r="I2250" t="s">
        <v>289</v>
      </c>
      <c r="J2250" t="s">
        <v>44</v>
      </c>
      <c r="K2250" t="s">
        <v>45</v>
      </c>
      <c r="L2250" t="s">
        <v>106</v>
      </c>
      <c r="M2250" t="s">
        <v>133</v>
      </c>
      <c r="N2250" t="s">
        <v>302</v>
      </c>
      <c r="P2250">
        <f t="shared" si="215"/>
        <v>2</v>
      </c>
      <c r="Q2250">
        <v>1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f t="shared" si="219"/>
        <v>0</v>
      </c>
      <c r="AC2250">
        <f t="shared" si="216"/>
        <v>1</v>
      </c>
      <c r="AD2250">
        <v>1</v>
      </c>
      <c r="AE2250">
        <v>2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f t="shared" si="217"/>
        <v>3</v>
      </c>
      <c r="AN2250">
        <v>3</v>
      </c>
      <c r="AO2250">
        <v>0</v>
      </c>
      <c r="AP2250">
        <v>0</v>
      </c>
      <c r="AQ2250">
        <v>0</v>
      </c>
      <c r="AR2250" t="s">
        <v>215</v>
      </c>
    </row>
    <row r="2251" spans="1:44" x14ac:dyDescent="0.45">
      <c r="A2251">
        <v>2</v>
      </c>
      <c r="B2251" t="s">
        <v>282</v>
      </c>
      <c r="C2251" t="s">
        <v>299</v>
      </c>
      <c r="D2251" t="s">
        <v>129</v>
      </c>
      <c r="E2251" s="4">
        <v>44601</v>
      </c>
      <c r="F2251" s="1">
        <f t="shared" si="214"/>
        <v>11</v>
      </c>
      <c r="G2251" s="1">
        <f t="shared" si="218"/>
        <v>40</v>
      </c>
      <c r="H2251" t="s">
        <v>75</v>
      </c>
      <c r="I2251" t="s">
        <v>289</v>
      </c>
      <c r="J2251" t="s">
        <v>44</v>
      </c>
      <c r="K2251" t="s">
        <v>45</v>
      </c>
      <c r="L2251" t="s">
        <v>106</v>
      </c>
      <c r="M2251" t="s">
        <v>133</v>
      </c>
      <c r="N2251" t="s">
        <v>302</v>
      </c>
      <c r="P2251">
        <f t="shared" si="215"/>
        <v>1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f t="shared" si="219"/>
        <v>0</v>
      </c>
      <c r="AC2251">
        <f t="shared" si="216"/>
        <v>1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f t="shared" si="217"/>
        <v>1</v>
      </c>
      <c r="AN2251">
        <v>1</v>
      </c>
      <c r="AO2251">
        <v>0</v>
      </c>
      <c r="AP2251">
        <v>0</v>
      </c>
      <c r="AQ2251">
        <v>0</v>
      </c>
    </row>
    <row r="2252" spans="1:44" x14ac:dyDescent="0.45">
      <c r="A2252">
        <v>2</v>
      </c>
      <c r="B2252" t="s">
        <v>282</v>
      </c>
      <c r="C2252" t="s">
        <v>299</v>
      </c>
      <c r="D2252" t="s">
        <v>129</v>
      </c>
      <c r="E2252" s="4">
        <v>44601</v>
      </c>
      <c r="F2252" s="1">
        <f t="shared" si="214"/>
        <v>11</v>
      </c>
      <c r="G2252" s="1">
        <f t="shared" si="218"/>
        <v>40</v>
      </c>
      <c r="H2252" t="s">
        <v>75</v>
      </c>
      <c r="I2252" t="s">
        <v>290</v>
      </c>
      <c r="J2252" t="s">
        <v>44</v>
      </c>
      <c r="K2252" t="s">
        <v>45</v>
      </c>
      <c r="L2252" t="s">
        <v>106</v>
      </c>
      <c r="M2252" t="s">
        <v>133</v>
      </c>
      <c r="N2252" t="s">
        <v>302</v>
      </c>
      <c r="P2252">
        <f t="shared" si="215"/>
        <v>3</v>
      </c>
      <c r="Q2252">
        <v>1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f t="shared" si="219"/>
        <v>0</v>
      </c>
      <c r="AC2252">
        <f t="shared" si="216"/>
        <v>1</v>
      </c>
      <c r="AD2252">
        <v>3</v>
      </c>
      <c r="AE2252">
        <v>2</v>
      </c>
      <c r="AF2252">
        <v>2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f t="shared" si="217"/>
        <v>7</v>
      </c>
      <c r="AN2252">
        <v>7</v>
      </c>
      <c r="AO2252">
        <v>0</v>
      </c>
      <c r="AP2252">
        <v>0</v>
      </c>
      <c r="AQ2252">
        <v>0</v>
      </c>
    </row>
    <row r="2253" spans="1:44" x14ac:dyDescent="0.45">
      <c r="A2253">
        <v>2</v>
      </c>
      <c r="B2253" t="s">
        <v>282</v>
      </c>
      <c r="C2253" t="s">
        <v>299</v>
      </c>
      <c r="D2253" t="s">
        <v>129</v>
      </c>
      <c r="E2253" s="4">
        <v>44601</v>
      </c>
      <c r="F2253" s="1">
        <f t="shared" si="214"/>
        <v>11</v>
      </c>
      <c r="G2253" s="1">
        <f t="shared" si="218"/>
        <v>40</v>
      </c>
      <c r="H2253" t="s">
        <v>75</v>
      </c>
      <c r="I2253" t="s">
        <v>290</v>
      </c>
      <c r="J2253" t="s">
        <v>44</v>
      </c>
      <c r="K2253" t="s">
        <v>45</v>
      </c>
      <c r="L2253" t="s">
        <v>106</v>
      </c>
      <c r="M2253" t="s">
        <v>133</v>
      </c>
      <c r="N2253" t="s">
        <v>302</v>
      </c>
      <c r="P2253">
        <f t="shared" si="215"/>
        <v>1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f t="shared" si="219"/>
        <v>0</v>
      </c>
      <c r="AC2253">
        <f t="shared" si="216"/>
        <v>1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f t="shared" si="217"/>
        <v>1</v>
      </c>
      <c r="AN2253">
        <v>1</v>
      </c>
      <c r="AO2253">
        <v>0</v>
      </c>
      <c r="AP2253">
        <v>0</v>
      </c>
      <c r="AQ2253">
        <v>0</v>
      </c>
    </row>
    <row r="2254" spans="1:44" x14ac:dyDescent="0.45">
      <c r="A2254">
        <v>2</v>
      </c>
      <c r="B2254" t="s">
        <v>282</v>
      </c>
      <c r="C2254" t="s">
        <v>299</v>
      </c>
      <c r="D2254" t="s">
        <v>129</v>
      </c>
      <c r="E2254" s="4">
        <v>44601</v>
      </c>
      <c r="F2254" s="1">
        <f t="shared" si="214"/>
        <v>11</v>
      </c>
      <c r="G2254" s="1">
        <f t="shared" si="218"/>
        <v>40</v>
      </c>
      <c r="H2254" t="s">
        <v>75</v>
      </c>
      <c r="I2254" t="s">
        <v>290</v>
      </c>
      <c r="J2254" t="s">
        <v>44</v>
      </c>
      <c r="K2254" t="s">
        <v>45</v>
      </c>
      <c r="L2254" t="s">
        <v>106</v>
      </c>
      <c r="M2254" t="s">
        <v>133</v>
      </c>
      <c r="N2254" t="s">
        <v>302</v>
      </c>
      <c r="P2254">
        <f t="shared" si="215"/>
        <v>1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f t="shared" si="219"/>
        <v>0</v>
      </c>
      <c r="AC2254">
        <f t="shared" si="216"/>
        <v>1</v>
      </c>
      <c r="AD2254">
        <v>2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f t="shared" si="217"/>
        <v>2</v>
      </c>
      <c r="AN2254">
        <v>2</v>
      </c>
      <c r="AO2254">
        <v>0</v>
      </c>
      <c r="AP2254">
        <v>0</v>
      </c>
      <c r="AQ2254">
        <v>0</v>
      </c>
    </row>
    <row r="2255" spans="1:44" x14ac:dyDescent="0.45">
      <c r="A2255">
        <v>2</v>
      </c>
      <c r="B2255" t="s">
        <v>282</v>
      </c>
      <c r="C2255" t="s">
        <v>299</v>
      </c>
      <c r="D2255" t="s">
        <v>129</v>
      </c>
      <c r="E2255" s="4">
        <v>44601</v>
      </c>
      <c r="F2255" s="1">
        <f t="shared" si="214"/>
        <v>11</v>
      </c>
      <c r="G2255" s="1">
        <f t="shared" si="218"/>
        <v>40</v>
      </c>
      <c r="H2255" t="s">
        <v>75</v>
      </c>
      <c r="I2255" t="s">
        <v>290</v>
      </c>
      <c r="J2255" t="s">
        <v>44</v>
      </c>
      <c r="K2255" t="s">
        <v>45</v>
      </c>
      <c r="L2255" t="s">
        <v>106</v>
      </c>
      <c r="M2255" t="s">
        <v>133</v>
      </c>
      <c r="N2255" t="s">
        <v>302</v>
      </c>
      <c r="P2255">
        <f t="shared" si="215"/>
        <v>1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f t="shared" si="219"/>
        <v>0</v>
      </c>
      <c r="AC2255">
        <f t="shared" si="216"/>
        <v>1</v>
      </c>
      <c r="AD2255">
        <v>2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f t="shared" si="217"/>
        <v>2</v>
      </c>
      <c r="AN2255">
        <v>2</v>
      </c>
      <c r="AO2255">
        <v>0</v>
      </c>
      <c r="AP2255">
        <v>0</v>
      </c>
      <c r="AQ2255">
        <v>0</v>
      </c>
    </row>
    <row r="2256" spans="1:44" x14ac:dyDescent="0.45">
      <c r="A2256">
        <v>2</v>
      </c>
      <c r="B2256" t="s">
        <v>282</v>
      </c>
      <c r="C2256" t="s">
        <v>299</v>
      </c>
      <c r="D2256" t="s">
        <v>129</v>
      </c>
      <c r="E2256" s="4">
        <v>44601</v>
      </c>
      <c r="F2256" s="1">
        <f t="shared" si="214"/>
        <v>11</v>
      </c>
      <c r="G2256" s="1">
        <f t="shared" si="218"/>
        <v>40</v>
      </c>
      <c r="H2256" t="s">
        <v>75</v>
      </c>
      <c r="I2256" t="s">
        <v>290</v>
      </c>
      <c r="J2256" t="s">
        <v>44</v>
      </c>
      <c r="K2256" t="s">
        <v>45</v>
      </c>
      <c r="L2256" t="s">
        <v>106</v>
      </c>
      <c r="M2256" t="s">
        <v>133</v>
      </c>
      <c r="N2256" t="s">
        <v>302</v>
      </c>
      <c r="P2256">
        <f t="shared" si="215"/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f t="shared" si="219"/>
        <v>1</v>
      </c>
      <c r="AC2256">
        <f t="shared" si="216"/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f t="shared" si="217"/>
        <v>1</v>
      </c>
      <c r="AN2256">
        <v>1</v>
      </c>
      <c r="AO2256">
        <v>0</v>
      </c>
      <c r="AP2256">
        <v>0</v>
      </c>
      <c r="AQ2256">
        <v>0</v>
      </c>
    </row>
    <row r="2257" spans="1:44" x14ac:dyDescent="0.45">
      <c r="A2257">
        <v>2</v>
      </c>
      <c r="B2257" t="s">
        <v>282</v>
      </c>
      <c r="C2257" t="s">
        <v>299</v>
      </c>
      <c r="D2257" t="s">
        <v>129</v>
      </c>
      <c r="E2257" s="4">
        <v>44601</v>
      </c>
      <c r="F2257" s="1">
        <f t="shared" si="214"/>
        <v>11</v>
      </c>
      <c r="G2257" s="1">
        <f t="shared" si="218"/>
        <v>40</v>
      </c>
      <c r="H2257" t="s">
        <v>75</v>
      </c>
      <c r="I2257" t="s">
        <v>290</v>
      </c>
      <c r="J2257" t="s">
        <v>44</v>
      </c>
      <c r="K2257" t="s">
        <v>45</v>
      </c>
      <c r="L2257" t="s">
        <v>106</v>
      </c>
      <c r="M2257" t="s">
        <v>133</v>
      </c>
      <c r="N2257" t="s">
        <v>302</v>
      </c>
      <c r="P2257">
        <f t="shared" si="215"/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f t="shared" si="219"/>
        <v>0</v>
      </c>
      <c r="AC2257">
        <f t="shared" si="216"/>
        <v>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f t="shared" si="217"/>
        <v>1</v>
      </c>
      <c r="AN2257">
        <v>1</v>
      </c>
      <c r="AO2257">
        <v>0</v>
      </c>
      <c r="AP2257">
        <v>0</v>
      </c>
      <c r="AQ2257">
        <v>0</v>
      </c>
    </row>
    <row r="2258" spans="1:44" x14ac:dyDescent="0.45">
      <c r="A2258">
        <v>2</v>
      </c>
      <c r="B2258" t="s">
        <v>282</v>
      </c>
      <c r="C2258" t="s">
        <v>299</v>
      </c>
      <c r="D2258" t="s">
        <v>129</v>
      </c>
      <c r="E2258" s="4">
        <v>44601</v>
      </c>
      <c r="F2258" s="1">
        <f t="shared" si="214"/>
        <v>11</v>
      </c>
      <c r="G2258" s="1">
        <f t="shared" si="218"/>
        <v>40</v>
      </c>
      <c r="H2258" t="s">
        <v>75</v>
      </c>
      <c r="I2258" t="s">
        <v>290</v>
      </c>
      <c r="J2258" t="s">
        <v>44</v>
      </c>
      <c r="K2258" t="s">
        <v>45</v>
      </c>
      <c r="L2258" t="s">
        <v>106</v>
      </c>
      <c r="M2258" t="s">
        <v>133</v>
      </c>
      <c r="N2258" t="s">
        <v>302</v>
      </c>
      <c r="P2258">
        <f t="shared" si="215"/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f t="shared" si="219"/>
        <v>0</v>
      </c>
      <c r="AC2258">
        <f t="shared" si="216"/>
        <v>1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f t="shared" si="217"/>
        <v>1</v>
      </c>
      <c r="AN2258">
        <v>1</v>
      </c>
      <c r="AO2258">
        <v>0</v>
      </c>
      <c r="AP2258">
        <v>0</v>
      </c>
      <c r="AQ2258">
        <v>0</v>
      </c>
    </row>
    <row r="2259" spans="1:44" x14ac:dyDescent="0.45">
      <c r="A2259">
        <v>2</v>
      </c>
      <c r="B2259" t="s">
        <v>282</v>
      </c>
      <c r="C2259" t="s">
        <v>299</v>
      </c>
      <c r="D2259" t="s">
        <v>129</v>
      </c>
      <c r="E2259" s="4">
        <v>44601</v>
      </c>
      <c r="F2259" s="1">
        <f t="shared" si="214"/>
        <v>11</v>
      </c>
      <c r="G2259" s="1">
        <f t="shared" si="218"/>
        <v>40</v>
      </c>
      <c r="H2259" t="s">
        <v>75</v>
      </c>
      <c r="I2259" t="s">
        <v>290</v>
      </c>
      <c r="J2259" t="s">
        <v>44</v>
      </c>
      <c r="K2259" t="s">
        <v>45</v>
      </c>
      <c r="L2259" t="s">
        <v>106</v>
      </c>
      <c r="M2259" t="s">
        <v>133</v>
      </c>
      <c r="N2259" t="s">
        <v>302</v>
      </c>
      <c r="P2259">
        <f t="shared" si="215"/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f t="shared" si="219"/>
        <v>0</v>
      </c>
      <c r="AC2259">
        <f t="shared" si="216"/>
        <v>1</v>
      </c>
      <c r="AD2259">
        <v>3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f t="shared" si="217"/>
        <v>3</v>
      </c>
      <c r="AN2259">
        <v>3</v>
      </c>
      <c r="AO2259">
        <v>0</v>
      </c>
      <c r="AP2259">
        <v>0</v>
      </c>
      <c r="AQ2259">
        <v>0</v>
      </c>
    </row>
    <row r="2260" spans="1:44" x14ac:dyDescent="0.45">
      <c r="A2260">
        <v>2</v>
      </c>
      <c r="B2260" t="s">
        <v>282</v>
      </c>
      <c r="C2260" t="s">
        <v>299</v>
      </c>
      <c r="D2260" t="s">
        <v>129</v>
      </c>
      <c r="E2260" s="4">
        <v>44601</v>
      </c>
      <c r="F2260" s="1">
        <f t="shared" si="214"/>
        <v>11</v>
      </c>
      <c r="G2260" s="1">
        <f t="shared" si="218"/>
        <v>40</v>
      </c>
      <c r="H2260" t="s">
        <v>75</v>
      </c>
      <c r="I2260" t="s">
        <v>290</v>
      </c>
      <c r="J2260" t="s">
        <v>44</v>
      </c>
      <c r="K2260" t="s">
        <v>45</v>
      </c>
      <c r="L2260" t="s">
        <v>321</v>
      </c>
      <c r="M2260" t="s">
        <v>321</v>
      </c>
      <c r="N2260" t="s">
        <v>302</v>
      </c>
      <c r="P2260">
        <f t="shared" si="215"/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f t="shared" si="219"/>
        <v>1</v>
      </c>
      <c r="AC2260">
        <f t="shared" si="216"/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f t="shared" si="217"/>
        <v>1</v>
      </c>
      <c r="AN2260">
        <v>1</v>
      </c>
      <c r="AO2260">
        <v>0</v>
      </c>
      <c r="AP2260">
        <v>0</v>
      </c>
      <c r="AQ2260">
        <v>0</v>
      </c>
    </row>
    <row r="2261" spans="1:44" x14ac:dyDescent="0.45">
      <c r="A2261">
        <v>2</v>
      </c>
      <c r="B2261" t="s">
        <v>282</v>
      </c>
      <c r="C2261" t="s">
        <v>299</v>
      </c>
      <c r="D2261" t="s">
        <v>129</v>
      </c>
      <c r="E2261" s="4">
        <v>44601</v>
      </c>
      <c r="F2261" s="1">
        <f t="shared" si="214"/>
        <v>11</v>
      </c>
      <c r="G2261" s="1">
        <f t="shared" si="218"/>
        <v>40</v>
      </c>
      <c r="H2261" t="s">
        <v>75</v>
      </c>
      <c r="I2261" t="s">
        <v>290</v>
      </c>
      <c r="J2261" t="s">
        <v>44</v>
      </c>
      <c r="K2261" t="s">
        <v>45</v>
      </c>
      <c r="L2261" t="s">
        <v>106</v>
      </c>
      <c r="M2261" t="s">
        <v>133</v>
      </c>
      <c r="N2261" t="s">
        <v>302</v>
      </c>
      <c r="P2261">
        <f t="shared" si="215"/>
        <v>1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f t="shared" si="219"/>
        <v>0</v>
      </c>
      <c r="AC2261">
        <f t="shared" si="216"/>
        <v>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f t="shared" si="217"/>
        <v>1</v>
      </c>
      <c r="AN2261">
        <v>1</v>
      </c>
      <c r="AO2261">
        <v>0</v>
      </c>
      <c r="AP2261">
        <v>0</v>
      </c>
      <c r="AQ2261">
        <v>0</v>
      </c>
    </row>
    <row r="2262" spans="1:44" x14ac:dyDescent="0.45">
      <c r="A2262">
        <v>2</v>
      </c>
      <c r="B2262" t="s">
        <v>282</v>
      </c>
      <c r="C2262" t="s">
        <v>299</v>
      </c>
      <c r="D2262" t="s">
        <v>129</v>
      </c>
      <c r="E2262" s="4">
        <v>44601</v>
      </c>
      <c r="F2262" s="1">
        <f t="shared" si="214"/>
        <v>11</v>
      </c>
      <c r="G2262" s="1">
        <f t="shared" si="218"/>
        <v>40</v>
      </c>
      <c r="H2262" t="s">
        <v>75</v>
      </c>
      <c r="I2262" t="s">
        <v>290</v>
      </c>
      <c r="J2262" t="s">
        <v>44</v>
      </c>
      <c r="K2262" t="s">
        <v>45</v>
      </c>
      <c r="L2262" t="s">
        <v>106</v>
      </c>
      <c r="M2262" t="s">
        <v>133</v>
      </c>
      <c r="N2262" t="s">
        <v>302</v>
      </c>
      <c r="P2262">
        <f t="shared" si="215"/>
        <v>1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f t="shared" si="219"/>
        <v>0</v>
      </c>
      <c r="AC2262">
        <f t="shared" si="216"/>
        <v>1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f t="shared" si="217"/>
        <v>1</v>
      </c>
      <c r="AN2262">
        <v>1</v>
      </c>
      <c r="AO2262">
        <v>0</v>
      </c>
      <c r="AP2262">
        <v>0</v>
      </c>
      <c r="AQ2262">
        <v>0</v>
      </c>
      <c r="AR2262" t="s">
        <v>218</v>
      </c>
    </row>
    <row r="2263" spans="1:44" x14ac:dyDescent="0.45">
      <c r="A2263">
        <v>2</v>
      </c>
      <c r="B2263" t="s">
        <v>282</v>
      </c>
      <c r="C2263" t="s">
        <v>299</v>
      </c>
      <c r="D2263" t="s">
        <v>129</v>
      </c>
      <c r="E2263" s="4">
        <v>44601</v>
      </c>
      <c r="F2263" s="1">
        <f t="shared" si="214"/>
        <v>11</v>
      </c>
      <c r="G2263" s="1">
        <f t="shared" si="218"/>
        <v>40</v>
      </c>
      <c r="H2263" t="s">
        <v>75</v>
      </c>
      <c r="I2263" t="s">
        <v>290</v>
      </c>
      <c r="J2263" t="s">
        <v>44</v>
      </c>
      <c r="K2263" t="s">
        <v>45</v>
      </c>
      <c r="L2263" t="s">
        <v>106</v>
      </c>
      <c r="M2263" t="s">
        <v>133</v>
      </c>
      <c r="N2263" t="s">
        <v>302</v>
      </c>
      <c r="P2263">
        <f t="shared" si="215"/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f t="shared" si="219"/>
        <v>0</v>
      </c>
      <c r="AC2263">
        <f t="shared" si="216"/>
        <v>1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f t="shared" si="217"/>
        <v>1</v>
      </c>
      <c r="AN2263">
        <v>1</v>
      </c>
      <c r="AO2263">
        <v>0</v>
      </c>
      <c r="AP2263">
        <v>0</v>
      </c>
      <c r="AQ2263">
        <v>0</v>
      </c>
    </row>
    <row r="2264" spans="1:44" x14ac:dyDescent="0.45">
      <c r="A2264">
        <v>2</v>
      </c>
      <c r="B2264" t="s">
        <v>282</v>
      </c>
      <c r="C2264" t="s">
        <v>299</v>
      </c>
      <c r="D2264" t="s">
        <v>129</v>
      </c>
      <c r="E2264" s="4">
        <v>44601</v>
      </c>
      <c r="F2264" s="1">
        <f t="shared" si="214"/>
        <v>11</v>
      </c>
      <c r="G2264" s="1">
        <f t="shared" si="218"/>
        <v>40</v>
      </c>
      <c r="H2264" t="s">
        <v>75</v>
      </c>
      <c r="I2264" t="s">
        <v>290</v>
      </c>
      <c r="J2264" t="s">
        <v>44</v>
      </c>
      <c r="K2264" t="s">
        <v>45</v>
      </c>
      <c r="L2264" t="s">
        <v>106</v>
      </c>
      <c r="M2264" t="s">
        <v>133</v>
      </c>
      <c r="N2264" t="s">
        <v>302</v>
      </c>
      <c r="P2264">
        <f t="shared" si="215"/>
        <v>2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f t="shared" si="219"/>
        <v>0</v>
      </c>
      <c r="AC2264">
        <f t="shared" si="216"/>
        <v>1</v>
      </c>
      <c r="AD2264">
        <v>3</v>
      </c>
      <c r="AE2264">
        <v>5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f t="shared" si="217"/>
        <v>8</v>
      </c>
      <c r="AN2264">
        <v>8</v>
      </c>
      <c r="AO2264">
        <v>0</v>
      </c>
      <c r="AP2264">
        <v>0</v>
      </c>
      <c r="AQ2264">
        <v>0</v>
      </c>
    </row>
    <row r="2265" spans="1:44" x14ac:dyDescent="0.45">
      <c r="A2265">
        <v>2</v>
      </c>
      <c r="B2265" t="s">
        <v>282</v>
      </c>
      <c r="C2265" t="s">
        <v>299</v>
      </c>
      <c r="D2265" t="s">
        <v>129</v>
      </c>
      <c r="E2265" s="4">
        <v>44601</v>
      </c>
      <c r="F2265" s="1">
        <f t="shared" si="214"/>
        <v>11</v>
      </c>
      <c r="G2265" s="1">
        <f t="shared" si="218"/>
        <v>40</v>
      </c>
      <c r="H2265" t="s">
        <v>75</v>
      </c>
      <c r="I2265" t="s">
        <v>290</v>
      </c>
      <c r="J2265" t="s">
        <v>44</v>
      </c>
      <c r="K2265" t="s">
        <v>45</v>
      </c>
      <c r="L2265" t="s">
        <v>321</v>
      </c>
      <c r="M2265" t="s">
        <v>321</v>
      </c>
      <c r="N2265" t="s">
        <v>302</v>
      </c>
      <c r="P2265">
        <f t="shared" si="215"/>
        <v>1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f t="shared" si="219"/>
        <v>0</v>
      </c>
      <c r="AC2265">
        <f t="shared" si="216"/>
        <v>1</v>
      </c>
      <c r="AD2265">
        <v>5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f t="shared" si="217"/>
        <v>5</v>
      </c>
      <c r="AN2265">
        <v>5</v>
      </c>
      <c r="AO2265">
        <v>0</v>
      </c>
      <c r="AP2265">
        <v>0</v>
      </c>
      <c r="AQ2265">
        <v>0</v>
      </c>
      <c r="AR2265" t="s">
        <v>216</v>
      </c>
    </row>
    <row r="2266" spans="1:44" x14ac:dyDescent="0.45">
      <c r="A2266">
        <v>2</v>
      </c>
      <c r="B2266" t="s">
        <v>282</v>
      </c>
      <c r="C2266" t="s">
        <v>299</v>
      </c>
      <c r="D2266" t="s">
        <v>129</v>
      </c>
      <c r="E2266" s="4">
        <v>44601</v>
      </c>
      <c r="F2266" s="1">
        <f t="shared" si="214"/>
        <v>11</v>
      </c>
      <c r="G2266" s="1">
        <f t="shared" si="218"/>
        <v>40</v>
      </c>
      <c r="H2266" t="s">
        <v>75</v>
      </c>
      <c r="I2266" t="s">
        <v>290</v>
      </c>
      <c r="J2266" t="s">
        <v>44</v>
      </c>
      <c r="K2266" t="s">
        <v>45</v>
      </c>
      <c r="L2266" t="s">
        <v>106</v>
      </c>
      <c r="M2266" t="s">
        <v>133</v>
      </c>
      <c r="N2266" t="s">
        <v>302</v>
      </c>
      <c r="P2266">
        <f t="shared" si="215"/>
        <v>1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f t="shared" si="219"/>
        <v>0</v>
      </c>
      <c r="AC2266">
        <f t="shared" si="216"/>
        <v>1</v>
      </c>
      <c r="AD2266">
        <v>2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f t="shared" si="217"/>
        <v>2</v>
      </c>
      <c r="AN2266">
        <v>2</v>
      </c>
      <c r="AO2266">
        <v>0</v>
      </c>
      <c r="AP2266">
        <v>0</v>
      </c>
      <c r="AQ2266">
        <v>0</v>
      </c>
      <c r="AR2266" t="s">
        <v>215</v>
      </c>
    </row>
    <row r="2267" spans="1:44" x14ac:dyDescent="0.45">
      <c r="A2267">
        <v>2</v>
      </c>
      <c r="B2267" t="s">
        <v>282</v>
      </c>
      <c r="C2267" t="s">
        <v>299</v>
      </c>
      <c r="D2267" t="s">
        <v>129</v>
      </c>
      <c r="E2267" s="4">
        <v>44601</v>
      </c>
      <c r="F2267" s="1">
        <f t="shared" si="214"/>
        <v>11</v>
      </c>
      <c r="G2267" s="1">
        <f t="shared" si="218"/>
        <v>40</v>
      </c>
      <c r="H2267" t="s">
        <v>75</v>
      </c>
      <c r="I2267" t="s">
        <v>290</v>
      </c>
      <c r="J2267" t="s">
        <v>44</v>
      </c>
      <c r="K2267" t="s">
        <v>45</v>
      </c>
      <c r="L2267" t="s">
        <v>106</v>
      </c>
      <c r="M2267" t="s">
        <v>133</v>
      </c>
      <c r="N2267" t="s">
        <v>302</v>
      </c>
      <c r="P2267">
        <f t="shared" si="215"/>
        <v>1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f t="shared" si="219"/>
        <v>0</v>
      </c>
      <c r="AC2267">
        <f t="shared" si="216"/>
        <v>1</v>
      </c>
      <c r="AD2267">
        <v>8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f t="shared" si="217"/>
        <v>8</v>
      </c>
      <c r="AN2267">
        <v>8</v>
      </c>
      <c r="AO2267">
        <v>0</v>
      </c>
      <c r="AP2267">
        <v>0</v>
      </c>
      <c r="AQ2267">
        <v>0</v>
      </c>
      <c r="AR2267" t="s">
        <v>220</v>
      </c>
    </row>
    <row r="2268" spans="1:44" x14ac:dyDescent="0.45">
      <c r="A2268">
        <v>2</v>
      </c>
      <c r="B2268" t="s">
        <v>282</v>
      </c>
      <c r="C2268" t="s">
        <v>299</v>
      </c>
      <c r="D2268" t="s">
        <v>129</v>
      </c>
      <c r="E2268" s="4">
        <v>44601</v>
      </c>
      <c r="F2268" s="1">
        <f t="shared" si="214"/>
        <v>11</v>
      </c>
      <c r="G2268" s="1">
        <f t="shared" si="218"/>
        <v>40</v>
      </c>
      <c r="H2268" t="s">
        <v>75</v>
      </c>
      <c r="I2268" t="s">
        <v>290</v>
      </c>
      <c r="J2268" t="s">
        <v>44</v>
      </c>
      <c r="K2268" t="s">
        <v>45</v>
      </c>
      <c r="L2268" t="s">
        <v>106</v>
      </c>
      <c r="M2268" t="s">
        <v>133</v>
      </c>
      <c r="N2268" t="s">
        <v>302</v>
      </c>
      <c r="P2268">
        <f t="shared" si="215"/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f t="shared" si="219"/>
        <v>0</v>
      </c>
      <c r="AC2268">
        <f t="shared" si="216"/>
        <v>1</v>
      </c>
      <c r="AD2268">
        <v>15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f t="shared" si="217"/>
        <v>15</v>
      </c>
      <c r="AN2268">
        <v>15</v>
      </c>
      <c r="AO2268">
        <v>0</v>
      </c>
      <c r="AP2268">
        <v>0</v>
      </c>
      <c r="AQ2268">
        <v>0</v>
      </c>
    </row>
    <row r="2269" spans="1:44" x14ac:dyDescent="0.45">
      <c r="A2269">
        <v>2</v>
      </c>
      <c r="B2269" t="s">
        <v>282</v>
      </c>
      <c r="C2269" t="s">
        <v>299</v>
      </c>
      <c r="D2269" t="s">
        <v>129</v>
      </c>
      <c r="E2269" s="4">
        <v>44601</v>
      </c>
      <c r="F2269" s="1">
        <f t="shared" si="214"/>
        <v>11</v>
      </c>
      <c r="G2269" s="1">
        <f t="shared" si="218"/>
        <v>40</v>
      </c>
      <c r="H2269" t="s">
        <v>75</v>
      </c>
      <c r="I2269" t="s">
        <v>290</v>
      </c>
      <c r="J2269" t="s">
        <v>44</v>
      </c>
      <c r="K2269" t="s">
        <v>45</v>
      </c>
      <c r="L2269" t="s">
        <v>106</v>
      </c>
      <c r="M2269" t="s">
        <v>133</v>
      </c>
      <c r="N2269" t="s">
        <v>302</v>
      </c>
      <c r="P2269">
        <f t="shared" si="215"/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f t="shared" si="219"/>
        <v>0</v>
      </c>
      <c r="AC2269">
        <f t="shared" si="216"/>
        <v>1</v>
      </c>
      <c r="AD2269">
        <v>9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f t="shared" si="217"/>
        <v>9</v>
      </c>
      <c r="AN2269">
        <v>9</v>
      </c>
      <c r="AO2269">
        <v>0</v>
      </c>
      <c r="AP2269">
        <v>0</v>
      </c>
      <c r="AQ2269">
        <v>0</v>
      </c>
      <c r="AR2269" t="s">
        <v>215</v>
      </c>
    </row>
    <row r="2270" spans="1:44" x14ac:dyDescent="0.45">
      <c r="A2270">
        <v>2</v>
      </c>
      <c r="B2270" t="s">
        <v>282</v>
      </c>
      <c r="C2270" t="s">
        <v>299</v>
      </c>
      <c r="D2270" t="s">
        <v>129</v>
      </c>
      <c r="E2270" s="4">
        <v>44601</v>
      </c>
      <c r="F2270" s="1">
        <f t="shared" si="214"/>
        <v>11</v>
      </c>
      <c r="G2270" s="1">
        <f t="shared" si="218"/>
        <v>40</v>
      </c>
      <c r="H2270" t="s">
        <v>75</v>
      </c>
      <c r="I2270" t="s">
        <v>291</v>
      </c>
      <c r="J2270" t="s">
        <v>44</v>
      </c>
      <c r="K2270" t="s">
        <v>45</v>
      </c>
      <c r="L2270" t="s">
        <v>321</v>
      </c>
      <c r="M2270" t="s">
        <v>321</v>
      </c>
      <c r="N2270" t="s">
        <v>302</v>
      </c>
      <c r="P2270">
        <f t="shared" si="215"/>
        <v>3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2</v>
      </c>
      <c r="AA2270">
        <v>0</v>
      </c>
      <c r="AB2270">
        <f t="shared" si="219"/>
        <v>0</v>
      </c>
      <c r="AC2270">
        <f t="shared" si="216"/>
        <v>3</v>
      </c>
      <c r="AD2270">
        <v>1</v>
      </c>
      <c r="AE2270">
        <v>3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f t="shared" si="217"/>
        <v>4</v>
      </c>
      <c r="AN2270">
        <v>4</v>
      </c>
      <c r="AO2270">
        <v>0</v>
      </c>
      <c r="AP2270">
        <v>0</v>
      </c>
      <c r="AQ2270">
        <v>0</v>
      </c>
      <c r="AR2270" t="s">
        <v>216</v>
      </c>
    </row>
    <row r="2271" spans="1:44" x14ac:dyDescent="0.45">
      <c r="A2271">
        <v>2</v>
      </c>
      <c r="B2271" t="s">
        <v>282</v>
      </c>
      <c r="C2271" t="s">
        <v>299</v>
      </c>
      <c r="D2271" t="s">
        <v>129</v>
      </c>
      <c r="E2271" s="4">
        <v>44601</v>
      </c>
      <c r="F2271" s="1">
        <f t="shared" si="214"/>
        <v>11</v>
      </c>
      <c r="G2271" s="1">
        <f t="shared" si="218"/>
        <v>40</v>
      </c>
      <c r="H2271" t="s">
        <v>75</v>
      </c>
      <c r="I2271" t="s">
        <v>291</v>
      </c>
      <c r="J2271" t="s">
        <v>44</v>
      </c>
      <c r="K2271" t="s">
        <v>45</v>
      </c>
      <c r="L2271" t="s">
        <v>90</v>
      </c>
      <c r="M2271" s="10" t="s">
        <v>174</v>
      </c>
      <c r="N2271" t="s">
        <v>302</v>
      </c>
      <c r="P2271">
        <f t="shared" si="215"/>
        <v>1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f t="shared" si="219"/>
        <v>0</v>
      </c>
      <c r="AC2271">
        <f t="shared" si="216"/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f t="shared" si="217"/>
        <v>1</v>
      </c>
      <c r="AN2271">
        <v>1</v>
      </c>
      <c r="AO2271">
        <v>0</v>
      </c>
      <c r="AP2271">
        <v>0</v>
      </c>
      <c r="AQ2271">
        <v>0</v>
      </c>
    </row>
    <row r="2272" spans="1:44" x14ac:dyDescent="0.45">
      <c r="A2272">
        <v>2</v>
      </c>
      <c r="B2272" t="s">
        <v>282</v>
      </c>
      <c r="C2272" t="s">
        <v>299</v>
      </c>
      <c r="D2272" t="s">
        <v>129</v>
      </c>
      <c r="E2272" s="4">
        <v>44601</v>
      </c>
      <c r="F2272" s="1">
        <f t="shared" si="214"/>
        <v>11</v>
      </c>
      <c r="G2272" s="1">
        <f t="shared" si="218"/>
        <v>40</v>
      </c>
      <c r="H2272" t="s">
        <v>75</v>
      </c>
      <c r="I2272" t="s">
        <v>287</v>
      </c>
      <c r="J2272" t="s">
        <v>56</v>
      </c>
      <c r="P2272">
        <f t="shared" si="215"/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f t="shared" si="219"/>
        <v>0</v>
      </c>
      <c r="AC2272">
        <f t="shared" si="216"/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f t="shared" si="217"/>
        <v>0</v>
      </c>
      <c r="AN2272">
        <v>0</v>
      </c>
      <c r="AO2272">
        <v>0</v>
      </c>
      <c r="AP2272">
        <v>0</v>
      </c>
      <c r="AQ2272">
        <v>0</v>
      </c>
    </row>
    <row r="2273" spans="1:43" x14ac:dyDescent="0.45">
      <c r="A2273">
        <v>2</v>
      </c>
      <c r="B2273" t="s">
        <v>282</v>
      </c>
      <c r="C2273" t="s">
        <v>299</v>
      </c>
      <c r="D2273" t="s">
        <v>129</v>
      </c>
      <c r="E2273" s="4">
        <v>44601</v>
      </c>
      <c r="F2273" s="1">
        <f t="shared" ref="F2273:F2336" si="220">DAYS360($E$2145,E2273)</f>
        <v>11</v>
      </c>
      <c r="G2273" s="1">
        <f t="shared" si="218"/>
        <v>40</v>
      </c>
      <c r="H2273" t="s">
        <v>75</v>
      </c>
      <c r="I2273" t="s">
        <v>288</v>
      </c>
      <c r="J2273" t="s">
        <v>56</v>
      </c>
      <c r="P2273">
        <f t="shared" si="215"/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f t="shared" si="219"/>
        <v>0</v>
      </c>
      <c r="AC2273">
        <f t="shared" si="216"/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f t="shared" si="217"/>
        <v>0</v>
      </c>
      <c r="AN2273">
        <v>0</v>
      </c>
      <c r="AO2273">
        <v>0</v>
      </c>
      <c r="AP2273">
        <v>0</v>
      </c>
      <c r="AQ2273">
        <v>0</v>
      </c>
    </row>
    <row r="2274" spans="1:43" x14ac:dyDescent="0.45">
      <c r="A2274">
        <v>2</v>
      </c>
      <c r="B2274" t="s">
        <v>282</v>
      </c>
      <c r="C2274" t="s">
        <v>299</v>
      </c>
      <c r="D2274" t="s">
        <v>129</v>
      </c>
      <c r="E2274" s="4">
        <v>44601</v>
      </c>
      <c r="F2274" s="1">
        <f t="shared" si="220"/>
        <v>11</v>
      </c>
      <c r="G2274" s="1">
        <f t="shared" si="218"/>
        <v>40</v>
      </c>
      <c r="H2274" t="s">
        <v>75</v>
      </c>
      <c r="I2274" t="s">
        <v>289</v>
      </c>
      <c r="J2274" t="s">
        <v>56</v>
      </c>
      <c r="P2274">
        <f t="shared" si="215"/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f t="shared" si="219"/>
        <v>0</v>
      </c>
      <c r="AC2274">
        <f t="shared" si="216"/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f t="shared" si="217"/>
        <v>0</v>
      </c>
      <c r="AN2274">
        <v>0</v>
      </c>
      <c r="AO2274">
        <v>0</v>
      </c>
      <c r="AP2274">
        <v>0</v>
      </c>
      <c r="AQ2274">
        <v>0</v>
      </c>
    </row>
    <row r="2275" spans="1:43" x14ac:dyDescent="0.45">
      <c r="A2275">
        <v>2</v>
      </c>
      <c r="B2275" t="s">
        <v>282</v>
      </c>
      <c r="C2275" t="s">
        <v>299</v>
      </c>
      <c r="D2275" t="s">
        <v>129</v>
      </c>
      <c r="E2275" s="4">
        <v>44601</v>
      </c>
      <c r="F2275" s="1">
        <f t="shared" si="220"/>
        <v>11</v>
      </c>
      <c r="G2275" s="1">
        <f t="shared" si="218"/>
        <v>40</v>
      </c>
      <c r="H2275" t="s">
        <v>75</v>
      </c>
      <c r="I2275" t="s">
        <v>290</v>
      </c>
      <c r="J2275" t="s">
        <v>56</v>
      </c>
      <c r="P2275">
        <f t="shared" si="215"/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f t="shared" si="219"/>
        <v>0</v>
      </c>
      <c r="AC2275">
        <f t="shared" si="216"/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f t="shared" si="217"/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45">
      <c r="A2276">
        <v>2</v>
      </c>
      <c r="B2276" t="s">
        <v>282</v>
      </c>
      <c r="C2276" t="s">
        <v>299</v>
      </c>
      <c r="D2276" t="s">
        <v>129</v>
      </c>
      <c r="E2276" s="4">
        <v>44601</v>
      </c>
      <c r="F2276" s="1">
        <f t="shared" si="220"/>
        <v>11</v>
      </c>
      <c r="G2276" s="1">
        <f t="shared" si="218"/>
        <v>40</v>
      </c>
      <c r="H2276" t="s">
        <v>75</v>
      </c>
      <c r="I2276" t="s">
        <v>291</v>
      </c>
      <c r="J2276" t="s">
        <v>56</v>
      </c>
      <c r="P2276">
        <f t="shared" si="215"/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f t="shared" si="219"/>
        <v>0</v>
      </c>
      <c r="AC2276">
        <f t="shared" si="216"/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f t="shared" si="217"/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45">
      <c r="A2277">
        <v>2</v>
      </c>
      <c r="B2277" t="s">
        <v>281</v>
      </c>
      <c r="C2277" t="s">
        <v>296</v>
      </c>
      <c r="D2277" t="s">
        <v>87</v>
      </c>
      <c r="E2277" s="4">
        <v>44608</v>
      </c>
      <c r="F2277" s="1">
        <f t="shared" si="220"/>
        <v>18</v>
      </c>
      <c r="G2277" s="1">
        <f t="shared" si="218"/>
        <v>47</v>
      </c>
      <c r="H2277" t="s">
        <v>72</v>
      </c>
      <c r="I2277" t="s">
        <v>287</v>
      </c>
      <c r="J2277" t="s">
        <v>44</v>
      </c>
      <c r="P2277">
        <f t="shared" ref="P2277:P2340" si="221">SUM(Q2277:X2277)</f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f t="shared" si="219"/>
        <v>0</v>
      </c>
      <c r="AC2277">
        <f t="shared" si="216"/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f t="shared" si="217"/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45">
      <c r="A2278">
        <v>2</v>
      </c>
      <c r="B2278" t="s">
        <v>281</v>
      </c>
      <c r="C2278" t="s">
        <v>296</v>
      </c>
      <c r="D2278" t="s">
        <v>87</v>
      </c>
      <c r="E2278" s="4">
        <v>44608</v>
      </c>
      <c r="F2278" s="1">
        <f t="shared" si="220"/>
        <v>18</v>
      </c>
      <c r="G2278" s="1">
        <f t="shared" si="218"/>
        <v>47</v>
      </c>
      <c r="H2278" t="s">
        <v>72</v>
      </c>
      <c r="I2278" t="s">
        <v>288</v>
      </c>
      <c r="J2278" t="s">
        <v>44</v>
      </c>
      <c r="P2278">
        <f t="shared" si="221"/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f t="shared" si="219"/>
        <v>0</v>
      </c>
      <c r="AC2278">
        <f t="shared" si="216"/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f t="shared" si="217"/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45">
      <c r="A2279">
        <v>2</v>
      </c>
      <c r="B2279" t="s">
        <v>281</v>
      </c>
      <c r="C2279" t="s">
        <v>296</v>
      </c>
      <c r="D2279" t="s">
        <v>87</v>
      </c>
      <c r="E2279" s="4">
        <v>44608</v>
      </c>
      <c r="F2279" s="1">
        <f t="shared" si="220"/>
        <v>18</v>
      </c>
      <c r="G2279" s="1">
        <f t="shared" si="218"/>
        <v>47</v>
      </c>
      <c r="H2279" t="s">
        <v>72</v>
      </c>
      <c r="I2279" t="s">
        <v>289</v>
      </c>
      <c r="J2279" t="s">
        <v>44</v>
      </c>
      <c r="P2279">
        <f t="shared" si="221"/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f t="shared" si="219"/>
        <v>0</v>
      </c>
      <c r="AC2279">
        <f t="shared" si="216"/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f t="shared" si="217"/>
        <v>0</v>
      </c>
      <c r="AN2279">
        <v>0</v>
      </c>
      <c r="AO2279">
        <v>0</v>
      </c>
      <c r="AP2279">
        <v>0</v>
      </c>
      <c r="AQ2279">
        <v>0</v>
      </c>
    </row>
    <row r="2280" spans="1:43" x14ac:dyDescent="0.45">
      <c r="A2280">
        <v>2</v>
      </c>
      <c r="B2280" t="s">
        <v>281</v>
      </c>
      <c r="C2280" t="s">
        <v>296</v>
      </c>
      <c r="D2280" t="s">
        <v>87</v>
      </c>
      <c r="E2280" s="4">
        <v>44608</v>
      </c>
      <c r="F2280" s="1">
        <f t="shared" si="220"/>
        <v>18</v>
      </c>
      <c r="G2280" s="1">
        <f t="shared" si="218"/>
        <v>47</v>
      </c>
      <c r="H2280" t="s">
        <v>72</v>
      </c>
      <c r="I2280" t="s">
        <v>290</v>
      </c>
      <c r="J2280" t="s">
        <v>44</v>
      </c>
      <c r="P2280">
        <f t="shared" si="221"/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f t="shared" si="219"/>
        <v>0</v>
      </c>
      <c r="AC2280">
        <f t="shared" si="216"/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f t="shared" si="217"/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45">
      <c r="A2281">
        <v>2</v>
      </c>
      <c r="B2281" t="s">
        <v>281</v>
      </c>
      <c r="C2281" t="s">
        <v>296</v>
      </c>
      <c r="D2281" t="s">
        <v>87</v>
      </c>
      <c r="E2281" s="4">
        <v>44608</v>
      </c>
      <c r="F2281" s="1">
        <f t="shared" si="220"/>
        <v>18</v>
      </c>
      <c r="G2281" s="1">
        <f t="shared" si="218"/>
        <v>47</v>
      </c>
      <c r="H2281" t="s">
        <v>72</v>
      </c>
      <c r="I2281" t="s">
        <v>291</v>
      </c>
      <c r="J2281" t="s">
        <v>44</v>
      </c>
      <c r="P2281">
        <f t="shared" si="221"/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f t="shared" si="219"/>
        <v>0</v>
      </c>
      <c r="AC2281">
        <f t="shared" si="216"/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f t="shared" si="217"/>
        <v>0</v>
      </c>
      <c r="AN2281">
        <v>0</v>
      </c>
      <c r="AO2281">
        <v>0</v>
      </c>
      <c r="AP2281">
        <v>0</v>
      </c>
      <c r="AQ2281">
        <v>0</v>
      </c>
    </row>
    <row r="2282" spans="1:43" x14ac:dyDescent="0.45">
      <c r="A2282">
        <v>2</v>
      </c>
      <c r="B2282" t="s">
        <v>281</v>
      </c>
      <c r="C2282" t="s">
        <v>296</v>
      </c>
      <c r="D2282" t="s">
        <v>87</v>
      </c>
      <c r="E2282" s="4">
        <v>44608</v>
      </c>
      <c r="F2282" s="1">
        <f t="shared" si="220"/>
        <v>18</v>
      </c>
      <c r="G2282" s="1">
        <f t="shared" si="218"/>
        <v>47</v>
      </c>
      <c r="H2282" t="s">
        <v>72</v>
      </c>
      <c r="I2282" t="s">
        <v>287</v>
      </c>
      <c r="J2282" t="s">
        <v>56</v>
      </c>
      <c r="P2282">
        <f t="shared" si="221"/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f t="shared" si="219"/>
        <v>0</v>
      </c>
      <c r="AC2282">
        <f t="shared" si="216"/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f t="shared" si="217"/>
        <v>0</v>
      </c>
      <c r="AN2282">
        <v>0</v>
      </c>
      <c r="AO2282">
        <v>0</v>
      </c>
      <c r="AP2282">
        <v>0</v>
      </c>
      <c r="AQ2282">
        <v>0</v>
      </c>
    </row>
    <row r="2283" spans="1:43" x14ac:dyDescent="0.45">
      <c r="A2283">
        <v>2</v>
      </c>
      <c r="B2283" t="s">
        <v>281</v>
      </c>
      <c r="C2283" t="s">
        <v>296</v>
      </c>
      <c r="D2283" t="s">
        <v>87</v>
      </c>
      <c r="E2283" s="4">
        <v>44608</v>
      </c>
      <c r="F2283" s="1">
        <f t="shared" si="220"/>
        <v>18</v>
      </c>
      <c r="G2283" s="1">
        <f t="shared" si="218"/>
        <v>47</v>
      </c>
      <c r="H2283" t="s">
        <v>72</v>
      </c>
      <c r="I2283" t="s">
        <v>288</v>
      </c>
      <c r="J2283" t="s">
        <v>56</v>
      </c>
      <c r="P2283">
        <f t="shared" si="221"/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f t="shared" si="219"/>
        <v>0</v>
      </c>
      <c r="AC2283">
        <f t="shared" si="216"/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f t="shared" si="217"/>
        <v>0</v>
      </c>
      <c r="AN2283">
        <v>0</v>
      </c>
      <c r="AO2283">
        <v>0</v>
      </c>
      <c r="AP2283">
        <v>0</v>
      </c>
      <c r="AQ2283">
        <v>0</v>
      </c>
    </row>
    <row r="2284" spans="1:43" x14ac:dyDescent="0.45">
      <c r="A2284">
        <v>2</v>
      </c>
      <c r="B2284" t="s">
        <v>281</v>
      </c>
      <c r="C2284" t="s">
        <v>296</v>
      </c>
      <c r="D2284" t="s">
        <v>87</v>
      </c>
      <c r="E2284" s="4">
        <v>44608</v>
      </c>
      <c r="F2284" s="1">
        <f t="shared" si="220"/>
        <v>18</v>
      </c>
      <c r="G2284" s="1">
        <f t="shared" si="218"/>
        <v>47</v>
      </c>
      <c r="H2284" t="s">
        <v>72</v>
      </c>
      <c r="I2284" t="s">
        <v>289</v>
      </c>
      <c r="J2284" t="s">
        <v>56</v>
      </c>
      <c r="P2284">
        <f t="shared" si="221"/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f t="shared" si="219"/>
        <v>0</v>
      </c>
      <c r="AC2284">
        <f t="shared" si="216"/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f t="shared" si="217"/>
        <v>0</v>
      </c>
      <c r="AN2284">
        <v>0</v>
      </c>
      <c r="AO2284">
        <v>0</v>
      </c>
      <c r="AP2284">
        <v>0</v>
      </c>
      <c r="AQ2284">
        <v>0</v>
      </c>
    </row>
    <row r="2285" spans="1:43" x14ac:dyDescent="0.45">
      <c r="A2285">
        <v>2</v>
      </c>
      <c r="B2285" t="s">
        <v>281</v>
      </c>
      <c r="C2285" t="s">
        <v>296</v>
      </c>
      <c r="D2285" t="s">
        <v>87</v>
      </c>
      <c r="E2285" s="4">
        <v>44608</v>
      </c>
      <c r="F2285" s="1">
        <f t="shared" si="220"/>
        <v>18</v>
      </c>
      <c r="G2285" s="1">
        <f t="shared" si="218"/>
        <v>47</v>
      </c>
      <c r="H2285" t="s">
        <v>72</v>
      </c>
      <c r="I2285" t="s">
        <v>290</v>
      </c>
      <c r="J2285" t="s">
        <v>56</v>
      </c>
      <c r="P2285">
        <f t="shared" si="221"/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f t="shared" si="219"/>
        <v>0</v>
      </c>
      <c r="AC2285">
        <f t="shared" si="216"/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f t="shared" si="217"/>
        <v>0</v>
      </c>
      <c r="AN2285">
        <v>0</v>
      </c>
      <c r="AO2285">
        <v>0</v>
      </c>
      <c r="AP2285">
        <v>0</v>
      </c>
      <c r="AQ2285">
        <v>0</v>
      </c>
    </row>
    <row r="2286" spans="1:43" x14ac:dyDescent="0.45">
      <c r="A2286">
        <v>2</v>
      </c>
      <c r="B2286" t="s">
        <v>281</v>
      </c>
      <c r="C2286" t="s">
        <v>296</v>
      </c>
      <c r="D2286" t="s">
        <v>87</v>
      </c>
      <c r="E2286" s="4">
        <v>44608</v>
      </c>
      <c r="F2286" s="1">
        <f t="shared" si="220"/>
        <v>18</v>
      </c>
      <c r="G2286" s="1">
        <f t="shared" si="218"/>
        <v>47</v>
      </c>
      <c r="H2286" t="s">
        <v>72</v>
      </c>
      <c r="I2286" t="s">
        <v>291</v>
      </c>
      <c r="J2286" t="s">
        <v>56</v>
      </c>
      <c r="P2286">
        <f t="shared" si="221"/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f t="shared" si="219"/>
        <v>0</v>
      </c>
      <c r="AC2286">
        <f t="shared" si="216"/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f t="shared" si="217"/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45">
      <c r="A2287">
        <v>2</v>
      </c>
      <c r="B2287" t="s">
        <v>281</v>
      </c>
      <c r="C2287" t="s">
        <v>296</v>
      </c>
      <c r="D2287" t="s">
        <v>99</v>
      </c>
      <c r="E2287" s="4">
        <v>44608</v>
      </c>
      <c r="F2287" s="1">
        <f t="shared" si="220"/>
        <v>18</v>
      </c>
      <c r="G2287" s="1">
        <f t="shared" si="218"/>
        <v>47</v>
      </c>
      <c r="H2287" t="s">
        <v>100</v>
      </c>
      <c r="I2287" t="s">
        <v>287</v>
      </c>
      <c r="J2287" t="s">
        <v>44</v>
      </c>
      <c r="K2287" t="s">
        <v>45</v>
      </c>
      <c r="L2287" t="s">
        <v>90</v>
      </c>
      <c r="M2287" t="s">
        <v>315</v>
      </c>
      <c r="N2287" t="s">
        <v>302</v>
      </c>
      <c r="P2287">
        <f t="shared" si="221"/>
        <v>1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f t="shared" si="219"/>
        <v>0</v>
      </c>
      <c r="AC2287">
        <f t="shared" si="216"/>
        <v>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f t="shared" si="217"/>
        <v>1</v>
      </c>
      <c r="AN2287">
        <v>1</v>
      </c>
      <c r="AO2287">
        <v>0</v>
      </c>
      <c r="AP2287">
        <v>0</v>
      </c>
      <c r="AQ2287">
        <v>0</v>
      </c>
    </row>
    <row r="2288" spans="1:43" x14ac:dyDescent="0.45">
      <c r="A2288">
        <v>2</v>
      </c>
      <c r="B2288" t="s">
        <v>281</v>
      </c>
      <c r="C2288" t="s">
        <v>296</v>
      </c>
      <c r="D2288" t="s">
        <v>99</v>
      </c>
      <c r="E2288" s="4">
        <v>44608</v>
      </c>
      <c r="F2288" s="1">
        <f t="shared" si="220"/>
        <v>18</v>
      </c>
      <c r="G2288" s="1">
        <f t="shared" si="218"/>
        <v>47</v>
      </c>
      <c r="H2288" t="s">
        <v>100</v>
      </c>
      <c r="I2288" t="s">
        <v>288</v>
      </c>
      <c r="J2288" t="s">
        <v>44</v>
      </c>
      <c r="P2288">
        <f t="shared" si="221"/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f t="shared" si="219"/>
        <v>0</v>
      </c>
      <c r="AC2288">
        <f t="shared" si="216"/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f t="shared" si="217"/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45">
      <c r="A2289">
        <v>2</v>
      </c>
      <c r="B2289" t="s">
        <v>281</v>
      </c>
      <c r="C2289" t="s">
        <v>296</v>
      </c>
      <c r="D2289" t="s">
        <v>99</v>
      </c>
      <c r="E2289" s="4">
        <v>44608</v>
      </c>
      <c r="F2289" s="1">
        <f t="shared" si="220"/>
        <v>18</v>
      </c>
      <c r="G2289" s="1">
        <f t="shared" si="218"/>
        <v>47</v>
      </c>
      <c r="H2289" t="s">
        <v>100</v>
      </c>
      <c r="I2289" t="s">
        <v>289</v>
      </c>
      <c r="J2289" t="s">
        <v>44</v>
      </c>
      <c r="P2289">
        <f t="shared" si="221"/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f t="shared" si="219"/>
        <v>0</v>
      </c>
      <c r="AC2289">
        <f t="shared" si="216"/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f t="shared" si="217"/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45">
      <c r="A2290">
        <v>2</v>
      </c>
      <c r="B2290" t="s">
        <v>281</v>
      </c>
      <c r="C2290" t="s">
        <v>296</v>
      </c>
      <c r="D2290" t="s">
        <v>99</v>
      </c>
      <c r="E2290" s="4">
        <v>44608</v>
      </c>
      <c r="F2290" s="1">
        <f t="shared" si="220"/>
        <v>18</v>
      </c>
      <c r="G2290" s="1">
        <f t="shared" si="218"/>
        <v>47</v>
      </c>
      <c r="H2290" t="s">
        <v>100</v>
      </c>
      <c r="I2290" t="s">
        <v>290</v>
      </c>
      <c r="J2290" t="s">
        <v>44</v>
      </c>
      <c r="P2290">
        <f t="shared" si="221"/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f t="shared" si="219"/>
        <v>0</v>
      </c>
      <c r="AC2290">
        <f t="shared" si="216"/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f t="shared" si="217"/>
        <v>0</v>
      </c>
      <c r="AN2290">
        <v>0</v>
      </c>
      <c r="AO2290">
        <v>0</v>
      </c>
      <c r="AP2290">
        <v>0</v>
      </c>
      <c r="AQ2290">
        <v>0</v>
      </c>
    </row>
    <row r="2291" spans="1:43" x14ac:dyDescent="0.45">
      <c r="A2291">
        <v>2</v>
      </c>
      <c r="B2291" t="s">
        <v>281</v>
      </c>
      <c r="C2291" t="s">
        <v>296</v>
      </c>
      <c r="D2291" t="s">
        <v>99</v>
      </c>
      <c r="E2291" s="4">
        <v>44608</v>
      </c>
      <c r="F2291" s="1">
        <f t="shared" si="220"/>
        <v>18</v>
      </c>
      <c r="G2291" s="1">
        <f t="shared" si="218"/>
        <v>47</v>
      </c>
      <c r="H2291" t="s">
        <v>100</v>
      </c>
      <c r="I2291" t="s">
        <v>291</v>
      </c>
      <c r="J2291" t="s">
        <v>44</v>
      </c>
      <c r="P2291">
        <f t="shared" si="221"/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f t="shared" si="219"/>
        <v>0</v>
      </c>
      <c r="AC2291">
        <f t="shared" si="216"/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f t="shared" si="217"/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45">
      <c r="A2292">
        <v>2</v>
      </c>
      <c r="B2292" t="s">
        <v>281</v>
      </c>
      <c r="C2292" t="s">
        <v>296</v>
      </c>
      <c r="D2292" t="s">
        <v>99</v>
      </c>
      <c r="E2292" s="4">
        <v>44608</v>
      </c>
      <c r="F2292" s="1">
        <f t="shared" si="220"/>
        <v>18</v>
      </c>
      <c r="G2292" s="1">
        <f t="shared" si="218"/>
        <v>47</v>
      </c>
      <c r="H2292" t="s">
        <v>100</v>
      </c>
      <c r="I2292" t="s">
        <v>287</v>
      </c>
      <c r="J2292" t="s">
        <v>56</v>
      </c>
      <c r="P2292">
        <f t="shared" si="221"/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f t="shared" si="219"/>
        <v>0</v>
      </c>
      <c r="AC2292">
        <f t="shared" si="216"/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f t="shared" si="217"/>
        <v>0</v>
      </c>
      <c r="AN2292">
        <v>0</v>
      </c>
      <c r="AO2292">
        <v>0</v>
      </c>
      <c r="AP2292">
        <v>0</v>
      </c>
      <c r="AQ2292">
        <v>0</v>
      </c>
    </row>
    <row r="2293" spans="1:43" x14ac:dyDescent="0.45">
      <c r="A2293">
        <v>2</v>
      </c>
      <c r="B2293" t="s">
        <v>281</v>
      </c>
      <c r="C2293" t="s">
        <v>296</v>
      </c>
      <c r="D2293" t="s">
        <v>99</v>
      </c>
      <c r="E2293" s="4">
        <v>44608</v>
      </c>
      <c r="F2293" s="1">
        <f t="shared" si="220"/>
        <v>18</v>
      </c>
      <c r="G2293" s="1">
        <f t="shared" si="218"/>
        <v>47</v>
      </c>
      <c r="H2293" t="s">
        <v>100</v>
      </c>
      <c r="I2293" t="s">
        <v>288</v>
      </c>
      <c r="J2293" t="s">
        <v>56</v>
      </c>
      <c r="P2293">
        <f t="shared" si="221"/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f t="shared" si="219"/>
        <v>0</v>
      </c>
      <c r="AC2293">
        <f t="shared" si="216"/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f t="shared" si="217"/>
        <v>0</v>
      </c>
      <c r="AN2293">
        <v>0</v>
      </c>
      <c r="AO2293">
        <v>0</v>
      </c>
      <c r="AP2293">
        <v>0</v>
      </c>
      <c r="AQ2293">
        <v>0</v>
      </c>
    </row>
    <row r="2294" spans="1:43" x14ac:dyDescent="0.45">
      <c r="A2294">
        <v>2</v>
      </c>
      <c r="B2294" t="s">
        <v>281</v>
      </c>
      <c r="C2294" t="s">
        <v>296</v>
      </c>
      <c r="D2294" t="s">
        <v>99</v>
      </c>
      <c r="E2294" s="4">
        <v>44608</v>
      </c>
      <c r="F2294" s="1">
        <f t="shared" si="220"/>
        <v>18</v>
      </c>
      <c r="G2294" s="1">
        <f t="shared" si="218"/>
        <v>47</v>
      </c>
      <c r="H2294" t="s">
        <v>100</v>
      </c>
      <c r="I2294" t="s">
        <v>289</v>
      </c>
      <c r="J2294" t="s">
        <v>56</v>
      </c>
      <c r="P2294">
        <f t="shared" si="221"/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f t="shared" si="219"/>
        <v>0</v>
      </c>
      <c r="AC2294">
        <f t="shared" si="216"/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f t="shared" si="217"/>
        <v>0</v>
      </c>
      <c r="AN2294">
        <v>0</v>
      </c>
      <c r="AO2294">
        <v>0</v>
      </c>
      <c r="AP2294">
        <v>0</v>
      </c>
      <c r="AQ2294">
        <v>0</v>
      </c>
    </row>
    <row r="2295" spans="1:43" x14ac:dyDescent="0.45">
      <c r="A2295">
        <v>2</v>
      </c>
      <c r="B2295" t="s">
        <v>281</v>
      </c>
      <c r="C2295" t="s">
        <v>296</v>
      </c>
      <c r="D2295" t="s">
        <v>99</v>
      </c>
      <c r="E2295" s="4">
        <v>44608</v>
      </c>
      <c r="F2295" s="1">
        <f t="shared" si="220"/>
        <v>18</v>
      </c>
      <c r="G2295" s="1">
        <f t="shared" si="218"/>
        <v>47</v>
      </c>
      <c r="H2295" t="s">
        <v>100</v>
      </c>
      <c r="I2295" t="s">
        <v>290</v>
      </c>
      <c r="J2295" t="s">
        <v>56</v>
      </c>
      <c r="P2295">
        <f t="shared" si="221"/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f t="shared" si="219"/>
        <v>0</v>
      </c>
      <c r="AC2295">
        <f t="shared" si="216"/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f t="shared" si="217"/>
        <v>0</v>
      </c>
      <c r="AN2295">
        <v>0</v>
      </c>
      <c r="AO2295">
        <v>0</v>
      </c>
      <c r="AP2295">
        <v>0</v>
      </c>
      <c r="AQ2295">
        <v>0</v>
      </c>
    </row>
    <row r="2296" spans="1:43" x14ac:dyDescent="0.45">
      <c r="A2296">
        <v>2</v>
      </c>
      <c r="B2296" t="s">
        <v>281</v>
      </c>
      <c r="C2296" t="s">
        <v>296</v>
      </c>
      <c r="D2296" t="s">
        <v>99</v>
      </c>
      <c r="E2296" s="4">
        <v>44608</v>
      </c>
      <c r="F2296" s="1">
        <f t="shared" si="220"/>
        <v>18</v>
      </c>
      <c r="G2296" s="1">
        <f t="shared" si="218"/>
        <v>47</v>
      </c>
      <c r="H2296" t="s">
        <v>100</v>
      </c>
      <c r="I2296" t="s">
        <v>291</v>
      </c>
      <c r="J2296" t="s">
        <v>56</v>
      </c>
      <c r="P2296">
        <f t="shared" si="221"/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f t="shared" si="219"/>
        <v>0</v>
      </c>
      <c r="AC2296">
        <f t="shared" si="216"/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f t="shared" si="217"/>
        <v>0</v>
      </c>
      <c r="AN2296">
        <v>0</v>
      </c>
      <c r="AO2296">
        <v>0</v>
      </c>
      <c r="AP2296">
        <v>0</v>
      </c>
      <c r="AQ2296">
        <v>0</v>
      </c>
    </row>
    <row r="2297" spans="1:43" x14ac:dyDescent="0.45">
      <c r="A2297">
        <v>2</v>
      </c>
      <c r="B2297" t="s">
        <v>280</v>
      </c>
      <c r="C2297" t="s">
        <v>295</v>
      </c>
      <c r="D2297" t="s">
        <v>63</v>
      </c>
      <c r="E2297" s="4">
        <v>44609</v>
      </c>
      <c r="F2297" s="1">
        <f t="shared" si="220"/>
        <v>19</v>
      </c>
      <c r="G2297" s="1">
        <f t="shared" si="218"/>
        <v>48</v>
      </c>
      <c r="H2297" t="s">
        <v>64</v>
      </c>
      <c r="I2297" t="s">
        <v>287</v>
      </c>
      <c r="J2297" t="s">
        <v>44</v>
      </c>
      <c r="P2297">
        <f t="shared" si="221"/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f t="shared" si="219"/>
        <v>0</v>
      </c>
      <c r="AC2297">
        <f t="shared" ref="AC2297:AC2360" si="222">SUM(Y2297:AA2297)</f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f t="shared" si="217"/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45">
      <c r="A2298">
        <v>2</v>
      </c>
      <c r="B2298" t="s">
        <v>280</v>
      </c>
      <c r="C2298" t="s">
        <v>295</v>
      </c>
      <c r="D2298" t="s">
        <v>63</v>
      </c>
      <c r="E2298" s="4">
        <v>44609</v>
      </c>
      <c r="F2298" s="1">
        <f t="shared" si="220"/>
        <v>19</v>
      </c>
      <c r="G2298" s="1">
        <f t="shared" si="218"/>
        <v>48</v>
      </c>
      <c r="H2298" t="s">
        <v>64</v>
      </c>
      <c r="I2298" t="s">
        <v>288</v>
      </c>
      <c r="J2298" t="s">
        <v>44</v>
      </c>
      <c r="P2298">
        <f t="shared" si="221"/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f t="shared" si="219"/>
        <v>0</v>
      </c>
      <c r="AC2298">
        <f t="shared" si="222"/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f t="shared" si="217"/>
        <v>0</v>
      </c>
      <c r="AN2298">
        <v>0</v>
      </c>
      <c r="AO2298">
        <v>0</v>
      </c>
      <c r="AP2298">
        <v>0</v>
      </c>
      <c r="AQ2298">
        <v>0</v>
      </c>
    </row>
    <row r="2299" spans="1:43" x14ac:dyDescent="0.45">
      <c r="A2299">
        <v>2</v>
      </c>
      <c r="B2299" t="s">
        <v>280</v>
      </c>
      <c r="C2299" t="s">
        <v>295</v>
      </c>
      <c r="D2299" t="s">
        <v>63</v>
      </c>
      <c r="E2299" s="4">
        <v>44609</v>
      </c>
      <c r="F2299" s="1">
        <f t="shared" si="220"/>
        <v>19</v>
      </c>
      <c r="G2299" s="1">
        <f t="shared" si="218"/>
        <v>48</v>
      </c>
      <c r="H2299" t="s">
        <v>64</v>
      </c>
      <c r="I2299" t="s">
        <v>289</v>
      </c>
      <c r="J2299" t="s">
        <v>44</v>
      </c>
      <c r="P2299">
        <f t="shared" si="221"/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f t="shared" si="219"/>
        <v>0</v>
      </c>
      <c r="AC2299">
        <f t="shared" si="222"/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f t="shared" si="217"/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45">
      <c r="A2300">
        <v>2</v>
      </c>
      <c r="B2300" t="s">
        <v>280</v>
      </c>
      <c r="C2300" t="s">
        <v>295</v>
      </c>
      <c r="D2300" t="s">
        <v>63</v>
      </c>
      <c r="E2300" s="4">
        <v>44609</v>
      </c>
      <c r="F2300" s="1">
        <f t="shared" si="220"/>
        <v>19</v>
      </c>
      <c r="G2300" s="1">
        <f t="shared" si="218"/>
        <v>48</v>
      </c>
      <c r="H2300" t="s">
        <v>64</v>
      </c>
      <c r="I2300" t="s">
        <v>290</v>
      </c>
      <c r="J2300" t="s">
        <v>44</v>
      </c>
      <c r="P2300">
        <f t="shared" si="221"/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f t="shared" si="219"/>
        <v>0</v>
      </c>
      <c r="AC2300">
        <f t="shared" si="222"/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f t="shared" si="217"/>
        <v>0</v>
      </c>
      <c r="AN2300">
        <v>0</v>
      </c>
      <c r="AO2300">
        <v>0</v>
      </c>
      <c r="AP2300">
        <v>0</v>
      </c>
      <c r="AQ2300">
        <v>0</v>
      </c>
    </row>
    <row r="2301" spans="1:43" x14ac:dyDescent="0.45">
      <c r="A2301">
        <v>2</v>
      </c>
      <c r="B2301" t="s">
        <v>280</v>
      </c>
      <c r="C2301" t="s">
        <v>295</v>
      </c>
      <c r="D2301" t="s">
        <v>63</v>
      </c>
      <c r="E2301" s="4">
        <v>44609</v>
      </c>
      <c r="F2301" s="1">
        <f t="shared" si="220"/>
        <v>19</v>
      </c>
      <c r="G2301" s="1">
        <f t="shared" si="218"/>
        <v>48</v>
      </c>
      <c r="H2301" t="s">
        <v>64</v>
      </c>
      <c r="I2301" t="s">
        <v>291</v>
      </c>
      <c r="J2301" t="s">
        <v>44</v>
      </c>
      <c r="P2301">
        <f t="shared" si="221"/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f t="shared" si="219"/>
        <v>0</v>
      </c>
      <c r="AC2301">
        <f t="shared" si="222"/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f t="shared" si="217"/>
        <v>0</v>
      </c>
      <c r="AN2301">
        <v>0</v>
      </c>
      <c r="AO2301">
        <v>0</v>
      </c>
      <c r="AP2301">
        <v>0</v>
      </c>
      <c r="AQ2301">
        <v>0</v>
      </c>
    </row>
    <row r="2302" spans="1:43" x14ac:dyDescent="0.45">
      <c r="A2302">
        <v>2</v>
      </c>
      <c r="B2302" t="s">
        <v>280</v>
      </c>
      <c r="C2302" t="s">
        <v>295</v>
      </c>
      <c r="D2302" t="s">
        <v>63</v>
      </c>
      <c r="E2302" s="4">
        <v>44609</v>
      </c>
      <c r="F2302" s="1">
        <f t="shared" si="220"/>
        <v>19</v>
      </c>
      <c r="G2302" s="1">
        <f t="shared" si="218"/>
        <v>48</v>
      </c>
      <c r="H2302" t="s">
        <v>64</v>
      </c>
      <c r="I2302" t="s">
        <v>287</v>
      </c>
      <c r="J2302" t="s">
        <v>56</v>
      </c>
      <c r="P2302">
        <f t="shared" si="221"/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f t="shared" si="219"/>
        <v>0</v>
      </c>
      <c r="AC2302">
        <f t="shared" si="222"/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f t="shared" si="217"/>
        <v>0</v>
      </c>
      <c r="AN2302">
        <v>0</v>
      </c>
      <c r="AO2302">
        <v>0</v>
      </c>
      <c r="AP2302">
        <v>0</v>
      </c>
      <c r="AQ2302">
        <v>0</v>
      </c>
    </row>
    <row r="2303" spans="1:43" x14ac:dyDescent="0.45">
      <c r="A2303">
        <v>2</v>
      </c>
      <c r="B2303" t="s">
        <v>280</v>
      </c>
      <c r="C2303" t="s">
        <v>295</v>
      </c>
      <c r="D2303" t="s">
        <v>63</v>
      </c>
      <c r="E2303" s="4">
        <v>44609</v>
      </c>
      <c r="F2303" s="1">
        <f t="shared" si="220"/>
        <v>19</v>
      </c>
      <c r="G2303" s="1">
        <f t="shared" si="218"/>
        <v>48</v>
      </c>
      <c r="H2303" t="s">
        <v>64</v>
      </c>
      <c r="I2303" t="s">
        <v>288</v>
      </c>
      <c r="J2303" t="s">
        <v>56</v>
      </c>
      <c r="P2303">
        <f t="shared" si="221"/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f t="shared" si="219"/>
        <v>0</v>
      </c>
      <c r="AC2303">
        <f t="shared" si="222"/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f t="shared" si="217"/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45">
      <c r="A2304">
        <v>2</v>
      </c>
      <c r="B2304" t="s">
        <v>280</v>
      </c>
      <c r="C2304" t="s">
        <v>295</v>
      </c>
      <c r="D2304" t="s">
        <v>63</v>
      </c>
      <c r="E2304" s="4">
        <v>44609</v>
      </c>
      <c r="F2304" s="1">
        <f t="shared" si="220"/>
        <v>19</v>
      </c>
      <c r="G2304" s="1">
        <f t="shared" si="218"/>
        <v>48</v>
      </c>
      <c r="H2304" t="s">
        <v>64</v>
      </c>
      <c r="I2304" t="s">
        <v>289</v>
      </c>
      <c r="J2304" t="s">
        <v>56</v>
      </c>
      <c r="P2304">
        <f t="shared" si="221"/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f t="shared" si="219"/>
        <v>0</v>
      </c>
      <c r="AC2304">
        <f t="shared" si="222"/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f t="shared" si="217"/>
        <v>0</v>
      </c>
      <c r="AN2304">
        <v>0</v>
      </c>
      <c r="AO2304">
        <v>0</v>
      </c>
      <c r="AP2304">
        <v>0</v>
      </c>
      <c r="AQ2304">
        <v>0</v>
      </c>
    </row>
    <row r="2305" spans="1:43" x14ac:dyDescent="0.45">
      <c r="A2305">
        <v>2</v>
      </c>
      <c r="B2305" t="s">
        <v>280</v>
      </c>
      <c r="C2305" t="s">
        <v>295</v>
      </c>
      <c r="D2305" t="s">
        <v>63</v>
      </c>
      <c r="E2305" s="4">
        <v>44609</v>
      </c>
      <c r="F2305" s="1">
        <f t="shared" si="220"/>
        <v>19</v>
      </c>
      <c r="G2305" s="1">
        <f t="shared" si="218"/>
        <v>48</v>
      </c>
      <c r="H2305" t="s">
        <v>64</v>
      </c>
      <c r="I2305" t="s">
        <v>290</v>
      </c>
      <c r="J2305" t="s">
        <v>56</v>
      </c>
      <c r="P2305">
        <f t="shared" si="221"/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f t="shared" si="219"/>
        <v>0</v>
      </c>
      <c r="AC2305">
        <f t="shared" si="222"/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f t="shared" si="217"/>
        <v>0</v>
      </c>
      <c r="AN2305">
        <v>0</v>
      </c>
      <c r="AO2305">
        <v>0</v>
      </c>
      <c r="AP2305">
        <v>0</v>
      </c>
      <c r="AQ2305">
        <v>0</v>
      </c>
    </row>
    <row r="2306" spans="1:43" x14ac:dyDescent="0.45">
      <c r="A2306">
        <v>2</v>
      </c>
      <c r="B2306" t="s">
        <v>280</v>
      </c>
      <c r="C2306" t="s">
        <v>295</v>
      </c>
      <c r="D2306" t="s">
        <v>63</v>
      </c>
      <c r="E2306" s="4">
        <v>44609</v>
      </c>
      <c r="F2306" s="1">
        <f t="shared" si="220"/>
        <v>19</v>
      </c>
      <c r="G2306" s="1">
        <f t="shared" si="218"/>
        <v>48</v>
      </c>
      <c r="H2306" t="s">
        <v>64</v>
      </c>
      <c r="I2306" t="s">
        <v>291</v>
      </c>
      <c r="J2306" t="s">
        <v>56</v>
      </c>
      <c r="P2306">
        <f t="shared" si="221"/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f t="shared" si="219"/>
        <v>0</v>
      </c>
      <c r="AC2306">
        <f t="shared" si="222"/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f t="shared" ref="AM2306:AM2369" si="223">SUM(AD2306:AL2306)</f>
        <v>0</v>
      </c>
      <c r="AN2306">
        <v>0</v>
      </c>
      <c r="AO2306">
        <v>0</v>
      </c>
      <c r="AP2306">
        <v>0</v>
      </c>
      <c r="AQ2306">
        <v>0</v>
      </c>
    </row>
    <row r="2307" spans="1:43" x14ac:dyDescent="0.45">
      <c r="A2307">
        <v>2</v>
      </c>
      <c r="B2307" t="s">
        <v>280</v>
      </c>
      <c r="C2307" t="s">
        <v>295</v>
      </c>
      <c r="D2307" t="s">
        <v>71</v>
      </c>
      <c r="E2307" s="4">
        <v>44609</v>
      </c>
      <c r="F2307" s="1">
        <f t="shared" si="220"/>
        <v>19</v>
      </c>
      <c r="G2307" s="1">
        <f t="shared" ref="G2307:G2370" si="224">E2307-DATE(YEAR(E2307),1,0)</f>
        <v>48</v>
      </c>
      <c r="H2307" t="s">
        <v>72</v>
      </c>
      <c r="I2307" t="s">
        <v>287</v>
      </c>
      <c r="J2307" t="s">
        <v>44</v>
      </c>
      <c r="P2307">
        <f t="shared" si="221"/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f t="shared" ref="AB2307:AB2370" si="225">AL2307</f>
        <v>0</v>
      </c>
      <c r="AC2307">
        <f t="shared" si="222"/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f t="shared" si="223"/>
        <v>0</v>
      </c>
      <c r="AN2307">
        <v>0</v>
      </c>
      <c r="AO2307">
        <v>0</v>
      </c>
      <c r="AP2307">
        <v>0</v>
      </c>
      <c r="AQ2307">
        <v>0</v>
      </c>
    </row>
    <row r="2308" spans="1:43" x14ac:dyDescent="0.45">
      <c r="A2308">
        <v>2</v>
      </c>
      <c r="B2308" t="s">
        <v>280</v>
      </c>
      <c r="C2308" t="s">
        <v>295</v>
      </c>
      <c r="D2308" t="s">
        <v>71</v>
      </c>
      <c r="E2308" s="4">
        <v>44609</v>
      </c>
      <c r="F2308" s="1">
        <f t="shared" si="220"/>
        <v>19</v>
      </c>
      <c r="G2308" s="1">
        <f t="shared" si="224"/>
        <v>48</v>
      </c>
      <c r="H2308" t="s">
        <v>72</v>
      </c>
      <c r="I2308" t="s">
        <v>288</v>
      </c>
      <c r="J2308" t="s">
        <v>44</v>
      </c>
      <c r="P2308">
        <f t="shared" si="221"/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f t="shared" si="225"/>
        <v>0</v>
      </c>
      <c r="AC2308">
        <f t="shared" si="222"/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f t="shared" si="223"/>
        <v>0</v>
      </c>
      <c r="AN2308">
        <v>0</v>
      </c>
      <c r="AO2308">
        <v>0</v>
      </c>
      <c r="AP2308">
        <v>0</v>
      </c>
      <c r="AQ2308">
        <v>0</v>
      </c>
    </row>
    <row r="2309" spans="1:43" x14ac:dyDescent="0.45">
      <c r="A2309">
        <v>2</v>
      </c>
      <c r="B2309" t="s">
        <v>280</v>
      </c>
      <c r="C2309" t="s">
        <v>295</v>
      </c>
      <c r="D2309" t="s">
        <v>71</v>
      </c>
      <c r="E2309" s="4">
        <v>44609</v>
      </c>
      <c r="F2309" s="1">
        <f t="shared" si="220"/>
        <v>19</v>
      </c>
      <c r="G2309" s="1">
        <f t="shared" si="224"/>
        <v>48</v>
      </c>
      <c r="H2309" t="s">
        <v>72</v>
      </c>
      <c r="I2309" t="s">
        <v>289</v>
      </c>
      <c r="J2309" t="s">
        <v>44</v>
      </c>
      <c r="K2309" t="s">
        <v>50</v>
      </c>
      <c r="L2309" t="s">
        <v>149</v>
      </c>
      <c r="M2309" t="s">
        <v>150</v>
      </c>
      <c r="N2309" t="s">
        <v>66</v>
      </c>
      <c r="P2309">
        <f t="shared" si="221"/>
        <v>1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f t="shared" si="225"/>
        <v>0</v>
      </c>
      <c r="AC2309">
        <f t="shared" si="222"/>
        <v>1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f t="shared" si="223"/>
        <v>2</v>
      </c>
      <c r="AN2309">
        <v>2</v>
      </c>
      <c r="AO2309">
        <v>0</v>
      </c>
      <c r="AP2309">
        <v>0</v>
      </c>
      <c r="AQ2309">
        <v>0</v>
      </c>
    </row>
    <row r="2310" spans="1:43" x14ac:dyDescent="0.45">
      <c r="A2310">
        <v>2</v>
      </c>
      <c r="B2310" t="s">
        <v>280</v>
      </c>
      <c r="C2310" t="s">
        <v>295</v>
      </c>
      <c r="D2310" t="s">
        <v>71</v>
      </c>
      <c r="E2310" s="4">
        <v>44609</v>
      </c>
      <c r="F2310" s="1">
        <f t="shared" si="220"/>
        <v>19</v>
      </c>
      <c r="G2310" s="1">
        <f t="shared" si="224"/>
        <v>48</v>
      </c>
      <c r="H2310" t="s">
        <v>72</v>
      </c>
      <c r="I2310" t="s">
        <v>290</v>
      </c>
      <c r="J2310" t="s">
        <v>44</v>
      </c>
      <c r="P2310">
        <f t="shared" si="221"/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f t="shared" si="225"/>
        <v>0</v>
      </c>
      <c r="AC2310">
        <f t="shared" si="222"/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f t="shared" si="223"/>
        <v>0</v>
      </c>
      <c r="AN2310">
        <v>0</v>
      </c>
      <c r="AO2310">
        <v>0</v>
      </c>
      <c r="AP2310">
        <v>0</v>
      </c>
      <c r="AQ2310">
        <v>0</v>
      </c>
    </row>
    <row r="2311" spans="1:43" x14ac:dyDescent="0.45">
      <c r="A2311">
        <v>2</v>
      </c>
      <c r="B2311" t="s">
        <v>280</v>
      </c>
      <c r="C2311" t="s">
        <v>295</v>
      </c>
      <c r="D2311" t="s">
        <v>71</v>
      </c>
      <c r="E2311" s="4">
        <v>44609</v>
      </c>
      <c r="F2311" s="1">
        <f t="shared" si="220"/>
        <v>19</v>
      </c>
      <c r="G2311" s="1">
        <f t="shared" si="224"/>
        <v>48</v>
      </c>
      <c r="H2311" t="s">
        <v>72</v>
      </c>
      <c r="I2311" t="s">
        <v>291</v>
      </c>
      <c r="J2311" t="s">
        <v>44</v>
      </c>
      <c r="K2311" t="s">
        <v>50</v>
      </c>
      <c r="L2311" t="s">
        <v>149</v>
      </c>
      <c r="M2311" t="s">
        <v>150</v>
      </c>
      <c r="N2311" t="s">
        <v>66</v>
      </c>
      <c r="P2311">
        <f t="shared" si="221"/>
        <v>1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f t="shared" si="225"/>
        <v>0</v>
      </c>
      <c r="AC2311">
        <f t="shared" si="222"/>
        <v>1</v>
      </c>
      <c r="AD2311">
        <v>0</v>
      </c>
      <c r="AE2311">
        <v>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f t="shared" si="223"/>
        <v>3</v>
      </c>
      <c r="AN2311">
        <v>3</v>
      </c>
      <c r="AO2311">
        <v>0</v>
      </c>
      <c r="AP2311">
        <v>0</v>
      </c>
      <c r="AQ2311">
        <v>0</v>
      </c>
    </row>
    <row r="2312" spans="1:43" x14ac:dyDescent="0.45">
      <c r="A2312">
        <v>2</v>
      </c>
      <c r="B2312" t="s">
        <v>280</v>
      </c>
      <c r="C2312" t="s">
        <v>295</v>
      </c>
      <c r="D2312" t="s">
        <v>71</v>
      </c>
      <c r="E2312" s="4">
        <v>44609</v>
      </c>
      <c r="F2312" s="1">
        <f t="shared" si="220"/>
        <v>19</v>
      </c>
      <c r="G2312" s="1">
        <f t="shared" si="224"/>
        <v>48</v>
      </c>
      <c r="H2312" t="s">
        <v>72</v>
      </c>
      <c r="I2312" t="s">
        <v>287</v>
      </c>
      <c r="J2312" t="s">
        <v>56</v>
      </c>
      <c r="P2312">
        <f t="shared" si="221"/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f t="shared" si="225"/>
        <v>0</v>
      </c>
      <c r="AC2312">
        <f t="shared" si="222"/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f t="shared" si="223"/>
        <v>0</v>
      </c>
      <c r="AN2312">
        <v>0</v>
      </c>
      <c r="AO2312">
        <v>0</v>
      </c>
      <c r="AP2312">
        <v>0</v>
      </c>
      <c r="AQ2312">
        <v>0</v>
      </c>
    </row>
    <row r="2313" spans="1:43" x14ac:dyDescent="0.45">
      <c r="A2313">
        <v>2</v>
      </c>
      <c r="B2313" t="s">
        <v>280</v>
      </c>
      <c r="C2313" t="s">
        <v>295</v>
      </c>
      <c r="D2313" t="s">
        <v>71</v>
      </c>
      <c r="E2313" s="4">
        <v>44609</v>
      </c>
      <c r="F2313" s="1">
        <f t="shared" si="220"/>
        <v>19</v>
      </c>
      <c r="G2313" s="1">
        <f t="shared" si="224"/>
        <v>48</v>
      </c>
      <c r="H2313" t="s">
        <v>72</v>
      </c>
      <c r="I2313" t="s">
        <v>288</v>
      </c>
      <c r="J2313" t="s">
        <v>56</v>
      </c>
      <c r="P2313">
        <f t="shared" si="221"/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f t="shared" si="225"/>
        <v>0</v>
      </c>
      <c r="AC2313">
        <f t="shared" si="222"/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f t="shared" si="223"/>
        <v>0</v>
      </c>
      <c r="AN2313">
        <v>0</v>
      </c>
      <c r="AO2313">
        <v>0</v>
      </c>
      <c r="AP2313">
        <v>0</v>
      </c>
      <c r="AQ2313">
        <v>0</v>
      </c>
    </row>
    <row r="2314" spans="1:43" x14ac:dyDescent="0.45">
      <c r="A2314">
        <v>2</v>
      </c>
      <c r="B2314" t="s">
        <v>280</v>
      </c>
      <c r="C2314" t="s">
        <v>295</v>
      </c>
      <c r="D2314" t="s">
        <v>71</v>
      </c>
      <c r="E2314" s="4">
        <v>44609</v>
      </c>
      <c r="F2314" s="1">
        <f t="shared" si="220"/>
        <v>19</v>
      </c>
      <c r="G2314" s="1">
        <f t="shared" si="224"/>
        <v>48</v>
      </c>
      <c r="H2314" t="s">
        <v>72</v>
      </c>
      <c r="I2314" t="s">
        <v>289</v>
      </c>
      <c r="J2314" t="s">
        <v>56</v>
      </c>
      <c r="P2314">
        <f t="shared" si="221"/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f t="shared" si="225"/>
        <v>0</v>
      </c>
      <c r="AC2314">
        <f t="shared" si="222"/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f t="shared" si="223"/>
        <v>0</v>
      </c>
      <c r="AN2314">
        <v>0</v>
      </c>
      <c r="AO2314">
        <v>0</v>
      </c>
      <c r="AP2314">
        <v>0</v>
      </c>
      <c r="AQ2314">
        <v>0</v>
      </c>
    </row>
    <row r="2315" spans="1:43" x14ac:dyDescent="0.45">
      <c r="A2315">
        <v>2</v>
      </c>
      <c r="B2315" t="s">
        <v>280</v>
      </c>
      <c r="C2315" t="s">
        <v>295</v>
      </c>
      <c r="D2315" t="s">
        <v>71</v>
      </c>
      <c r="E2315" s="4">
        <v>44609</v>
      </c>
      <c r="F2315" s="1">
        <f t="shared" si="220"/>
        <v>19</v>
      </c>
      <c r="G2315" s="1">
        <f t="shared" si="224"/>
        <v>48</v>
      </c>
      <c r="H2315" t="s">
        <v>72</v>
      </c>
      <c r="I2315" t="s">
        <v>290</v>
      </c>
      <c r="J2315" t="s">
        <v>56</v>
      </c>
      <c r="P2315">
        <f t="shared" si="221"/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f t="shared" si="225"/>
        <v>0</v>
      </c>
      <c r="AC2315">
        <f t="shared" si="222"/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f t="shared" si="223"/>
        <v>0</v>
      </c>
      <c r="AN2315">
        <v>0</v>
      </c>
      <c r="AO2315">
        <v>0</v>
      </c>
      <c r="AP2315">
        <v>0</v>
      </c>
      <c r="AQ2315">
        <v>0</v>
      </c>
    </row>
    <row r="2316" spans="1:43" x14ac:dyDescent="0.45">
      <c r="A2316">
        <v>2</v>
      </c>
      <c r="B2316" t="s">
        <v>280</v>
      </c>
      <c r="C2316" t="s">
        <v>295</v>
      </c>
      <c r="D2316" t="s">
        <v>71</v>
      </c>
      <c r="E2316" s="4">
        <v>44609</v>
      </c>
      <c r="F2316" s="1">
        <f t="shared" si="220"/>
        <v>19</v>
      </c>
      <c r="G2316" s="1">
        <f t="shared" si="224"/>
        <v>48</v>
      </c>
      <c r="H2316" t="s">
        <v>72</v>
      </c>
      <c r="I2316" t="s">
        <v>291</v>
      </c>
      <c r="J2316" t="s">
        <v>56</v>
      </c>
      <c r="P2316">
        <f t="shared" si="221"/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f t="shared" si="225"/>
        <v>0</v>
      </c>
      <c r="AC2316">
        <f t="shared" si="222"/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f t="shared" si="223"/>
        <v>0</v>
      </c>
      <c r="AN2316">
        <v>0</v>
      </c>
      <c r="AO2316">
        <v>0</v>
      </c>
      <c r="AP2316">
        <v>0</v>
      </c>
      <c r="AQ2316">
        <v>0</v>
      </c>
    </row>
    <row r="2317" spans="1:43" x14ac:dyDescent="0.45">
      <c r="A2317">
        <v>2</v>
      </c>
      <c r="B2317" t="s">
        <v>280</v>
      </c>
      <c r="C2317" t="s">
        <v>295</v>
      </c>
      <c r="D2317" t="s">
        <v>74</v>
      </c>
      <c r="E2317" s="4">
        <v>44609</v>
      </c>
      <c r="F2317" s="1">
        <f t="shared" si="220"/>
        <v>19</v>
      </c>
      <c r="G2317" s="1">
        <f t="shared" si="224"/>
        <v>48</v>
      </c>
      <c r="H2317" t="s">
        <v>75</v>
      </c>
      <c r="I2317" t="s">
        <v>287</v>
      </c>
      <c r="J2317" t="s">
        <v>44</v>
      </c>
      <c r="P2317">
        <f t="shared" si="221"/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f t="shared" si="225"/>
        <v>0</v>
      </c>
      <c r="AC2317">
        <f t="shared" si="222"/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f t="shared" si="223"/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45">
      <c r="A2318">
        <v>2</v>
      </c>
      <c r="B2318" t="s">
        <v>280</v>
      </c>
      <c r="C2318" t="s">
        <v>295</v>
      </c>
      <c r="D2318" t="s">
        <v>74</v>
      </c>
      <c r="E2318" s="4">
        <v>44609</v>
      </c>
      <c r="F2318" s="1">
        <f t="shared" si="220"/>
        <v>19</v>
      </c>
      <c r="G2318" s="1">
        <f t="shared" si="224"/>
        <v>48</v>
      </c>
      <c r="H2318" t="s">
        <v>75</v>
      </c>
      <c r="I2318" t="s">
        <v>288</v>
      </c>
      <c r="J2318" t="s">
        <v>44</v>
      </c>
      <c r="P2318">
        <f t="shared" si="221"/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f t="shared" si="225"/>
        <v>0</v>
      </c>
      <c r="AC2318">
        <f t="shared" si="222"/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f t="shared" si="223"/>
        <v>0</v>
      </c>
      <c r="AN2318">
        <v>0</v>
      </c>
      <c r="AO2318">
        <v>0</v>
      </c>
      <c r="AP2318">
        <v>0</v>
      </c>
      <c r="AQ2318">
        <v>0</v>
      </c>
    </row>
    <row r="2319" spans="1:43" x14ac:dyDescent="0.45">
      <c r="A2319">
        <v>2</v>
      </c>
      <c r="B2319" t="s">
        <v>280</v>
      </c>
      <c r="C2319" t="s">
        <v>295</v>
      </c>
      <c r="D2319" t="s">
        <v>74</v>
      </c>
      <c r="E2319" s="4">
        <v>44609</v>
      </c>
      <c r="F2319" s="1">
        <f t="shared" si="220"/>
        <v>19</v>
      </c>
      <c r="G2319" s="1">
        <f t="shared" si="224"/>
        <v>48</v>
      </c>
      <c r="H2319" t="s">
        <v>75</v>
      </c>
      <c r="I2319" t="s">
        <v>289</v>
      </c>
      <c r="J2319" t="s">
        <v>44</v>
      </c>
      <c r="P2319">
        <f t="shared" si="221"/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f t="shared" si="225"/>
        <v>0</v>
      </c>
      <c r="AC2319">
        <f t="shared" si="222"/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f t="shared" si="223"/>
        <v>0</v>
      </c>
      <c r="AN2319">
        <v>0</v>
      </c>
      <c r="AO2319">
        <v>0</v>
      </c>
      <c r="AP2319">
        <v>0</v>
      </c>
      <c r="AQ2319">
        <v>0</v>
      </c>
    </row>
    <row r="2320" spans="1:43" x14ac:dyDescent="0.45">
      <c r="A2320">
        <v>2</v>
      </c>
      <c r="B2320" t="s">
        <v>280</v>
      </c>
      <c r="C2320" t="s">
        <v>295</v>
      </c>
      <c r="D2320" t="s">
        <v>74</v>
      </c>
      <c r="E2320" s="4">
        <v>44609</v>
      </c>
      <c r="F2320" s="1">
        <f t="shared" si="220"/>
        <v>19</v>
      </c>
      <c r="G2320" s="1">
        <f t="shared" si="224"/>
        <v>48</v>
      </c>
      <c r="H2320" t="s">
        <v>75</v>
      </c>
      <c r="I2320" t="s">
        <v>290</v>
      </c>
      <c r="J2320" t="s">
        <v>44</v>
      </c>
      <c r="P2320">
        <f t="shared" si="221"/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f t="shared" si="225"/>
        <v>0</v>
      </c>
      <c r="AC2320">
        <f t="shared" si="222"/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f t="shared" si="223"/>
        <v>0</v>
      </c>
      <c r="AN2320">
        <v>0</v>
      </c>
      <c r="AO2320">
        <v>0</v>
      </c>
      <c r="AP2320">
        <v>0</v>
      </c>
      <c r="AQ2320">
        <v>0</v>
      </c>
    </row>
    <row r="2321" spans="1:43" x14ac:dyDescent="0.45">
      <c r="A2321">
        <v>2</v>
      </c>
      <c r="B2321" t="s">
        <v>280</v>
      </c>
      <c r="C2321" t="s">
        <v>295</v>
      </c>
      <c r="D2321" t="s">
        <v>74</v>
      </c>
      <c r="E2321" s="4">
        <v>44609</v>
      </c>
      <c r="F2321" s="1">
        <f t="shared" si="220"/>
        <v>19</v>
      </c>
      <c r="G2321" s="1">
        <f t="shared" si="224"/>
        <v>48</v>
      </c>
      <c r="H2321" t="s">
        <v>75</v>
      </c>
      <c r="I2321" t="s">
        <v>291</v>
      </c>
      <c r="J2321" t="s">
        <v>44</v>
      </c>
      <c r="P2321">
        <f t="shared" si="221"/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f t="shared" si="225"/>
        <v>0</v>
      </c>
      <c r="AC2321">
        <f t="shared" si="222"/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f t="shared" si="223"/>
        <v>0</v>
      </c>
      <c r="AN2321">
        <v>0</v>
      </c>
      <c r="AO2321">
        <v>0</v>
      </c>
      <c r="AP2321">
        <v>0</v>
      </c>
      <c r="AQ2321">
        <v>0</v>
      </c>
    </row>
    <row r="2322" spans="1:43" x14ac:dyDescent="0.45">
      <c r="A2322">
        <v>2</v>
      </c>
      <c r="B2322" t="s">
        <v>280</v>
      </c>
      <c r="C2322" t="s">
        <v>295</v>
      </c>
      <c r="D2322" t="s">
        <v>74</v>
      </c>
      <c r="E2322" s="4">
        <v>44609</v>
      </c>
      <c r="F2322" s="1">
        <f t="shared" si="220"/>
        <v>19</v>
      </c>
      <c r="G2322" s="1">
        <f t="shared" si="224"/>
        <v>48</v>
      </c>
      <c r="H2322" t="s">
        <v>75</v>
      </c>
      <c r="I2322" t="s">
        <v>287</v>
      </c>
      <c r="J2322" t="s">
        <v>56</v>
      </c>
      <c r="P2322">
        <f t="shared" si="221"/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f t="shared" si="225"/>
        <v>0</v>
      </c>
      <c r="AC2322">
        <f t="shared" si="222"/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f t="shared" si="223"/>
        <v>0</v>
      </c>
      <c r="AN2322">
        <v>0</v>
      </c>
      <c r="AO2322">
        <v>0</v>
      </c>
      <c r="AP2322">
        <v>0</v>
      </c>
      <c r="AQ2322">
        <v>0</v>
      </c>
    </row>
    <row r="2323" spans="1:43" x14ac:dyDescent="0.45">
      <c r="A2323">
        <v>2</v>
      </c>
      <c r="B2323" t="s">
        <v>280</v>
      </c>
      <c r="C2323" t="s">
        <v>295</v>
      </c>
      <c r="D2323" t="s">
        <v>74</v>
      </c>
      <c r="E2323" s="4">
        <v>44609</v>
      </c>
      <c r="F2323" s="1">
        <f t="shared" si="220"/>
        <v>19</v>
      </c>
      <c r="G2323" s="1">
        <f t="shared" si="224"/>
        <v>48</v>
      </c>
      <c r="H2323" t="s">
        <v>75</v>
      </c>
      <c r="I2323" t="s">
        <v>288</v>
      </c>
      <c r="J2323" t="s">
        <v>56</v>
      </c>
      <c r="P2323">
        <f t="shared" si="221"/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f t="shared" si="225"/>
        <v>0</v>
      </c>
      <c r="AC2323">
        <f t="shared" si="222"/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f t="shared" si="223"/>
        <v>0</v>
      </c>
      <c r="AN2323">
        <v>0</v>
      </c>
      <c r="AO2323">
        <v>0</v>
      </c>
      <c r="AP2323">
        <v>0</v>
      </c>
      <c r="AQ2323">
        <v>0</v>
      </c>
    </row>
    <row r="2324" spans="1:43" x14ac:dyDescent="0.45">
      <c r="A2324">
        <v>2</v>
      </c>
      <c r="B2324" t="s">
        <v>280</v>
      </c>
      <c r="C2324" t="s">
        <v>295</v>
      </c>
      <c r="D2324" t="s">
        <v>74</v>
      </c>
      <c r="E2324" s="4">
        <v>44609</v>
      </c>
      <c r="F2324" s="1">
        <f t="shared" si="220"/>
        <v>19</v>
      </c>
      <c r="G2324" s="1">
        <f t="shared" si="224"/>
        <v>48</v>
      </c>
      <c r="H2324" t="s">
        <v>75</v>
      </c>
      <c r="I2324" t="s">
        <v>289</v>
      </c>
      <c r="J2324" t="s">
        <v>56</v>
      </c>
      <c r="P2324">
        <f t="shared" si="221"/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f t="shared" si="225"/>
        <v>0</v>
      </c>
      <c r="AC2324">
        <f t="shared" si="222"/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f t="shared" si="223"/>
        <v>0</v>
      </c>
      <c r="AN2324">
        <v>0</v>
      </c>
      <c r="AO2324">
        <v>0</v>
      </c>
      <c r="AP2324">
        <v>0</v>
      </c>
      <c r="AQ2324">
        <v>0</v>
      </c>
    </row>
    <row r="2325" spans="1:43" x14ac:dyDescent="0.45">
      <c r="A2325">
        <v>2</v>
      </c>
      <c r="B2325" t="s">
        <v>280</v>
      </c>
      <c r="C2325" t="s">
        <v>295</v>
      </c>
      <c r="D2325" t="s">
        <v>74</v>
      </c>
      <c r="E2325" s="4">
        <v>44609</v>
      </c>
      <c r="F2325" s="1">
        <f t="shared" si="220"/>
        <v>19</v>
      </c>
      <c r="G2325" s="1">
        <f t="shared" si="224"/>
        <v>48</v>
      </c>
      <c r="H2325" t="s">
        <v>75</v>
      </c>
      <c r="I2325" t="s">
        <v>290</v>
      </c>
      <c r="J2325" t="s">
        <v>56</v>
      </c>
      <c r="P2325">
        <f t="shared" si="221"/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f t="shared" si="225"/>
        <v>0</v>
      </c>
      <c r="AC2325">
        <f t="shared" si="222"/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f t="shared" si="223"/>
        <v>0</v>
      </c>
      <c r="AN2325">
        <v>0</v>
      </c>
      <c r="AO2325">
        <v>0</v>
      </c>
      <c r="AP2325">
        <v>0</v>
      </c>
      <c r="AQ2325">
        <v>0</v>
      </c>
    </row>
    <row r="2326" spans="1:43" x14ac:dyDescent="0.45">
      <c r="A2326">
        <v>2</v>
      </c>
      <c r="B2326" t="s">
        <v>280</v>
      </c>
      <c r="C2326" t="s">
        <v>295</v>
      </c>
      <c r="D2326" t="s">
        <v>74</v>
      </c>
      <c r="E2326" s="4">
        <v>44609</v>
      </c>
      <c r="F2326" s="1">
        <f t="shared" si="220"/>
        <v>19</v>
      </c>
      <c r="G2326" s="1">
        <f t="shared" si="224"/>
        <v>48</v>
      </c>
      <c r="H2326" t="s">
        <v>75</v>
      </c>
      <c r="I2326" t="s">
        <v>291</v>
      </c>
      <c r="J2326" t="s">
        <v>56</v>
      </c>
      <c r="P2326">
        <f t="shared" si="221"/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f t="shared" si="225"/>
        <v>0</v>
      </c>
      <c r="AC2326">
        <f t="shared" si="222"/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f t="shared" si="223"/>
        <v>0</v>
      </c>
      <c r="AN2326">
        <v>0</v>
      </c>
      <c r="AO2326">
        <v>0</v>
      </c>
      <c r="AP2326">
        <v>0</v>
      </c>
      <c r="AQ2326">
        <v>0</v>
      </c>
    </row>
    <row r="2327" spans="1:43" x14ac:dyDescent="0.45">
      <c r="A2327">
        <v>2</v>
      </c>
      <c r="B2327" t="s">
        <v>282</v>
      </c>
      <c r="C2327" t="s">
        <v>298</v>
      </c>
      <c r="D2327" t="s">
        <v>61</v>
      </c>
      <c r="E2327" s="4">
        <v>44614</v>
      </c>
      <c r="F2327" s="1">
        <f t="shared" si="220"/>
        <v>24</v>
      </c>
      <c r="G2327" s="1">
        <f t="shared" si="224"/>
        <v>53</v>
      </c>
      <c r="H2327" t="s">
        <v>42</v>
      </c>
      <c r="I2327" t="s">
        <v>287</v>
      </c>
      <c r="J2327" t="s">
        <v>44</v>
      </c>
      <c r="K2327" t="s">
        <v>45</v>
      </c>
      <c r="L2327" t="s">
        <v>106</v>
      </c>
      <c r="M2327" t="s">
        <v>133</v>
      </c>
      <c r="N2327" t="s">
        <v>302</v>
      </c>
      <c r="P2327">
        <f t="shared" si="221"/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f t="shared" si="225"/>
        <v>1</v>
      </c>
      <c r="AC2327">
        <f t="shared" si="222"/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f t="shared" si="223"/>
        <v>1</v>
      </c>
      <c r="AN2327">
        <v>1</v>
      </c>
      <c r="AO2327">
        <v>0</v>
      </c>
      <c r="AP2327">
        <v>0</v>
      </c>
      <c r="AQ2327">
        <v>0</v>
      </c>
    </row>
    <row r="2328" spans="1:43" x14ac:dyDescent="0.45">
      <c r="A2328">
        <v>2</v>
      </c>
      <c r="B2328" t="s">
        <v>282</v>
      </c>
      <c r="C2328" t="s">
        <v>298</v>
      </c>
      <c r="D2328" t="s">
        <v>61</v>
      </c>
      <c r="E2328" s="4">
        <v>44614</v>
      </c>
      <c r="F2328" s="1">
        <f t="shared" si="220"/>
        <v>24</v>
      </c>
      <c r="G2328" s="1">
        <f t="shared" si="224"/>
        <v>53</v>
      </c>
      <c r="H2328" t="s">
        <v>42</v>
      </c>
      <c r="I2328" t="s">
        <v>288</v>
      </c>
      <c r="J2328" t="s">
        <v>44</v>
      </c>
      <c r="P2328">
        <f t="shared" si="221"/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f t="shared" si="225"/>
        <v>0</v>
      </c>
      <c r="AC2328">
        <f t="shared" si="222"/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f t="shared" si="223"/>
        <v>0</v>
      </c>
      <c r="AN2328">
        <v>0</v>
      </c>
      <c r="AO2328">
        <v>0</v>
      </c>
      <c r="AP2328">
        <v>0</v>
      </c>
      <c r="AQ2328">
        <v>0</v>
      </c>
    </row>
    <row r="2329" spans="1:43" x14ac:dyDescent="0.45">
      <c r="A2329">
        <v>2</v>
      </c>
      <c r="B2329" t="s">
        <v>282</v>
      </c>
      <c r="C2329" t="s">
        <v>298</v>
      </c>
      <c r="D2329" t="s">
        <v>61</v>
      </c>
      <c r="E2329" s="4">
        <v>44614</v>
      </c>
      <c r="F2329" s="1">
        <f t="shared" si="220"/>
        <v>24</v>
      </c>
      <c r="G2329" s="1">
        <f t="shared" si="224"/>
        <v>53</v>
      </c>
      <c r="H2329" t="s">
        <v>42</v>
      </c>
      <c r="I2329" t="s">
        <v>289</v>
      </c>
      <c r="J2329" t="s">
        <v>44</v>
      </c>
      <c r="P2329">
        <f t="shared" si="221"/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f t="shared" si="225"/>
        <v>0</v>
      </c>
      <c r="AC2329">
        <f t="shared" si="222"/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f t="shared" si="223"/>
        <v>0</v>
      </c>
      <c r="AN2329">
        <v>0</v>
      </c>
      <c r="AO2329">
        <v>0</v>
      </c>
      <c r="AP2329">
        <v>0</v>
      </c>
      <c r="AQ2329">
        <v>0</v>
      </c>
    </row>
    <row r="2330" spans="1:43" x14ac:dyDescent="0.45">
      <c r="A2330">
        <v>2</v>
      </c>
      <c r="B2330" t="s">
        <v>282</v>
      </c>
      <c r="C2330" t="s">
        <v>298</v>
      </c>
      <c r="D2330" t="s">
        <v>61</v>
      </c>
      <c r="E2330" s="4">
        <v>44614</v>
      </c>
      <c r="F2330" s="1">
        <f t="shared" si="220"/>
        <v>24</v>
      </c>
      <c r="G2330" s="1">
        <f t="shared" si="224"/>
        <v>53</v>
      </c>
      <c r="H2330" t="s">
        <v>42</v>
      </c>
      <c r="I2330" t="s">
        <v>290</v>
      </c>
      <c r="J2330" t="s">
        <v>44</v>
      </c>
      <c r="K2330" t="s">
        <v>45</v>
      </c>
      <c r="L2330" t="s">
        <v>321</v>
      </c>
      <c r="M2330" t="s">
        <v>321</v>
      </c>
      <c r="N2330" t="s">
        <v>302</v>
      </c>
      <c r="P2330">
        <f t="shared" si="221"/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f t="shared" si="225"/>
        <v>0</v>
      </c>
      <c r="AC2330">
        <f t="shared" si="222"/>
        <v>1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f t="shared" si="223"/>
        <v>1</v>
      </c>
      <c r="AN2330">
        <v>1</v>
      </c>
      <c r="AO2330">
        <v>0</v>
      </c>
      <c r="AP2330">
        <v>0</v>
      </c>
      <c r="AQ2330">
        <v>0</v>
      </c>
    </row>
    <row r="2331" spans="1:43" x14ac:dyDescent="0.45">
      <c r="A2331">
        <v>2</v>
      </c>
      <c r="B2331" t="s">
        <v>282</v>
      </c>
      <c r="C2331" t="s">
        <v>298</v>
      </c>
      <c r="D2331" t="s">
        <v>61</v>
      </c>
      <c r="E2331" s="4">
        <v>44614</v>
      </c>
      <c r="F2331" s="1">
        <f t="shared" si="220"/>
        <v>24</v>
      </c>
      <c r="G2331" s="1">
        <f t="shared" si="224"/>
        <v>53</v>
      </c>
      <c r="H2331" t="s">
        <v>42</v>
      </c>
      <c r="I2331" t="s">
        <v>291</v>
      </c>
      <c r="J2331" t="s">
        <v>44</v>
      </c>
      <c r="P2331">
        <f t="shared" si="221"/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f t="shared" si="225"/>
        <v>0</v>
      </c>
      <c r="AC2331">
        <f t="shared" si="222"/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f t="shared" si="223"/>
        <v>0</v>
      </c>
      <c r="AN2331">
        <v>0</v>
      </c>
      <c r="AO2331">
        <v>0</v>
      </c>
      <c r="AP2331">
        <v>0</v>
      </c>
      <c r="AQ2331">
        <v>0</v>
      </c>
    </row>
    <row r="2332" spans="1:43" x14ac:dyDescent="0.45">
      <c r="A2332">
        <v>2</v>
      </c>
      <c r="B2332" t="s">
        <v>282</v>
      </c>
      <c r="C2332" t="s">
        <v>298</v>
      </c>
      <c r="D2332" t="s">
        <v>61</v>
      </c>
      <c r="E2332" s="4">
        <v>44614</v>
      </c>
      <c r="F2332" s="1">
        <f t="shared" si="220"/>
        <v>24</v>
      </c>
      <c r="G2332" s="1">
        <f t="shared" si="224"/>
        <v>53</v>
      </c>
      <c r="H2332" t="s">
        <v>42</v>
      </c>
      <c r="I2332" t="s">
        <v>287</v>
      </c>
      <c r="J2332" t="s">
        <v>56</v>
      </c>
      <c r="P2332">
        <f t="shared" si="221"/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f t="shared" si="225"/>
        <v>0</v>
      </c>
      <c r="AC2332">
        <f t="shared" si="222"/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f t="shared" si="223"/>
        <v>0</v>
      </c>
      <c r="AN2332">
        <v>0</v>
      </c>
      <c r="AO2332">
        <v>0</v>
      </c>
      <c r="AP2332">
        <v>0</v>
      </c>
      <c r="AQ2332">
        <v>0</v>
      </c>
    </row>
    <row r="2333" spans="1:43" x14ac:dyDescent="0.45">
      <c r="A2333">
        <v>2</v>
      </c>
      <c r="B2333" t="s">
        <v>282</v>
      </c>
      <c r="C2333" t="s">
        <v>298</v>
      </c>
      <c r="D2333" t="s">
        <v>61</v>
      </c>
      <c r="E2333" s="4">
        <v>44614</v>
      </c>
      <c r="F2333" s="1">
        <f t="shared" si="220"/>
        <v>24</v>
      </c>
      <c r="G2333" s="1">
        <f t="shared" si="224"/>
        <v>53</v>
      </c>
      <c r="H2333" t="s">
        <v>42</v>
      </c>
      <c r="I2333" t="s">
        <v>288</v>
      </c>
      <c r="J2333" t="s">
        <v>56</v>
      </c>
      <c r="P2333">
        <f t="shared" si="221"/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f t="shared" si="225"/>
        <v>0</v>
      </c>
      <c r="AC2333">
        <f t="shared" si="222"/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f t="shared" si="223"/>
        <v>0</v>
      </c>
      <c r="AN2333">
        <v>0</v>
      </c>
      <c r="AO2333">
        <v>0</v>
      </c>
      <c r="AP2333">
        <v>0</v>
      </c>
      <c r="AQ2333">
        <v>0</v>
      </c>
    </row>
    <row r="2334" spans="1:43" x14ac:dyDescent="0.45">
      <c r="A2334">
        <v>2</v>
      </c>
      <c r="B2334" t="s">
        <v>282</v>
      </c>
      <c r="C2334" t="s">
        <v>298</v>
      </c>
      <c r="D2334" t="s">
        <v>61</v>
      </c>
      <c r="E2334" s="4">
        <v>44614</v>
      </c>
      <c r="F2334" s="1">
        <f t="shared" si="220"/>
        <v>24</v>
      </c>
      <c r="G2334" s="1">
        <f t="shared" si="224"/>
        <v>53</v>
      </c>
      <c r="H2334" t="s">
        <v>42</v>
      </c>
      <c r="I2334" t="s">
        <v>289</v>
      </c>
      <c r="J2334" t="s">
        <v>56</v>
      </c>
      <c r="P2334">
        <f t="shared" si="221"/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f t="shared" si="225"/>
        <v>0</v>
      </c>
      <c r="AC2334">
        <f t="shared" si="222"/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f t="shared" si="223"/>
        <v>0</v>
      </c>
      <c r="AN2334">
        <v>0</v>
      </c>
      <c r="AO2334">
        <v>0</v>
      </c>
      <c r="AP2334">
        <v>0</v>
      </c>
      <c r="AQ2334">
        <v>0</v>
      </c>
    </row>
    <row r="2335" spans="1:43" x14ac:dyDescent="0.45">
      <c r="A2335">
        <v>2</v>
      </c>
      <c r="B2335" t="s">
        <v>282</v>
      </c>
      <c r="C2335" t="s">
        <v>298</v>
      </c>
      <c r="D2335" t="s">
        <v>61</v>
      </c>
      <c r="E2335" s="4">
        <v>44614</v>
      </c>
      <c r="F2335" s="1">
        <f t="shared" si="220"/>
        <v>24</v>
      </c>
      <c r="G2335" s="1">
        <f t="shared" si="224"/>
        <v>53</v>
      </c>
      <c r="H2335" t="s">
        <v>42</v>
      </c>
      <c r="I2335" t="s">
        <v>290</v>
      </c>
      <c r="J2335" t="s">
        <v>56</v>
      </c>
      <c r="P2335">
        <f t="shared" si="221"/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f t="shared" si="225"/>
        <v>0</v>
      </c>
      <c r="AC2335">
        <f t="shared" si="222"/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f t="shared" si="223"/>
        <v>0</v>
      </c>
      <c r="AN2335">
        <v>0</v>
      </c>
      <c r="AO2335">
        <v>0</v>
      </c>
      <c r="AP2335">
        <v>0</v>
      </c>
      <c r="AQ2335">
        <v>0</v>
      </c>
    </row>
    <row r="2336" spans="1:43" x14ac:dyDescent="0.45">
      <c r="A2336">
        <v>2</v>
      </c>
      <c r="B2336" t="s">
        <v>282</v>
      </c>
      <c r="C2336" t="s">
        <v>298</v>
      </c>
      <c r="D2336" t="s">
        <v>61</v>
      </c>
      <c r="E2336" s="4">
        <v>44614</v>
      </c>
      <c r="F2336" s="1">
        <f t="shared" si="220"/>
        <v>24</v>
      </c>
      <c r="G2336" s="1">
        <f t="shared" si="224"/>
        <v>53</v>
      </c>
      <c r="H2336" t="s">
        <v>42</v>
      </c>
      <c r="I2336" t="s">
        <v>291</v>
      </c>
      <c r="J2336" t="s">
        <v>56</v>
      </c>
      <c r="P2336">
        <f t="shared" si="221"/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f t="shared" si="225"/>
        <v>0</v>
      </c>
      <c r="AC2336">
        <f t="shared" si="222"/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f t="shared" si="223"/>
        <v>0</v>
      </c>
      <c r="AN2336">
        <v>0</v>
      </c>
      <c r="AO2336">
        <v>0</v>
      </c>
      <c r="AP2336">
        <v>0</v>
      </c>
      <c r="AQ2336">
        <v>0</v>
      </c>
    </row>
    <row r="2337" spans="1:44" x14ac:dyDescent="0.45">
      <c r="A2337">
        <v>2</v>
      </c>
      <c r="B2337" t="s">
        <v>282</v>
      </c>
      <c r="C2337" t="s">
        <v>300</v>
      </c>
      <c r="D2337" t="s">
        <v>140</v>
      </c>
      <c r="E2337" s="4">
        <v>44614</v>
      </c>
      <c r="F2337" s="1">
        <f t="shared" ref="F2337:F2400" si="226">DAYS360($E$2145,E2337)</f>
        <v>24</v>
      </c>
      <c r="G2337" s="1">
        <f t="shared" si="224"/>
        <v>53</v>
      </c>
      <c r="H2337" t="s">
        <v>72</v>
      </c>
      <c r="I2337" t="s">
        <v>287</v>
      </c>
      <c r="J2337" t="s">
        <v>44</v>
      </c>
      <c r="P2337">
        <f t="shared" si="221"/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f t="shared" si="225"/>
        <v>0</v>
      </c>
      <c r="AC2337">
        <f t="shared" si="222"/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f t="shared" si="223"/>
        <v>0</v>
      </c>
      <c r="AN2337">
        <v>0</v>
      </c>
      <c r="AO2337">
        <v>0</v>
      </c>
      <c r="AP2337">
        <v>0</v>
      </c>
      <c r="AQ2337">
        <v>0</v>
      </c>
    </row>
    <row r="2338" spans="1:44" x14ac:dyDescent="0.45">
      <c r="A2338">
        <v>2</v>
      </c>
      <c r="B2338" t="s">
        <v>282</v>
      </c>
      <c r="C2338" t="s">
        <v>300</v>
      </c>
      <c r="D2338" t="s">
        <v>140</v>
      </c>
      <c r="E2338" s="4">
        <v>44614</v>
      </c>
      <c r="F2338" s="1">
        <f t="shared" si="226"/>
        <v>24</v>
      </c>
      <c r="G2338" s="1">
        <f t="shared" si="224"/>
        <v>53</v>
      </c>
      <c r="H2338" t="s">
        <v>72</v>
      </c>
      <c r="I2338" t="s">
        <v>288</v>
      </c>
      <c r="J2338" t="s">
        <v>44</v>
      </c>
      <c r="K2338" t="s">
        <v>45</v>
      </c>
      <c r="L2338" t="s">
        <v>106</v>
      </c>
      <c r="M2338" t="s">
        <v>133</v>
      </c>
      <c r="N2338" t="s">
        <v>302</v>
      </c>
      <c r="P2338">
        <f t="shared" si="221"/>
        <v>1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f t="shared" si="225"/>
        <v>0</v>
      </c>
      <c r="AC2338">
        <f t="shared" si="222"/>
        <v>1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f t="shared" si="223"/>
        <v>1</v>
      </c>
      <c r="AN2338">
        <v>1</v>
      </c>
      <c r="AO2338">
        <v>0</v>
      </c>
      <c r="AP2338">
        <v>0</v>
      </c>
      <c r="AQ2338">
        <v>0</v>
      </c>
      <c r="AR2338" t="s">
        <v>217</v>
      </c>
    </row>
    <row r="2339" spans="1:44" x14ac:dyDescent="0.45">
      <c r="A2339">
        <v>2</v>
      </c>
      <c r="B2339" t="s">
        <v>282</v>
      </c>
      <c r="C2339" t="s">
        <v>300</v>
      </c>
      <c r="D2339" t="s">
        <v>140</v>
      </c>
      <c r="E2339" s="4">
        <v>44614</v>
      </c>
      <c r="F2339" s="1">
        <f t="shared" si="226"/>
        <v>24</v>
      </c>
      <c r="G2339" s="1">
        <f t="shared" si="224"/>
        <v>53</v>
      </c>
      <c r="H2339" t="s">
        <v>72</v>
      </c>
      <c r="I2339" t="s">
        <v>289</v>
      </c>
      <c r="J2339" t="s">
        <v>44</v>
      </c>
      <c r="P2339">
        <f t="shared" si="221"/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f t="shared" si="225"/>
        <v>0</v>
      </c>
      <c r="AC2339">
        <f t="shared" si="222"/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f t="shared" si="223"/>
        <v>0</v>
      </c>
      <c r="AN2339">
        <v>0</v>
      </c>
      <c r="AO2339">
        <v>0</v>
      </c>
      <c r="AP2339">
        <v>0</v>
      </c>
      <c r="AQ2339">
        <v>0</v>
      </c>
    </row>
    <row r="2340" spans="1:44" x14ac:dyDescent="0.45">
      <c r="A2340">
        <v>2</v>
      </c>
      <c r="B2340" t="s">
        <v>282</v>
      </c>
      <c r="C2340" t="s">
        <v>300</v>
      </c>
      <c r="D2340" t="s">
        <v>140</v>
      </c>
      <c r="E2340" s="4">
        <v>44614</v>
      </c>
      <c r="F2340" s="1">
        <f t="shared" si="226"/>
        <v>24</v>
      </c>
      <c r="G2340" s="1">
        <f t="shared" si="224"/>
        <v>53</v>
      </c>
      <c r="H2340" t="s">
        <v>72</v>
      </c>
      <c r="I2340" t="s">
        <v>290</v>
      </c>
      <c r="J2340" t="s">
        <v>44</v>
      </c>
      <c r="P2340">
        <f t="shared" si="221"/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f t="shared" si="225"/>
        <v>0</v>
      </c>
      <c r="AC2340">
        <f t="shared" si="222"/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f t="shared" si="223"/>
        <v>0</v>
      </c>
      <c r="AN2340">
        <v>0</v>
      </c>
      <c r="AO2340">
        <v>0</v>
      </c>
      <c r="AP2340">
        <v>0</v>
      </c>
      <c r="AQ2340">
        <v>0</v>
      </c>
    </row>
    <row r="2341" spans="1:44" x14ac:dyDescent="0.45">
      <c r="A2341">
        <v>2</v>
      </c>
      <c r="B2341" t="s">
        <v>282</v>
      </c>
      <c r="C2341" t="s">
        <v>300</v>
      </c>
      <c r="D2341" t="s">
        <v>140</v>
      </c>
      <c r="E2341" s="4">
        <v>44614</v>
      </c>
      <c r="F2341" s="1">
        <f t="shared" si="226"/>
        <v>24</v>
      </c>
      <c r="G2341" s="1">
        <f t="shared" si="224"/>
        <v>53</v>
      </c>
      <c r="H2341" t="s">
        <v>72</v>
      </c>
      <c r="I2341" t="s">
        <v>291</v>
      </c>
      <c r="J2341" t="s">
        <v>44</v>
      </c>
      <c r="K2341" t="s">
        <v>45</v>
      </c>
      <c r="L2341" t="s">
        <v>106</v>
      </c>
      <c r="M2341" t="s">
        <v>133</v>
      </c>
      <c r="N2341" t="s">
        <v>302</v>
      </c>
      <c r="P2341">
        <f t="shared" ref="P2341:P2404" si="227">SUM(Q2341:X2341)</f>
        <v>1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f t="shared" si="225"/>
        <v>0</v>
      </c>
      <c r="AC2341">
        <f t="shared" si="222"/>
        <v>1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f t="shared" si="223"/>
        <v>1</v>
      </c>
      <c r="AN2341">
        <v>1</v>
      </c>
      <c r="AO2341">
        <v>0</v>
      </c>
      <c r="AP2341">
        <v>0</v>
      </c>
      <c r="AQ2341">
        <v>0</v>
      </c>
    </row>
    <row r="2342" spans="1:44" x14ac:dyDescent="0.45">
      <c r="A2342">
        <v>2</v>
      </c>
      <c r="B2342" t="s">
        <v>282</v>
      </c>
      <c r="C2342" t="s">
        <v>300</v>
      </c>
      <c r="D2342" t="s">
        <v>140</v>
      </c>
      <c r="E2342" s="4">
        <v>44614</v>
      </c>
      <c r="F2342" s="1">
        <f t="shared" si="226"/>
        <v>24</v>
      </c>
      <c r="G2342" s="1">
        <f t="shared" si="224"/>
        <v>53</v>
      </c>
      <c r="H2342" t="s">
        <v>72</v>
      </c>
      <c r="I2342" t="s">
        <v>291</v>
      </c>
      <c r="J2342" t="s">
        <v>44</v>
      </c>
      <c r="K2342" t="s">
        <v>45</v>
      </c>
      <c r="L2342" t="s">
        <v>90</v>
      </c>
      <c r="M2342" t="s">
        <v>315</v>
      </c>
      <c r="N2342" t="s">
        <v>302</v>
      </c>
      <c r="P2342">
        <f t="shared" si="227"/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f t="shared" si="225"/>
        <v>0</v>
      </c>
      <c r="AC2342">
        <f t="shared" si="222"/>
        <v>1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f t="shared" si="223"/>
        <v>1</v>
      </c>
      <c r="AN2342">
        <v>1</v>
      </c>
      <c r="AO2342">
        <v>0</v>
      </c>
      <c r="AP2342">
        <v>0</v>
      </c>
      <c r="AQ2342">
        <v>0</v>
      </c>
      <c r="AR2342" t="s">
        <v>217</v>
      </c>
    </row>
    <row r="2343" spans="1:44" x14ac:dyDescent="0.45">
      <c r="A2343">
        <v>2</v>
      </c>
      <c r="B2343" t="s">
        <v>282</v>
      </c>
      <c r="C2343" t="s">
        <v>300</v>
      </c>
      <c r="D2343" t="s">
        <v>140</v>
      </c>
      <c r="E2343" s="4">
        <v>44614</v>
      </c>
      <c r="F2343" s="1">
        <f t="shared" si="226"/>
        <v>24</v>
      </c>
      <c r="G2343" s="1">
        <f t="shared" si="224"/>
        <v>53</v>
      </c>
      <c r="H2343" t="s">
        <v>72</v>
      </c>
      <c r="I2343" t="s">
        <v>287</v>
      </c>
      <c r="J2343" t="s">
        <v>56</v>
      </c>
      <c r="K2343" t="s">
        <v>45</v>
      </c>
      <c r="L2343" t="s">
        <v>106</v>
      </c>
      <c r="M2343" t="s">
        <v>133</v>
      </c>
      <c r="N2343" t="s">
        <v>302</v>
      </c>
      <c r="P2343">
        <f t="shared" si="227"/>
        <v>1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f t="shared" si="225"/>
        <v>0</v>
      </c>
      <c r="AC2343">
        <f t="shared" si="222"/>
        <v>1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f t="shared" si="223"/>
        <v>1</v>
      </c>
      <c r="AN2343">
        <v>1</v>
      </c>
      <c r="AO2343">
        <v>0</v>
      </c>
      <c r="AP2343">
        <v>0</v>
      </c>
      <c r="AQ2343">
        <v>0</v>
      </c>
      <c r="AR2343" t="s">
        <v>217</v>
      </c>
    </row>
    <row r="2344" spans="1:44" x14ac:dyDescent="0.45">
      <c r="A2344">
        <v>2</v>
      </c>
      <c r="B2344" t="s">
        <v>282</v>
      </c>
      <c r="C2344" t="s">
        <v>300</v>
      </c>
      <c r="D2344" t="s">
        <v>140</v>
      </c>
      <c r="E2344" s="4">
        <v>44614</v>
      </c>
      <c r="F2344" s="1">
        <f t="shared" si="226"/>
        <v>24</v>
      </c>
      <c r="G2344" s="1">
        <f t="shared" si="224"/>
        <v>53</v>
      </c>
      <c r="H2344" t="s">
        <v>72</v>
      </c>
      <c r="I2344" t="s">
        <v>287</v>
      </c>
      <c r="J2344" t="s">
        <v>56</v>
      </c>
      <c r="K2344" t="s">
        <v>45</v>
      </c>
      <c r="L2344" t="s">
        <v>88</v>
      </c>
      <c r="M2344" t="s">
        <v>89</v>
      </c>
      <c r="N2344" t="s">
        <v>302</v>
      </c>
      <c r="P2344">
        <f t="shared" si="227"/>
        <v>2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f t="shared" si="225"/>
        <v>0</v>
      </c>
      <c r="AC2344">
        <f t="shared" si="222"/>
        <v>2</v>
      </c>
      <c r="AD2344">
        <v>1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f t="shared" si="223"/>
        <v>2</v>
      </c>
      <c r="AN2344">
        <v>1</v>
      </c>
      <c r="AO2344">
        <v>1</v>
      </c>
      <c r="AP2344">
        <v>0</v>
      </c>
      <c r="AQ2344">
        <v>0</v>
      </c>
      <c r="AR2344" t="s">
        <v>217</v>
      </c>
    </row>
    <row r="2345" spans="1:44" x14ac:dyDescent="0.45">
      <c r="A2345">
        <v>2</v>
      </c>
      <c r="B2345" t="s">
        <v>282</v>
      </c>
      <c r="C2345" t="s">
        <v>300</v>
      </c>
      <c r="D2345" t="s">
        <v>140</v>
      </c>
      <c r="E2345" s="4">
        <v>44614</v>
      </c>
      <c r="F2345" s="1">
        <f t="shared" si="226"/>
        <v>24</v>
      </c>
      <c r="G2345" s="1">
        <f t="shared" si="224"/>
        <v>53</v>
      </c>
      <c r="H2345" t="s">
        <v>72</v>
      </c>
      <c r="I2345" t="s">
        <v>287</v>
      </c>
      <c r="J2345" t="s">
        <v>56</v>
      </c>
      <c r="K2345" t="s">
        <v>45</v>
      </c>
      <c r="L2345" t="s">
        <v>88</v>
      </c>
      <c r="M2345" t="s">
        <v>89</v>
      </c>
      <c r="N2345" t="s">
        <v>302</v>
      </c>
      <c r="P2345">
        <f t="shared" si="227"/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f t="shared" si="225"/>
        <v>0</v>
      </c>
      <c r="AC2345">
        <f t="shared" si="222"/>
        <v>1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f t="shared" si="223"/>
        <v>1</v>
      </c>
      <c r="AN2345">
        <v>0</v>
      </c>
      <c r="AO2345">
        <v>1</v>
      </c>
      <c r="AP2345">
        <v>0</v>
      </c>
      <c r="AQ2345">
        <v>0</v>
      </c>
    </row>
    <row r="2346" spans="1:44" x14ac:dyDescent="0.45">
      <c r="A2346">
        <v>2</v>
      </c>
      <c r="B2346" t="s">
        <v>282</v>
      </c>
      <c r="C2346" t="s">
        <v>300</v>
      </c>
      <c r="D2346" t="s">
        <v>140</v>
      </c>
      <c r="E2346" s="4">
        <v>44614</v>
      </c>
      <c r="F2346" s="1">
        <f t="shared" si="226"/>
        <v>24</v>
      </c>
      <c r="G2346" s="1">
        <f t="shared" si="224"/>
        <v>53</v>
      </c>
      <c r="H2346" t="s">
        <v>72</v>
      </c>
      <c r="I2346" t="s">
        <v>287</v>
      </c>
      <c r="J2346" t="s">
        <v>56</v>
      </c>
      <c r="K2346" t="s">
        <v>45</v>
      </c>
      <c r="L2346" t="s">
        <v>88</v>
      </c>
      <c r="M2346" t="s">
        <v>89</v>
      </c>
      <c r="N2346" t="s">
        <v>302</v>
      </c>
      <c r="P2346">
        <f t="shared" si="227"/>
        <v>2</v>
      </c>
      <c r="Q2346">
        <v>1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f t="shared" si="225"/>
        <v>0</v>
      </c>
      <c r="AC2346">
        <f t="shared" si="222"/>
        <v>2</v>
      </c>
      <c r="AD2346">
        <v>1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f t="shared" si="223"/>
        <v>2</v>
      </c>
      <c r="AN2346">
        <v>0</v>
      </c>
      <c r="AO2346">
        <v>2</v>
      </c>
      <c r="AP2346">
        <v>0</v>
      </c>
      <c r="AQ2346">
        <v>0</v>
      </c>
    </row>
    <row r="2347" spans="1:44" x14ac:dyDescent="0.45">
      <c r="A2347">
        <v>2</v>
      </c>
      <c r="B2347" t="s">
        <v>282</v>
      </c>
      <c r="C2347" t="s">
        <v>300</v>
      </c>
      <c r="D2347" t="s">
        <v>140</v>
      </c>
      <c r="E2347" s="4">
        <v>44614</v>
      </c>
      <c r="F2347" s="1">
        <f t="shared" si="226"/>
        <v>24</v>
      </c>
      <c r="G2347" s="1">
        <f t="shared" si="224"/>
        <v>53</v>
      </c>
      <c r="H2347" t="s">
        <v>72</v>
      </c>
      <c r="I2347" t="s">
        <v>287</v>
      </c>
      <c r="J2347" t="s">
        <v>56</v>
      </c>
      <c r="K2347" t="s">
        <v>45</v>
      </c>
      <c r="L2347" t="s">
        <v>88</v>
      </c>
      <c r="M2347" t="s">
        <v>89</v>
      </c>
      <c r="N2347" t="s">
        <v>302</v>
      </c>
      <c r="P2347">
        <f t="shared" si="227"/>
        <v>1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f t="shared" si="225"/>
        <v>0</v>
      </c>
      <c r="AC2347">
        <f t="shared" si="222"/>
        <v>1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f t="shared" si="223"/>
        <v>1</v>
      </c>
      <c r="AN2347">
        <v>1</v>
      </c>
      <c r="AO2347">
        <v>0</v>
      </c>
      <c r="AP2347">
        <v>0</v>
      </c>
      <c r="AQ2347">
        <v>0</v>
      </c>
    </row>
    <row r="2348" spans="1:44" x14ac:dyDescent="0.45">
      <c r="A2348">
        <v>2</v>
      </c>
      <c r="B2348" t="s">
        <v>282</v>
      </c>
      <c r="C2348" t="s">
        <v>300</v>
      </c>
      <c r="D2348" t="s">
        <v>140</v>
      </c>
      <c r="E2348" s="4">
        <v>44614</v>
      </c>
      <c r="F2348" s="1">
        <f t="shared" si="226"/>
        <v>24</v>
      </c>
      <c r="G2348" s="1">
        <f t="shared" si="224"/>
        <v>53</v>
      </c>
      <c r="H2348" t="s">
        <v>72</v>
      </c>
      <c r="I2348" t="s">
        <v>288</v>
      </c>
      <c r="J2348" t="s">
        <v>56</v>
      </c>
      <c r="P2348">
        <f t="shared" si="227"/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f t="shared" si="225"/>
        <v>0</v>
      </c>
      <c r="AC2348">
        <f t="shared" si="222"/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f t="shared" si="223"/>
        <v>0</v>
      </c>
      <c r="AN2348">
        <v>0</v>
      </c>
      <c r="AO2348">
        <v>0</v>
      </c>
      <c r="AP2348">
        <v>0</v>
      </c>
      <c r="AQ2348">
        <v>0</v>
      </c>
    </row>
    <row r="2349" spans="1:44" x14ac:dyDescent="0.45">
      <c r="A2349">
        <v>2</v>
      </c>
      <c r="B2349" t="s">
        <v>282</v>
      </c>
      <c r="C2349" t="s">
        <v>300</v>
      </c>
      <c r="D2349" t="s">
        <v>140</v>
      </c>
      <c r="E2349" s="4">
        <v>44614</v>
      </c>
      <c r="F2349" s="1">
        <f t="shared" si="226"/>
        <v>24</v>
      </c>
      <c r="G2349" s="1">
        <f t="shared" si="224"/>
        <v>53</v>
      </c>
      <c r="H2349" t="s">
        <v>72</v>
      </c>
      <c r="I2349" t="s">
        <v>289</v>
      </c>
      <c r="J2349" t="s">
        <v>56</v>
      </c>
      <c r="K2349" t="s">
        <v>45</v>
      </c>
      <c r="L2349" t="s">
        <v>88</v>
      </c>
      <c r="M2349" t="s">
        <v>89</v>
      </c>
      <c r="N2349" t="s">
        <v>302</v>
      </c>
      <c r="P2349">
        <f t="shared" si="227"/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f t="shared" si="225"/>
        <v>0</v>
      </c>
      <c r="AC2349">
        <f t="shared" si="222"/>
        <v>1</v>
      </c>
      <c r="AD2349">
        <v>3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f t="shared" si="223"/>
        <v>3</v>
      </c>
      <c r="AN2349">
        <v>3</v>
      </c>
      <c r="AO2349">
        <v>0</v>
      </c>
      <c r="AP2349">
        <v>0</v>
      </c>
      <c r="AQ2349">
        <v>0</v>
      </c>
    </row>
    <row r="2350" spans="1:44" x14ac:dyDescent="0.45">
      <c r="A2350">
        <v>2</v>
      </c>
      <c r="B2350" t="s">
        <v>282</v>
      </c>
      <c r="C2350" t="s">
        <v>300</v>
      </c>
      <c r="D2350" t="s">
        <v>140</v>
      </c>
      <c r="E2350" s="4">
        <v>44614</v>
      </c>
      <c r="F2350" s="1">
        <f t="shared" si="226"/>
        <v>24</v>
      </c>
      <c r="G2350" s="1">
        <f t="shared" si="224"/>
        <v>53</v>
      </c>
      <c r="H2350" t="s">
        <v>72</v>
      </c>
      <c r="I2350" t="s">
        <v>289</v>
      </c>
      <c r="J2350" t="s">
        <v>56</v>
      </c>
      <c r="K2350" t="s">
        <v>45</v>
      </c>
      <c r="L2350" t="s">
        <v>88</v>
      </c>
      <c r="M2350" t="s">
        <v>89</v>
      </c>
      <c r="N2350" t="s">
        <v>302</v>
      </c>
      <c r="P2350">
        <f t="shared" si="227"/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f t="shared" si="225"/>
        <v>0</v>
      </c>
      <c r="AC2350">
        <f t="shared" si="222"/>
        <v>1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f t="shared" si="223"/>
        <v>1</v>
      </c>
      <c r="AN2350">
        <v>0</v>
      </c>
      <c r="AO2350">
        <v>1</v>
      </c>
      <c r="AP2350">
        <v>0</v>
      </c>
      <c r="AQ2350">
        <v>0</v>
      </c>
    </row>
    <row r="2351" spans="1:44" x14ac:dyDescent="0.45">
      <c r="A2351" s="10">
        <v>2</v>
      </c>
      <c r="B2351" t="s">
        <v>282</v>
      </c>
      <c r="C2351" t="s">
        <v>300</v>
      </c>
      <c r="D2351" s="10" t="s">
        <v>140</v>
      </c>
      <c r="E2351" s="11">
        <v>44614</v>
      </c>
      <c r="F2351" s="1">
        <f t="shared" si="226"/>
        <v>24</v>
      </c>
      <c r="G2351" s="1">
        <f t="shared" si="224"/>
        <v>53</v>
      </c>
      <c r="H2351" s="10" t="s">
        <v>72</v>
      </c>
      <c r="I2351" s="10" t="s">
        <v>289</v>
      </c>
      <c r="J2351" s="10" t="s">
        <v>56</v>
      </c>
      <c r="K2351" s="10" t="s">
        <v>45</v>
      </c>
      <c r="L2351" s="10" t="s">
        <v>88</v>
      </c>
      <c r="M2351" t="s">
        <v>89</v>
      </c>
      <c r="N2351" s="10" t="s">
        <v>302</v>
      </c>
      <c r="O2351" s="10"/>
      <c r="P2351" s="10">
        <f t="shared" si="227"/>
        <v>1</v>
      </c>
      <c r="Q2351" s="10">
        <v>1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1</v>
      </c>
      <c r="AA2351" s="10">
        <v>0</v>
      </c>
      <c r="AB2351">
        <f t="shared" si="225"/>
        <v>0</v>
      </c>
      <c r="AC2351">
        <f t="shared" si="222"/>
        <v>1</v>
      </c>
      <c r="AD2351" s="10">
        <v>1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f t="shared" si="223"/>
        <v>1</v>
      </c>
      <c r="AN2351" s="10">
        <v>0</v>
      </c>
      <c r="AO2351" s="10">
        <v>1</v>
      </c>
      <c r="AP2351" s="10">
        <v>0</v>
      </c>
      <c r="AQ2351" s="10">
        <v>0</v>
      </c>
    </row>
    <row r="2352" spans="1:44" x14ac:dyDescent="0.45">
      <c r="A2352" s="10">
        <v>2</v>
      </c>
      <c r="B2352" t="s">
        <v>282</v>
      </c>
      <c r="C2352" t="s">
        <v>300</v>
      </c>
      <c r="D2352" s="10" t="s">
        <v>140</v>
      </c>
      <c r="E2352" s="11">
        <v>44614</v>
      </c>
      <c r="F2352" s="1">
        <f t="shared" si="226"/>
        <v>24</v>
      </c>
      <c r="G2352" s="1">
        <f t="shared" si="224"/>
        <v>53</v>
      </c>
      <c r="H2352" s="10" t="s">
        <v>72</v>
      </c>
      <c r="I2352" s="10" t="s">
        <v>289</v>
      </c>
      <c r="J2352" s="10" t="s">
        <v>56</v>
      </c>
      <c r="K2352" s="10" t="s">
        <v>45</v>
      </c>
      <c r="L2352" s="10" t="s">
        <v>88</v>
      </c>
      <c r="M2352" t="s">
        <v>89</v>
      </c>
      <c r="N2352" s="10" t="s">
        <v>302</v>
      </c>
      <c r="O2352" s="10"/>
      <c r="P2352" s="10">
        <f t="shared" si="227"/>
        <v>1</v>
      </c>
      <c r="Q2352" s="10">
        <v>1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1</v>
      </c>
      <c r="Z2352" s="10">
        <v>0</v>
      </c>
      <c r="AA2352" s="10">
        <v>0</v>
      </c>
      <c r="AB2352">
        <f t="shared" si="225"/>
        <v>0</v>
      </c>
      <c r="AC2352">
        <f t="shared" si="222"/>
        <v>1</v>
      </c>
      <c r="AD2352" s="10">
        <v>4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f t="shared" si="223"/>
        <v>4</v>
      </c>
      <c r="AN2352" s="10">
        <v>1</v>
      </c>
      <c r="AO2352" s="10">
        <v>3</v>
      </c>
      <c r="AP2352" s="10">
        <v>0</v>
      </c>
      <c r="AQ2352" s="10">
        <v>0</v>
      </c>
      <c r="AR2352" s="10" t="s">
        <v>218</v>
      </c>
    </row>
    <row r="2353" spans="1:44" x14ac:dyDescent="0.45">
      <c r="A2353">
        <v>2</v>
      </c>
      <c r="B2353" t="s">
        <v>282</v>
      </c>
      <c r="C2353" t="s">
        <v>300</v>
      </c>
      <c r="D2353" t="s">
        <v>140</v>
      </c>
      <c r="E2353" s="4">
        <v>44614</v>
      </c>
      <c r="F2353" s="1">
        <f t="shared" si="226"/>
        <v>24</v>
      </c>
      <c r="G2353" s="1">
        <f t="shared" si="224"/>
        <v>53</v>
      </c>
      <c r="H2353" t="s">
        <v>72</v>
      </c>
      <c r="I2353" t="s">
        <v>290</v>
      </c>
      <c r="J2353" t="s">
        <v>56</v>
      </c>
      <c r="K2353" t="s">
        <v>45</v>
      </c>
      <c r="L2353" t="s">
        <v>321</v>
      </c>
      <c r="M2353" t="s">
        <v>321</v>
      </c>
      <c r="N2353" t="s">
        <v>302</v>
      </c>
      <c r="P2353">
        <f t="shared" si="227"/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f t="shared" si="225"/>
        <v>0</v>
      </c>
      <c r="AC2353">
        <f t="shared" si="222"/>
        <v>1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f t="shared" si="223"/>
        <v>1</v>
      </c>
      <c r="AN2353">
        <v>0</v>
      </c>
      <c r="AO2353">
        <v>1</v>
      </c>
      <c r="AP2353">
        <v>0</v>
      </c>
      <c r="AQ2353">
        <v>0</v>
      </c>
    </row>
    <row r="2354" spans="1:44" x14ac:dyDescent="0.45">
      <c r="A2354">
        <v>2</v>
      </c>
      <c r="B2354" t="s">
        <v>282</v>
      </c>
      <c r="C2354" t="s">
        <v>300</v>
      </c>
      <c r="D2354" t="s">
        <v>140</v>
      </c>
      <c r="E2354" s="4">
        <v>44614</v>
      </c>
      <c r="F2354" s="1">
        <f t="shared" si="226"/>
        <v>24</v>
      </c>
      <c r="G2354" s="1">
        <f t="shared" si="224"/>
        <v>53</v>
      </c>
      <c r="H2354" t="s">
        <v>72</v>
      </c>
      <c r="I2354" t="s">
        <v>290</v>
      </c>
      <c r="J2354" t="s">
        <v>56</v>
      </c>
      <c r="K2354" t="s">
        <v>45</v>
      </c>
      <c r="L2354" t="s">
        <v>106</v>
      </c>
      <c r="M2354" t="s">
        <v>133</v>
      </c>
      <c r="N2354" t="s">
        <v>302</v>
      </c>
      <c r="P2354">
        <f t="shared" si="227"/>
        <v>2</v>
      </c>
      <c r="Q2354">
        <v>1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>
        <v>0</v>
      </c>
      <c r="AA2354">
        <v>0</v>
      </c>
      <c r="AB2354">
        <f t="shared" si="225"/>
        <v>0</v>
      </c>
      <c r="AC2354">
        <f t="shared" si="222"/>
        <v>2</v>
      </c>
      <c r="AD2354">
        <v>1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f t="shared" si="223"/>
        <v>2</v>
      </c>
      <c r="AN2354">
        <v>1</v>
      </c>
      <c r="AO2354">
        <v>1</v>
      </c>
      <c r="AP2354">
        <v>0</v>
      </c>
      <c r="AQ2354">
        <v>0</v>
      </c>
      <c r="AR2354" t="s">
        <v>218</v>
      </c>
    </row>
    <row r="2355" spans="1:44" x14ac:dyDescent="0.45">
      <c r="A2355">
        <v>2</v>
      </c>
      <c r="B2355" t="s">
        <v>282</v>
      </c>
      <c r="C2355" t="s">
        <v>300</v>
      </c>
      <c r="D2355" t="s">
        <v>140</v>
      </c>
      <c r="E2355" s="4">
        <v>44614</v>
      </c>
      <c r="F2355" s="1">
        <f t="shared" si="226"/>
        <v>24</v>
      </c>
      <c r="G2355" s="1">
        <f t="shared" si="224"/>
        <v>53</v>
      </c>
      <c r="H2355" t="s">
        <v>72</v>
      </c>
      <c r="I2355" t="s">
        <v>291</v>
      </c>
      <c r="J2355" t="s">
        <v>56</v>
      </c>
      <c r="P2355">
        <f t="shared" si="227"/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f t="shared" si="225"/>
        <v>0</v>
      </c>
      <c r="AC2355">
        <f t="shared" si="222"/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f t="shared" si="223"/>
        <v>0</v>
      </c>
      <c r="AN2355">
        <v>0</v>
      </c>
      <c r="AO2355">
        <v>0</v>
      </c>
      <c r="AP2355">
        <v>0</v>
      </c>
      <c r="AQ2355">
        <v>0</v>
      </c>
    </row>
    <row r="2356" spans="1:44" x14ac:dyDescent="0.45">
      <c r="A2356">
        <v>2</v>
      </c>
      <c r="B2356" t="s">
        <v>282</v>
      </c>
      <c r="C2356" t="s">
        <v>297</v>
      </c>
      <c r="D2356" t="s">
        <v>41</v>
      </c>
      <c r="E2356" s="4">
        <v>44615</v>
      </c>
      <c r="F2356" s="1">
        <f t="shared" si="226"/>
        <v>25</v>
      </c>
      <c r="G2356" s="1">
        <f t="shared" si="224"/>
        <v>54</v>
      </c>
      <c r="H2356" t="s">
        <v>42</v>
      </c>
      <c r="I2356" t="s">
        <v>287</v>
      </c>
      <c r="J2356" t="s">
        <v>44</v>
      </c>
      <c r="P2356">
        <f t="shared" si="227"/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f t="shared" si="225"/>
        <v>0</v>
      </c>
      <c r="AC2356">
        <f t="shared" si="222"/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f t="shared" si="223"/>
        <v>0</v>
      </c>
      <c r="AN2356">
        <v>0</v>
      </c>
      <c r="AO2356">
        <v>0</v>
      </c>
      <c r="AP2356">
        <v>0</v>
      </c>
      <c r="AQ2356">
        <v>0</v>
      </c>
    </row>
    <row r="2357" spans="1:44" x14ac:dyDescent="0.45">
      <c r="A2357">
        <v>2</v>
      </c>
      <c r="B2357" t="s">
        <v>282</v>
      </c>
      <c r="C2357" t="s">
        <v>297</v>
      </c>
      <c r="D2357" t="s">
        <v>41</v>
      </c>
      <c r="E2357" s="4">
        <v>44615</v>
      </c>
      <c r="F2357" s="1">
        <f t="shared" si="226"/>
        <v>25</v>
      </c>
      <c r="G2357" s="1">
        <f t="shared" si="224"/>
        <v>54</v>
      </c>
      <c r="H2357" t="s">
        <v>42</v>
      </c>
      <c r="I2357" t="s">
        <v>288</v>
      </c>
      <c r="J2357" t="s">
        <v>44</v>
      </c>
      <c r="K2357" t="s">
        <v>45</v>
      </c>
      <c r="L2357" t="s">
        <v>88</v>
      </c>
      <c r="M2357" t="s">
        <v>89</v>
      </c>
      <c r="N2357" t="s">
        <v>302</v>
      </c>
      <c r="O2357" t="s">
        <v>52</v>
      </c>
      <c r="P2357">
        <f t="shared" si="227"/>
        <v>2</v>
      </c>
      <c r="Q2357">
        <v>1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>
        <v>0</v>
      </c>
      <c r="AB2357">
        <f t="shared" si="225"/>
        <v>0</v>
      </c>
      <c r="AC2357">
        <f t="shared" si="222"/>
        <v>2</v>
      </c>
      <c r="AD2357">
        <v>1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f t="shared" si="223"/>
        <v>2</v>
      </c>
      <c r="AN2357">
        <v>2</v>
      </c>
      <c r="AO2357">
        <v>0</v>
      </c>
      <c r="AP2357">
        <v>0</v>
      </c>
      <c r="AQ2357">
        <v>0</v>
      </c>
      <c r="AR2357" t="s">
        <v>222</v>
      </c>
    </row>
    <row r="2358" spans="1:44" x14ac:dyDescent="0.45">
      <c r="A2358">
        <v>2</v>
      </c>
      <c r="B2358" t="s">
        <v>282</v>
      </c>
      <c r="C2358" t="s">
        <v>297</v>
      </c>
      <c r="D2358" t="s">
        <v>41</v>
      </c>
      <c r="E2358" s="4">
        <v>44615</v>
      </c>
      <c r="F2358" s="1">
        <f t="shared" si="226"/>
        <v>25</v>
      </c>
      <c r="G2358" s="1">
        <f t="shared" si="224"/>
        <v>54</v>
      </c>
      <c r="H2358" t="s">
        <v>42</v>
      </c>
      <c r="I2358" t="s">
        <v>288</v>
      </c>
      <c r="J2358" t="s">
        <v>44</v>
      </c>
      <c r="K2358" t="s">
        <v>45</v>
      </c>
      <c r="L2358" t="s">
        <v>88</v>
      </c>
      <c r="M2358" t="s">
        <v>89</v>
      </c>
      <c r="N2358" t="s">
        <v>302</v>
      </c>
      <c r="P2358">
        <f t="shared" si="227"/>
        <v>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f t="shared" si="225"/>
        <v>0</v>
      </c>
      <c r="AC2358">
        <f t="shared" si="222"/>
        <v>1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f t="shared" si="223"/>
        <v>1</v>
      </c>
      <c r="AN2358">
        <v>1</v>
      </c>
      <c r="AO2358">
        <v>0</v>
      </c>
      <c r="AP2358">
        <v>0</v>
      </c>
      <c r="AQ2358">
        <v>0</v>
      </c>
    </row>
    <row r="2359" spans="1:44" x14ac:dyDescent="0.45">
      <c r="A2359">
        <v>2</v>
      </c>
      <c r="B2359" t="s">
        <v>282</v>
      </c>
      <c r="C2359" t="s">
        <v>297</v>
      </c>
      <c r="D2359" t="s">
        <v>41</v>
      </c>
      <c r="E2359" s="4">
        <v>44615</v>
      </c>
      <c r="F2359" s="1">
        <f t="shared" si="226"/>
        <v>25</v>
      </c>
      <c r="G2359" s="1">
        <f t="shared" si="224"/>
        <v>54</v>
      </c>
      <c r="H2359" t="s">
        <v>42</v>
      </c>
      <c r="I2359" t="s">
        <v>288</v>
      </c>
      <c r="J2359" t="s">
        <v>44</v>
      </c>
      <c r="K2359" t="s">
        <v>45</v>
      </c>
      <c r="L2359" t="s">
        <v>88</v>
      </c>
      <c r="M2359" t="s">
        <v>89</v>
      </c>
      <c r="N2359" t="s">
        <v>302</v>
      </c>
      <c r="P2359">
        <f t="shared" si="227"/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f t="shared" si="225"/>
        <v>0</v>
      </c>
      <c r="AC2359">
        <f t="shared" si="222"/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f t="shared" si="223"/>
        <v>1</v>
      </c>
      <c r="AN2359">
        <v>1</v>
      </c>
      <c r="AO2359">
        <v>0</v>
      </c>
      <c r="AP2359">
        <v>0</v>
      </c>
      <c r="AQ2359">
        <v>0</v>
      </c>
      <c r="AR2359" t="s">
        <v>218</v>
      </c>
    </row>
    <row r="2360" spans="1:44" x14ac:dyDescent="0.45">
      <c r="A2360">
        <v>2</v>
      </c>
      <c r="B2360" t="s">
        <v>282</v>
      </c>
      <c r="C2360" t="s">
        <v>297</v>
      </c>
      <c r="D2360" t="s">
        <v>41</v>
      </c>
      <c r="E2360" s="4">
        <v>44615</v>
      </c>
      <c r="F2360" s="1">
        <f t="shared" si="226"/>
        <v>25</v>
      </c>
      <c r="G2360" s="1">
        <f t="shared" si="224"/>
        <v>54</v>
      </c>
      <c r="H2360" t="s">
        <v>42</v>
      </c>
      <c r="I2360" t="s">
        <v>288</v>
      </c>
      <c r="J2360" t="s">
        <v>44</v>
      </c>
      <c r="K2360" t="s">
        <v>45</v>
      </c>
      <c r="L2360" t="s">
        <v>88</v>
      </c>
      <c r="M2360" t="s">
        <v>89</v>
      </c>
      <c r="N2360" t="s">
        <v>52</v>
      </c>
      <c r="P2360">
        <f t="shared" si="227"/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f t="shared" si="225"/>
        <v>0</v>
      </c>
      <c r="AC2360">
        <f t="shared" si="222"/>
        <v>1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f t="shared" si="223"/>
        <v>2</v>
      </c>
      <c r="AN2360">
        <v>1</v>
      </c>
      <c r="AO2360">
        <v>1</v>
      </c>
      <c r="AP2360">
        <v>0</v>
      </c>
      <c r="AQ2360">
        <v>0</v>
      </c>
    </row>
    <row r="2361" spans="1:44" x14ac:dyDescent="0.45">
      <c r="A2361">
        <v>2</v>
      </c>
      <c r="B2361" t="s">
        <v>282</v>
      </c>
      <c r="C2361" t="s">
        <v>297</v>
      </c>
      <c r="D2361" t="s">
        <v>41</v>
      </c>
      <c r="E2361" s="4">
        <v>44615</v>
      </c>
      <c r="F2361" s="1">
        <f t="shared" si="226"/>
        <v>25</v>
      </c>
      <c r="G2361" s="1">
        <f t="shared" si="224"/>
        <v>54</v>
      </c>
      <c r="H2361" t="s">
        <v>42</v>
      </c>
      <c r="I2361" t="s">
        <v>289</v>
      </c>
      <c r="J2361" t="s">
        <v>44</v>
      </c>
      <c r="K2361" t="s">
        <v>45</v>
      </c>
      <c r="L2361" t="s">
        <v>88</v>
      </c>
      <c r="M2361" t="s">
        <v>89</v>
      </c>
      <c r="N2361" t="s">
        <v>302</v>
      </c>
      <c r="P2361">
        <f t="shared" si="227"/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f t="shared" si="225"/>
        <v>0</v>
      </c>
      <c r="AC2361">
        <f t="shared" ref="AC2361:AC2424" si="228">SUM(Y2361:AA2361)</f>
        <v>1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f t="shared" si="223"/>
        <v>1</v>
      </c>
      <c r="AN2361">
        <v>1</v>
      </c>
      <c r="AO2361">
        <v>0</v>
      </c>
      <c r="AP2361">
        <v>0</v>
      </c>
      <c r="AQ2361">
        <v>0</v>
      </c>
    </row>
    <row r="2362" spans="1:44" x14ac:dyDescent="0.45">
      <c r="A2362">
        <v>2</v>
      </c>
      <c r="B2362" t="s">
        <v>282</v>
      </c>
      <c r="C2362" t="s">
        <v>297</v>
      </c>
      <c r="D2362" t="s">
        <v>41</v>
      </c>
      <c r="E2362" s="4">
        <v>44615</v>
      </c>
      <c r="F2362" s="1">
        <f t="shared" si="226"/>
        <v>25</v>
      </c>
      <c r="G2362" s="1">
        <f t="shared" si="224"/>
        <v>54</v>
      </c>
      <c r="H2362" t="s">
        <v>42</v>
      </c>
      <c r="I2362" t="s">
        <v>289</v>
      </c>
      <c r="J2362" t="s">
        <v>44</v>
      </c>
      <c r="K2362" t="s">
        <v>45</v>
      </c>
      <c r="L2362" t="s">
        <v>106</v>
      </c>
      <c r="M2362" t="s">
        <v>133</v>
      </c>
      <c r="N2362" t="s">
        <v>302</v>
      </c>
      <c r="P2362">
        <f t="shared" si="227"/>
        <v>1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f t="shared" si="225"/>
        <v>0</v>
      </c>
      <c r="AC2362">
        <f t="shared" si="228"/>
        <v>1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f t="shared" si="223"/>
        <v>1</v>
      </c>
      <c r="AN2362">
        <v>0</v>
      </c>
      <c r="AO2362">
        <v>1</v>
      </c>
      <c r="AP2362">
        <v>0</v>
      </c>
      <c r="AQ2362">
        <v>0</v>
      </c>
    </row>
    <row r="2363" spans="1:44" x14ac:dyDescent="0.45">
      <c r="A2363">
        <v>2</v>
      </c>
      <c r="B2363" t="s">
        <v>282</v>
      </c>
      <c r="C2363" t="s">
        <v>297</v>
      </c>
      <c r="D2363" t="s">
        <v>41</v>
      </c>
      <c r="E2363" s="4">
        <v>44615</v>
      </c>
      <c r="F2363" s="1">
        <f t="shared" si="226"/>
        <v>25</v>
      </c>
      <c r="G2363" s="1">
        <f t="shared" si="224"/>
        <v>54</v>
      </c>
      <c r="H2363" t="s">
        <v>42</v>
      </c>
      <c r="I2363" t="s">
        <v>289</v>
      </c>
      <c r="J2363" t="s">
        <v>44</v>
      </c>
      <c r="K2363" t="s">
        <v>45</v>
      </c>
      <c r="L2363" t="s">
        <v>106</v>
      </c>
      <c r="M2363" t="s">
        <v>133</v>
      </c>
      <c r="N2363" t="s">
        <v>302</v>
      </c>
      <c r="P2363">
        <f t="shared" si="227"/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f t="shared" si="225"/>
        <v>0</v>
      </c>
      <c r="AC2363">
        <f t="shared" si="228"/>
        <v>1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f t="shared" si="223"/>
        <v>1</v>
      </c>
      <c r="AN2363">
        <v>1</v>
      </c>
      <c r="AO2363">
        <v>0</v>
      </c>
      <c r="AP2363">
        <v>0</v>
      </c>
      <c r="AQ2363">
        <v>0</v>
      </c>
    </row>
    <row r="2364" spans="1:44" x14ac:dyDescent="0.45">
      <c r="A2364">
        <v>2</v>
      </c>
      <c r="B2364" t="s">
        <v>282</v>
      </c>
      <c r="C2364" t="s">
        <v>297</v>
      </c>
      <c r="D2364" t="s">
        <v>41</v>
      </c>
      <c r="E2364" s="4">
        <v>44615</v>
      </c>
      <c r="F2364" s="1">
        <f t="shared" si="226"/>
        <v>25</v>
      </c>
      <c r="G2364" s="1">
        <f t="shared" si="224"/>
        <v>54</v>
      </c>
      <c r="H2364" t="s">
        <v>42</v>
      </c>
      <c r="I2364" t="s">
        <v>289</v>
      </c>
      <c r="J2364" t="s">
        <v>44</v>
      </c>
      <c r="K2364" t="s">
        <v>45</v>
      </c>
      <c r="L2364" t="s">
        <v>106</v>
      </c>
      <c r="M2364" t="s">
        <v>133</v>
      </c>
      <c r="N2364" t="s">
        <v>302</v>
      </c>
      <c r="P2364">
        <f t="shared" si="227"/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f t="shared" si="225"/>
        <v>0</v>
      </c>
      <c r="AC2364">
        <f t="shared" si="228"/>
        <v>1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f t="shared" si="223"/>
        <v>1</v>
      </c>
      <c r="AN2364">
        <v>0</v>
      </c>
      <c r="AO2364">
        <v>1</v>
      </c>
      <c r="AP2364">
        <v>0</v>
      </c>
      <c r="AQ2364">
        <v>0</v>
      </c>
    </row>
    <row r="2365" spans="1:44" x14ac:dyDescent="0.45">
      <c r="A2365">
        <v>2</v>
      </c>
      <c r="B2365" t="s">
        <v>282</v>
      </c>
      <c r="C2365" t="s">
        <v>297</v>
      </c>
      <c r="D2365" t="s">
        <v>41</v>
      </c>
      <c r="E2365" s="4">
        <v>44615</v>
      </c>
      <c r="F2365" s="1">
        <f t="shared" si="226"/>
        <v>25</v>
      </c>
      <c r="G2365" s="1">
        <f t="shared" si="224"/>
        <v>54</v>
      </c>
      <c r="H2365" t="s">
        <v>42</v>
      </c>
      <c r="I2365" t="s">
        <v>290</v>
      </c>
      <c r="J2365" t="s">
        <v>44</v>
      </c>
      <c r="K2365" t="s">
        <v>45</v>
      </c>
      <c r="L2365" t="s">
        <v>321</v>
      </c>
      <c r="M2365" t="s">
        <v>321</v>
      </c>
      <c r="N2365" t="s">
        <v>302</v>
      </c>
      <c r="P2365">
        <f t="shared" si="227"/>
        <v>2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f t="shared" si="225"/>
        <v>0</v>
      </c>
      <c r="AC2365">
        <f t="shared" si="228"/>
        <v>2</v>
      </c>
      <c r="AD2365">
        <v>1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f t="shared" si="223"/>
        <v>2</v>
      </c>
      <c r="AN2365">
        <v>2</v>
      </c>
      <c r="AO2365">
        <v>0</v>
      </c>
      <c r="AP2365">
        <v>0</v>
      </c>
      <c r="AQ2365">
        <v>0</v>
      </c>
      <c r="AR2365" t="s">
        <v>215</v>
      </c>
    </row>
    <row r="2366" spans="1:44" x14ac:dyDescent="0.45">
      <c r="A2366">
        <v>2</v>
      </c>
      <c r="B2366" t="s">
        <v>282</v>
      </c>
      <c r="C2366" t="s">
        <v>297</v>
      </c>
      <c r="D2366" t="s">
        <v>41</v>
      </c>
      <c r="E2366" s="4">
        <v>44615</v>
      </c>
      <c r="F2366" s="1">
        <f t="shared" si="226"/>
        <v>25</v>
      </c>
      <c r="G2366" s="1">
        <f t="shared" si="224"/>
        <v>54</v>
      </c>
      <c r="H2366" t="s">
        <v>42</v>
      </c>
      <c r="I2366" t="s">
        <v>290</v>
      </c>
      <c r="J2366" t="s">
        <v>44</v>
      </c>
      <c r="K2366" t="s">
        <v>45</v>
      </c>
      <c r="L2366" t="s">
        <v>321</v>
      </c>
      <c r="M2366" t="s">
        <v>321</v>
      </c>
      <c r="N2366" t="s">
        <v>302</v>
      </c>
      <c r="P2366">
        <f t="shared" si="227"/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f t="shared" si="225"/>
        <v>0</v>
      </c>
      <c r="AC2366">
        <f t="shared" si="228"/>
        <v>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f t="shared" si="223"/>
        <v>1</v>
      </c>
      <c r="AN2366">
        <v>0</v>
      </c>
      <c r="AO2366">
        <v>1</v>
      </c>
      <c r="AP2366">
        <v>0</v>
      </c>
      <c r="AQ2366">
        <v>0</v>
      </c>
      <c r="AR2366" t="s">
        <v>223</v>
      </c>
    </row>
    <row r="2367" spans="1:44" x14ac:dyDescent="0.45">
      <c r="A2367">
        <v>2</v>
      </c>
      <c r="B2367" t="s">
        <v>282</v>
      </c>
      <c r="C2367" t="s">
        <v>297</v>
      </c>
      <c r="D2367" t="s">
        <v>41</v>
      </c>
      <c r="E2367" s="4">
        <v>44615</v>
      </c>
      <c r="F2367" s="1">
        <f t="shared" si="226"/>
        <v>25</v>
      </c>
      <c r="G2367" s="1">
        <f t="shared" si="224"/>
        <v>54</v>
      </c>
      <c r="H2367" t="s">
        <v>42</v>
      </c>
      <c r="I2367" t="s">
        <v>290</v>
      </c>
      <c r="J2367" t="s">
        <v>44</v>
      </c>
      <c r="K2367" t="s">
        <v>45</v>
      </c>
      <c r="L2367" t="s">
        <v>106</v>
      </c>
      <c r="M2367" t="s">
        <v>133</v>
      </c>
      <c r="N2367" t="s">
        <v>302</v>
      </c>
      <c r="P2367">
        <f t="shared" si="227"/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f t="shared" si="225"/>
        <v>0</v>
      </c>
      <c r="AC2367">
        <f t="shared" si="228"/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f t="shared" si="223"/>
        <v>1</v>
      </c>
      <c r="AN2367">
        <v>1</v>
      </c>
      <c r="AO2367">
        <v>0</v>
      </c>
      <c r="AP2367">
        <v>0</v>
      </c>
      <c r="AQ2367">
        <v>0</v>
      </c>
    </row>
    <row r="2368" spans="1:44" x14ac:dyDescent="0.45">
      <c r="A2368">
        <v>2</v>
      </c>
      <c r="B2368" t="s">
        <v>282</v>
      </c>
      <c r="C2368" t="s">
        <v>297</v>
      </c>
      <c r="D2368" t="s">
        <v>41</v>
      </c>
      <c r="E2368" s="4">
        <v>44615</v>
      </c>
      <c r="F2368" s="1">
        <f t="shared" si="226"/>
        <v>25</v>
      </c>
      <c r="G2368" s="1">
        <f t="shared" si="224"/>
        <v>54</v>
      </c>
      <c r="H2368" t="s">
        <v>42</v>
      </c>
      <c r="I2368" t="s">
        <v>290</v>
      </c>
      <c r="J2368" t="s">
        <v>44</v>
      </c>
      <c r="K2368" t="s">
        <v>45</v>
      </c>
      <c r="L2368" t="s">
        <v>88</v>
      </c>
      <c r="M2368" t="s">
        <v>89</v>
      </c>
      <c r="N2368" t="s">
        <v>302</v>
      </c>
      <c r="P2368">
        <f t="shared" si="227"/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f t="shared" si="225"/>
        <v>0</v>
      </c>
      <c r="AC2368">
        <f t="shared" si="228"/>
        <v>1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f t="shared" si="223"/>
        <v>1</v>
      </c>
      <c r="AN2368">
        <v>0</v>
      </c>
      <c r="AO2368">
        <v>1</v>
      </c>
      <c r="AP2368">
        <v>0</v>
      </c>
      <c r="AQ2368">
        <v>0</v>
      </c>
    </row>
    <row r="2369" spans="1:44" x14ac:dyDescent="0.45">
      <c r="A2369">
        <v>2</v>
      </c>
      <c r="B2369" t="s">
        <v>282</v>
      </c>
      <c r="C2369" t="s">
        <v>297</v>
      </c>
      <c r="D2369" t="s">
        <v>41</v>
      </c>
      <c r="E2369" s="4">
        <v>44615</v>
      </c>
      <c r="F2369" s="1">
        <f t="shared" si="226"/>
        <v>25</v>
      </c>
      <c r="G2369" s="1">
        <f t="shared" si="224"/>
        <v>54</v>
      </c>
      <c r="H2369" t="s">
        <v>42</v>
      </c>
      <c r="I2369" t="s">
        <v>290</v>
      </c>
      <c r="J2369" t="s">
        <v>44</v>
      </c>
      <c r="K2369" t="s">
        <v>45</v>
      </c>
      <c r="L2369" t="s">
        <v>321</v>
      </c>
      <c r="M2369" t="s">
        <v>321</v>
      </c>
      <c r="N2369" t="s">
        <v>302</v>
      </c>
      <c r="P2369">
        <f t="shared" si="227"/>
        <v>1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f t="shared" si="225"/>
        <v>0</v>
      </c>
      <c r="AC2369">
        <f t="shared" si="228"/>
        <v>1</v>
      </c>
      <c r="AD2369">
        <v>3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f t="shared" si="223"/>
        <v>3</v>
      </c>
      <c r="AN2369">
        <v>3</v>
      </c>
      <c r="AO2369">
        <v>0</v>
      </c>
      <c r="AP2369">
        <v>0</v>
      </c>
      <c r="AQ2369">
        <v>0</v>
      </c>
      <c r="AR2369" t="s">
        <v>215</v>
      </c>
    </row>
    <row r="2370" spans="1:44" x14ac:dyDescent="0.45">
      <c r="A2370">
        <v>2</v>
      </c>
      <c r="B2370" t="s">
        <v>282</v>
      </c>
      <c r="C2370" t="s">
        <v>297</v>
      </c>
      <c r="D2370" t="s">
        <v>41</v>
      </c>
      <c r="E2370" s="4">
        <v>44615</v>
      </c>
      <c r="F2370" s="1">
        <f t="shared" si="226"/>
        <v>25</v>
      </c>
      <c r="G2370" s="1">
        <f t="shared" si="224"/>
        <v>54</v>
      </c>
      <c r="H2370" t="s">
        <v>42</v>
      </c>
      <c r="I2370" t="s">
        <v>290</v>
      </c>
      <c r="J2370" t="s">
        <v>44</v>
      </c>
      <c r="K2370" t="s">
        <v>45</v>
      </c>
      <c r="L2370" t="s">
        <v>106</v>
      </c>
      <c r="M2370" t="s">
        <v>133</v>
      </c>
      <c r="N2370" t="s">
        <v>52</v>
      </c>
      <c r="P2370">
        <f t="shared" si="227"/>
        <v>1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f t="shared" si="225"/>
        <v>0</v>
      </c>
      <c r="AC2370">
        <f t="shared" si="228"/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f t="shared" ref="AM2370:AM2433" si="229">SUM(AD2370:AL2370)</f>
        <v>1</v>
      </c>
      <c r="AN2370">
        <v>1</v>
      </c>
      <c r="AO2370">
        <v>0</v>
      </c>
      <c r="AP2370">
        <v>0</v>
      </c>
      <c r="AQ2370">
        <v>0</v>
      </c>
    </row>
    <row r="2371" spans="1:44" x14ac:dyDescent="0.45">
      <c r="A2371">
        <v>2</v>
      </c>
      <c r="B2371" t="s">
        <v>282</v>
      </c>
      <c r="C2371" t="s">
        <v>297</v>
      </c>
      <c r="D2371" t="s">
        <v>41</v>
      </c>
      <c r="E2371" s="4">
        <v>44615</v>
      </c>
      <c r="F2371" s="1">
        <f t="shared" si="226"/>
        <v>25</v>
      </c>
      <c r="G2371" s="1">
        <f t="shared" ref="G2371:G2434" si="230">E2371-DATE(YEAR(E2371),1,0)</f>
        <v>54</v>
      </c>
      <c r="H2371" t="s">
        <v>42</v>
      </c>
      <c r="I2371" t="s">
        <v>290</v>
      </c>
      <c r="J2371" t="s">
        <v>44</v>
      </c>
      <c r="K2371" t="s">
        <v>45</v>
      </c>
      <c r="L2371" t="s">
        <v>321</v>
      </c>
      <c r="M2371" t="s">
        <v>321</v>
      </c>
      <c r="N2371" t="s">
        <v>302</v>
      </c>
      <c r="P2371">
        <f t="shared" si="227"/>
        <v>1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f t="shared" ref="AB2371:AB2434" si="231">AL2371</f>
        <v>0</v>
      </c>
      <c r="AC2371">
        <f t="shared" si="228"/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f t="shared" si="229"/>
        <v>1</v>
      </c>
      <c r="AN2371">
        <v>1</v>
      </c>
      <c r="AO2371">
        <v>0</v>
      </c>
      <c r="AP2371">
        <v>0</v>
      </c>
      <c r="AQ2371">
        <v>0</v>
      </c>
      <c r="AR2371" t="s">
        <v>218</v>
      </c>
    </row>
    <row r="2372" spans="1:44" x14ac:dyDescent="0.45">
      <c r="A2372">
        <v>2</v>
      </c>
      <c r="B2372" t="s">
        <v>282</v>
      </c>
      <c r="C2372" t="s">
        <v>297</v>
      </c>
      <c r="D2372" t="s">
        <v>41</v>
      </c>
      <c r="E2372" s="4">
        <v>44615</v>
      </c>
      <c r="F2372" s="1">
        <f t="shared" si="226"/>
        <v>25</v>
      </c>
      <c r="G2372" s="1">
        <f t="shared" si="230"/>
        <v>54</v>
      </c>
      <c r="H2372" t="s">
        <v>42</v>
      </c>
      <c r="I2372" t="s">
        <v>290</v>
      </c>
      <c r="J2372" t="s">
        <v>44</v>
      </c>
      <c r="K2372" t="s">
        <v>45</v>
      </c>
      <c r="L2372" t="s">
        <v>106</v>
      </c>
      <c r="M2372" t="s">
        <v>133</v>
      </c>
      <c r="N2372" t="s">
        <v>302</v>
      </c>
      <c r="P2372">
        <f t="shared" si="227"/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f t="shared" si="231"/>
        <v>0</v>
      </c>
      <c r="AC2372">
        <f t="shared" si="228"/>
        <v>1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f t="shared" si="229"/>
        <v>1</v>
      </c>
      <c r="AN2372">
        <v>0</v>
      </c>
      <c r="AO2372">
        <v>1</v>
      </c>
      <c r="AP2372">
        <v>0</v>
      </c>
      <c r="AQ2372">
        <v>0</v>
      </c>
    </row>
    <row r="2373" spans="1:44" x14ac:dyDescent="0.45">
      <c r="A2373">
        <v>2</v>
      </c>
      <c r="B2373" t="s">
        <v>282</v>
      </c>
      <c r="C2373" t="s">
        <v>297</v>
      </c>
      <c r="D2373" t="s">
        <v>41</v>
      </c>
      <c r="E2373" s="4">
        <v>44615</v>
      </c>
      <c r="F2373" s="1">
        <f t="shared" si="226"/>
        <v>25</v>
      </c>
      <c r="G2373" s="1">
        <f t="shared" si="230"/>
        <v>54</v>
      </c>
      <c r="H2373" t="s">
        <v>42</v>
      </c>
      <c r="I2373" t="s">
        <v>290</v>
      </c>
      <c r="J2373" t="s">
        <v>44</v>
      </c>
      <c r="K2373" t="s">
        <v>45</v>
      </c>
      <c r="L2373" t="s">
        <v>106</v>
      </c>
      <c r="M2373" t="s">
        <v>133</v>
      </c>
      <c r="N2373" t="s">
        <v>302</v>
      </c>
      <c r="P2373">
        <f t="shared" si="227"/>
        <v>3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>
        <v>1</v>
      </c>
      <c r="AB2373">
        <f t="shared" si="231"/>
        <v>0</v>
      </c>
      <c r="AC2373">
        <f t="shared" si="228"/>
        <v>3</v>
      </c>
      <c r="AD2373">
        <v>1</v>
      </c>
      <c r="AE2373">
        <v>1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f t="shared" si="229"/>
        <v>3</v>
      </c>
      <c r="AN2373">
        <v>0</v>
      </c>
      <c r="AO2373">
        <v>3</v>
      </c>
      <c r="AP2373">
        <v>0</v>
      </c>
      <c r="AQ2373">
        <v>0</v>
      </c>
    </row>
    <row r="2374" spans="1:44" x14ac:dyDescent="0.45">
      <c r="A2374">
        <v>2</v>
      </c>
      <c r="B2374" t="s">
        <v>282</v>
      </c>
      <c r="C2374" t="s">
        <v>297</v>
      </c>
      <c r="D2374" t="s">
        <v>41</v>
      </c>
      <c r="E2374" s="4">
        <v>44615</v>
      </c>
      <c r="F2374" s="1">
        <f t="shared" si="226"/>
        <v>25</v>
      </c>
      <c r="G2374" s="1">
        <f t="shared" si="230"/>
        <v>54</v>
      </c>
      <c r="H2374" t="s">
        <v>42</v>
      </c>
      <c r="I2374" t="s">
        <v>290</v>
      </c>
      <c r="J2374" t="s">
        <v>44</v>
      </c>
      <c r="K2374" t="s">
        <v>45</v>
      </c>
      <c r="L2374" t="s">
        <v>106</v>
      </c>
      <c r="M2374" t="s">
        <v>133</v>
      </c>
      <c r="N2374" t="s">
        <v>302</v>
      </c>
      <c r="P2374">
        <f t="shared" si="227"/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f t="shared" si="231"/>
        <v>0</v>
      </c>
      <c r="AC2374">
        <f t="shared" si="228"/>
        <v>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f t="shared" si="229"/>
        <v>1</v>
      </c>
      <c r="AN2374">
        <v>1</v>
      </c>
      <c r="AO2374">
        <v>0</v>
      </c>
      <c r="AP2374">
        <v>0</v>
      </c>
      <c r="AQ2374">
        <v>0</v>
      </c>
    </row>
    <row r="2375" spans="1:44" x14ac:dyDescent="0.45">
      <c r="A2375">
        <v>2</v>
      </c>
      <c r="B2375" t="s">
        <v>282</v>
      </c>
      <c r="C2375" t="s">
        <v>297</v>
      </c>
      <c r="D2375" t="s">
        <v>41</v>
      </c>
      <c r="E2375" s="4">
        <v>44615</v>
      </c>
      <c r="F2375" s="1">
        <f t="shared" si="226"/>
        <v>25</v>
      </c>
      <c r="G2375" s="1">
        <f t="shared" si="230"/>
        <v>54</v>
      </c>
      <c r="H2375" t="s">
        <v>42</v>
      </c>
      <c r="I2375" t="s">
        <v>290</v>
      </c>
      <c r="J2375" t="s">
        <v>44</v>
      </c>
      <c r="K2375" t="s">
        <v>45</v>
      </c>
      <c r="L2375" t="s">
        <v>106</v>
      </c>
      <c r="M2375" t="s">
        <v>133</v>
      </c>
      <c r="N2375" t="s">
        <v>302</v>
      </c>
      <c r="P2375">
        <f t="shared" si="227"/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f t="shared" si="231"/>
        <v>0</v>
      </c>
      <c r="AC2375">
        <f t="shared" si="228"/>
        <v>1</v>
      </c>
      <c r="AD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f t="shared" si="229"/>
        <v>2</v>
      </c>
      <c r="AN2375">
        <v>1</v>
      </c>
      <c r="AO2375">
        <v>1</v>
      </c>
      <c r="AP2375">
        <v>0</v>
      </c>
      <c r="AQ2375">
        <v>0</v>
      </c>
    </row>
    <row r="2376" spans="1:44" x14ac:dyDescent="0.45">
      <c r="A2376">
        <v>2</v>
      </c>
      <c r="B2376" t="s">
        <v>282</v>
      </c>
      <c r="C2376" t="s">
        <v>297</v>
      </c>
      <c r="D2376" t="s">
        <v>41</v>
      </c>
      <c r="E2376" s="4">
        <v>44615</v>
      </c>
      <c r="F2376" s="1">
        <f t="shared" si="226"/>
        <v>25</v>
      </c>
      <c r="G2376" s="1">
        <f t="shared" si="230"/>
        <v>54</v>
      </c>
      <c r="H2376" t="s">
        <v>42</v>
      </c>
      <c r="I2376" t="s">
        <v>291</v>
      </c>
      <c r="J2376" t="s">
        <v>44</v>
      </c>
      <c r="K2376" t="s">
        <v>45</v>
      </c>
      <c r="L2376" t="s">
        <v>106</v>
      </c>
      <c r="M2376" t="s">
        <v>133</v>
      </c>
      <c r="N2376" t="s">
        <v>302</v>
      </c>
      <c r="P2376">
        <f t="shared" si="227"/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f t="shared" si="231"/>
        <v>0</v>
      </c>
      <c r="AC2376">
        <f t="shared" si="228"/>
        <v>1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f t="shared" si="229"/>
        <v>1</v>
      </c>
      <c r="AN2376">
        <v>0</v>
      </c>
      <c r="AO2376">
        <v>1</v>
      </c>
      <c r="AP2376">
        <v>0</v>
      </c>
      <c r="AQ2376">
        <v>0</v>
      </c>
    </row>
    <row r="2377" spans="1:44" x14ac:dyDescent="0.45">
      <c r="A2377">
        <v>2</v>
      </c>
      <c r="B2377" t="s">
        <v>282</v>
      </c>
      <c r="C2377" t="s">
        <v>297</v>
      </c>
      <c r="D2377" t="s">
        <v>41</v>
      </c>
      <c r="E2377" s="4">
        <v>44615</v>
      </c>
      <c r="F2377" s="1">
        <f t="shared" si="226"/>
        <v>25</v>
      </c>
      <c r="G2377" s="1">
        <f t="shared" si="230"/>
        <v>54</v>
      </c>
      <c r="H2377" t="s">
        <v>42</v>
      </c>
      <c r="I2377" t="s">
        <v>287</v>
      </c>
      <c r="J2377" t="s">
        <v>56</v>
      </c>
      <c r="P2377">
        <f t="shared" si="227"/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f t="shared" si="231"/>
        <v>0</v>
      </c>
      <c r="AC2377">
        <f t="shared" si="228"/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f t="shared" si="229"/>
        <v>0</v>
      </c>
      <c r="AN2377">
        <v>0</v>
      </c>
      <c r="AO2377">
        <v>0</v>
      </c>
      <c r="AP2377">
        <v>0</v>
      </c>
      <c r="AQ2377">
        <v>0</v>
      </c>
    </row>
    <row r="2378" spans="1:44" x14ac:dyDescent="0.45">
      <c r="A2378">
        <v>2</v>
      </c>
      <c r="B2378" t="s">
        <v>282</v>
      </c>
      <c r="C2378" t="s">
        <v>297</v>
      </c>
      <c r="D2378" t="s">
        <v>41</v>
      </c>
      <c r="E2378" s="4">
        <v>44615</v>
      </c>
      <c r="F2378" s="1">
        <f t="shared" si="226"/>
        <v>25</v>
      </c>
      <c r="G2378" s="1">
        <f t="shared" si="230"/>
        <v>54</v>
      </c>
      <c r="H2378" t="s">
        <v>42</v>
      </c>
      <c r="I2378" t="s">
        <v>288</v>
      </c>
      <c r="J2378" t="s">
        <v>56</v>
      </c>
      <c r="P2378">
        <f t="shared" si="227"/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f t="shared" si="231"/>
        <v>0</v>
      </c>
      <c r="AC2378">
        <f t="shared" si="228"/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f t="shared" si="229"/>
        <v>0</v>
      </c>
      <c r="AN2378">
        <v>0</v>
      </c>
      <c r="AO2378">
        <v>0</v>
      </c>
      <c r="AP2378">
        <v>0</v>
      </c>
      <c r="AQ2378">
        <v>0</v>
      </c>
    </row>
    <row r="2379" spans="1:44" x14ac:dyDescent="0.45">
      <c r="A2379">
        <v>2</v>
      </c>
      <c r="B2379" t="s">
        <v>282</v>
      </c>
      <c r="C2379" t="s">
        <v>297</v>
      </c>
      <c r="D2379" t="s">
        <v>41</v>
      </c>
      <c r="E2379" s="4">
        <v>44615</v>
      </c>
      <c r="F2379" s="1">
        <f t="shared" si="226"/>
        <v>25</v>
      </c>
      <c r="G2379" s="1">
        <f t="shared" si="230"/>
        <v>54</v>
      </c>
      <c r="H2379" t="s">
        <v>42</v>
      </c>
      <c r="I2379" t="s">
        <v>289</v>
      </c>
      <c r="J2379" t="s">
        <v>56</v>
      </c>
      <c r="P2379">
        <f t="shared" si="227"/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f t="shared" si="231"/>
        <v>0</v>
      </c>
      <c r="AC2379">
        <f t="shared" si="228"/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f t="shared" si="229"/>
        <v>0</v>
      </c>
      <c r="AN2379">
        <v>0</v>
      </c>
      <c r="AO2379">
        <v>0</v>
      </c>
      <c r="AP2379">
        <v>0</v>
      </c>
      <c r="AQ2379">
        <v>0</v>
      </c>
    </row>
    <row r="2380" spans="1:44" x14ac:dyDescent="0.45">
      <c r="A2380">
        <v>2</v>
      </c>
      <c r="B2380" t="s">
        <v>282</v>
      </c>
      <c r="C2380" t="s">
        <v>297</v>
      </c>
      <c r="D2380" t="s">
        <v>41</v>
      </c>
      <c r="E2380" s="4">
        <v>44615</v>
      </c>
      <c r="F2380" s="1">
        <f t="shared" si="226"/>
        <v>25</v>
      </c>
      <c r="G2380" s="1">
        <f t="shared" si="230"/>
        <v>54</v>
      </c>
      <c r="H2380" t="s">
        <v>42</v>
      </c>
      <c r="I2380" t="s">
        <v>290</v>
      </c>
      <c r="J2380" t="s">
        <v>56</v>
      </c>
      <c r="P2380">
        <f t="shared" si="227"/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f t="shared" si="231"/>
        <v>0</v>
      </c>
      <c r="AC2380">
        <f t="shared" si="228"/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f t="shared" si="229"/>
        <v>0</v>
      </c>
      <c r="AN2380">
        <v>0</v>
      </c>
      <c r="AO2380">
        <v>0</v>
      </c>
      <c r="AP2380">
        <v>0</v>
      </c>
      <c r="AQ2380">
        <v>0</v>
      </c>
    </row>
    <row r="2381" spans="1:44" x14ac:dyDescent="0.45">
      <c r="A2381">
        <v>2</v>
      </c>
      <c r="B2381" t="s">
        <v>282</v>
      </c>
      <c r="C2381" t="s">
        <v>297</v>
      </c>
      <c r="D2381" t="s">
        <v>41</v>
      </c>
      <c r="E2381" s="4">
        <v>44615</v>
      </c>
      <c r="F2381" s="1">
        <f t="shared" si="226"/>
        <v>25</v>
      </c>
      <c r="G2381" s="1">
        <f t="shared" si="230"/>
        <v>54</v>
      </c>
      <c r="H2381" t="s">
        <v>42</v>
      </c>
      <c r="I2381" t="s">
        <v>291</v>
      </c>
      <c r="J2381" t="s">
        <v>56</v>
      </c>
      <c r="P2381">
        <f t="shared" si="227"/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f t="shared" si="231"/>
        <v>0</v>
      </c>
      <c r="AC2381">
        <f t="shared" si="228"/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f t="shared" si="229"/>
        <v>0</v>
      </c>
      <c r="AN2381">
        <v>0</v>
      </c>
      <c r="AO2381">
        <v>0</v>
      </c>
      <c r="AP2381">
        <v>0</v>
      </c>
      <c r="AQ2381">
        <v>0</v>
      </c>
    </row>
    <row r="2382" spans="1:44" x14ac:dyDescent="0.45">
      <c r="A2382">
        <v>2</v>
      </c>
      <c r="B2382" t="s">
        <v>282</v>
      </c>
      <c r="C2382" t="s">
        <v>299</v>
      </c>
      <c r="D2382" t="s">
        <v>129</v>
      </c>
      <c r="E2382" s="4">
        <v>44615</v>
      </c>
      <c r="F2382" s="1">
        <f t="shared" si="226"/>
        <v>25</v>
      </c>
      <c r="G2382" s="1">
        <f t="shared" si="230"/>
        <v>54</v>
      </c>
      <c r="H2382" t="s">
        <v>75</v>
      </c>
      <c r="I2382" t="s">
        <v>287</v>
      </c>
      <c r="J2382" t="s">
        <v>44</v>
      </c>
      <c r="K2382" t="s">
        <v>92</v>
      </c>
      <c r="L2382" t="s">
        <v>152</v>
      </c>
      <c r="M2382" t="s">
        <v>312</v>
      </c>
      <c r="N2382" t="s">
        <v>138</v>
      </c>
      <c r="P2382">
        <f t="shared" si="227"/>
        <v>3</v>
      </c>
      <c r="Q2382">
        <v>1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f t="shared" si="231"/>
        <v>0</v>
      </c>
      <c r="AC2382">
        <f t="shared" si="228"/>
        <v>3</v>
      </c>
      <c r="AD2382">
        <v>1</v>
      </c>
      <c r="AE2382">
        <v>1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f t="shared" si="229"/>
        <v>3</v>
      </c>
      <c r="AN2382">
        <v>0</v>
      </c>
      <c r="AO2382">
        <v>3</v>
      </c>
      <c r="AP2382">
        <v>0</v>
      </c>
      <c r="AQ2382">
        <v>0</v>
      </c>
    </row>
    <row r="2383" spans="1:44" x14ac:dyDescent="0.45">
      <c r="A2383">
        <v>2</v>
      </c>
      <c r="B2383" t="s">
        <v>282</v>
      </c>
      <c r="C2383" t="s">
        <v>299</v>
      </c>
      <c r="D2383" t="s">
        <v>129</v>
      </c>
      <c r="E2383" s="4">
        <v>44615</v>
      </c>
      <c r="F2383" s="1">
        <f t="shared" si="226"/>
        <v>25</v>
      </c>
      <c r="G2383" s="1">
        <f t="shared" si="230"/>
        <v>54</v>
      </c>
      <c r="H2383" t="s">
        <v>75</v>
      </c>
      <c r="I2383" t="s">
        <v>287</v>
      </c>
      <c r="J2383" t="s">
        <v>44</v>
      </c>
      <c r="K2383" t="s">
        <v>45</v>
      </c>
      <c r="L2383" t="s">
        <v>106</v>
      </c>
      <c r="M2383" t="s">
        <v>133</v>
      </c>
      <c r="N2383" t="s">
        <v>302</v>
      </c>
      <c r="P2383">
        <f t="shared" si="227"/>
        <v>1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f t="shared" si="231"/>
        <v>0</v>
      </c>
      <c r="AC2383">
        <f t="shared" si="228"/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f t="shared" si="229"/>
        <v>1</v>
      </c>
      <c r="AN2383">
        <v>1</v>
      </c>
      <c r="AO2383">
        <v>0</v>
      </c>
      <c r="AP2383">
        <v>0</v>
      </c>
      <c r="AQ2383">
        <v>0</v>
      </c>
      <c r="AR2383" t="s">
        <v>217</v>
      </c>
    </row>
    <row r="2384" spans="1:44" x14ac:dyDescent="0.45">
      <c r="A2384">
        <v>2</v>
      </c>
      <c r="B2384" t="s">
        <v>282</v>
      </c>
      <c r="C2384" t="s">
        <v>299</v>
      </c>
      <c r="D2384" t="s">
        <v>129</v>
      </c>
      <c r="E2384" s="4">
        <v>44615</v>
      </c>
      <c r="F2384" s="1">
        <f t="shared" si="226"/>
        <v>25</v>
      </c>
      <c r="G2384" s="1">
        <f t="shared" si="230"/>
        <v>54</v>
      </c>
      <c r="H2384" t="s">
        <v>75</v>
      </c>
      <c r="I2384" t="s">
        <v>287</v>
      </c>
      <c r="J2384" t="s">
        <v>44</v>
      </c>
      <c r="K2384" t="s">
        <v>45</v>
      </c>
      <c r="L2384" t="s">
        <v>321</v>
      </c>
      <c r="M2384" t="s">
        <v>321</v>
      </c>
      <c r="N2384" t="s">
        <v>302</v>
      </c>
      <c r="P2384">
        <f t="shared" si="227"/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f t="shared" si="231"/>
        <v>0</v>
      </c>
      <c r="AC2384">
        <f t="shared" si="228"/>
        <v>1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f t="shared" si="229"/>
        <v>1</v>
      </c>
      <c r="AN2384">
        <v>0</v>
      </c>
      <c r="AO2384">
        <v>1</v>
      </c>
      <c r="AP2384">
        <v>0</v>
      </c>
      <c r="AQ2384">
        <v>0</v>
      </c>
      <c r="AR2384" t="s">
        <v>223</v>
      </c>
    </row>
    <row r="2385" spans="1:44" x14ac:dyDescent="0.45">
      <c r="A2385">
        <v>2</v>
      </c>
      <c r="B2385" t="s">
        <v>282</v>
      </c>
      <c r="C2385" t="s">
        <v>299</v>
      </c>
      <c r="D2385" t="s">
        <v>129</v>
      </c>
      <c r="E2385" s="4">
        <v>44615</v>
      </c>
      <c r="F2385" s="1">
        <f t="shared" si="226"/>
        <v>25</v>
      </c>
      <c r="G2385" s="1">
        <f t="shared" si="230"/>
        <v>54</v>
      </c>
      <c r="H2385" t="s">
        <v>75</v>
      </c>
      <c r="I2385" t="s">
        <v>287</v>
      </c>
      <c r="J2385" t="s">
        <v>44</v>
      </c>
      <c r="K2385" t="s">
        <v>45</v>
      </c>
      <c r="L2385" t="s">
        <v>321</v>
      </c>
      <c r="M2385" t="s">
        <v>321</v>
      </c>
      <c r="N2385" t="s">
        <v>302</v>
      </c>
      <c r="P2385">
        <f t="shared" si="227"/>
        <v>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f t="shared" si="231"/>
        <v>0</v>
      </c>
      <c r="AC2385">
        <f t="shared" si="228"/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f t="shared" si="229"/>
        <v>1</v>
      </c>
      <c r="AN2385">
        <v>0</v>
      </c>
      <c r="AO2385">
        <v>1</v>
      </c>
      <c r="AP2385">
        <v>0</v>
      </c>
      <c r="AQ2385">
        <v>0</v>
      </c>
      <c r="AR2385" t="s">
        <v>223</v>
      </c>
    </row>
    <row r="2386" spans="1:44" x14ac:dyDescent="0.45">
      <c r="A2386" s="10">
        <v>2</v>
      </c>
      <c r="B2386" t="s">
        <v>282</v>
      </c>
      <c r="C2386" t="s">
        <v>299</v>
      </c>
      <c r="D2386" s="10" t="s">
        <v>129</v>
      </c>
      <c r="E2386" s="11">
        <v>44615</v>
      </c>
      <c r="F2386" s="1">
        <f t="shared" si="226"/>
        <v>25</v>
      </c>
      <c r="G2386" s="1">
        <f t="shared" si="230"/>
        <v>54</v>
      </c>
      <c r="H2386" s="10" t="s">
        <v>75</v>
      </c>
      <c r="I2386" s="10" t="s">
        <v>287</v>
      </c>
      <c r="J2386" s="10" t="s">
        <v>44</v>
      </c>
      <c r="K2386" s="10" t="s">
        <v>45</v>
      </c>
      <c r="L2386" s="10" t="s">
        <v>106</v>
      </c>
      <c r="M2386" s="10" t="s">
        <v>133</v>
      </c>
      <c r="N2386" s="10" t="s">
        <v>302</v>
      </c>
      <c r="O2386" s="10"/>
      <c r="P2386" s="10">
        <f t="shared" si="227"/>
        <v>4</v>
      </c>
      <c r="Q2386" s="10">
        <v>1</v>
      </c>
      <c r="R2386" s="10">
        <v>1</v>
      </c>
      <c r="S2386" s="10">
        <v>1</v>
      </c>
      <c r="T2386" s="10">
        <v>1</v>
      </c>
      <c r="U2386" s="10">
        <v>0</v>
      </c>
      <c r="V2386" s="10">
        <v>0</v>
      </c>
      <c r="W2386" s="10">
        <v>0</v>
      </c>
      <c r="X2386" s="10">
        <v>0</v>
      </c>
      <c r="Y2386" s="10">
        <v>2</v>
      </c>
      <c r="Z2386" s="10">
        <v>2</v>
      </c>
      <c r="AA2386" s="10">
        <v>0</v>
      </c>
      <c r="AB2386">
        <f t="shared" si="231"/>
        <v>0</v>
      </c>
      <c r="AC2386">
        <f t="shared" si="228"/>
        <v>4</v>
      </c>
      <c r="AD2386" s="10">
        <v>1</v>
      </c>
      <c r="AE2386" s="10">
        <v>1</v>
      </c>
      <c r="AF2386" s="10">
        <v>4</v>
      </c>
      <c r="AG2386" s="10">
        <v>3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f t="shared" si="229"/>
        <v>9</v>
      </c>
      <c r="AN2386" s="10">
        <v>7</v>
      </c>
      <c r="AO2386" s="10">
        <v>2</v>
      </c>
      <c r="AP2386" s="10">
        <v>0</v>
      </c>
      <c r="AQ2386" s="10">
        <v>0</v>
      </c>
      <c r="AR2386" s="10" t="s">
        <v>221</v>
      </c>
    </row>
    <row r="2387" spans="1:44" x14ac:dyDescent="0.45">
      <c r="A2387">
        <v>2</v>
      </c>
      <c r="B2387" t="s">
        <v>282</v>
      </c>
      <c r="C2387" t="s">
        <v>299</v>
      </c>
      <c r="D2387" t="s">
        <v>129</v>
      </c>
      <c r="E2387" s="4">
        <v>44615</v>
      </c>
      <c r="F2387" s="1">
        <f t="shared" si="226"/>
        <v>25</v>
      </c>
      <c r="G2387" s="1">
        <f t="shared" si="230"/>
        <v>54</v>
      </c>
      <c r="H2387" t="s">
        <v>75</v>
      </c>
      <c r="I2387" t="s">
        <v>287</v>
      </c>
      <c r="J2387" t="s">
        <v>44</v>
      </c>
      <c r="K2387" t="s">
        <v>45</v>
      </c>
      <c r="L2387" t="s">
        <v>321</v>
      </c>
      <c r="M2387" t="s">
        <v>321</v>
      </c>
      <c r="N2387" t="s">
        <v>302</v>
      </c>
      <c r="P2387">
        <f t="shared" si="227"/>
        <v>1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f t="shared" si="231"/>
        <v>0</v>
      </c>
      <c r="AC2387">
        <f t="shared" si="228"/>
        <v>1</v>
      </c>
      <c r="AD2387">
        <v>3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f t="shared" si="229"/>
        <v>3</v>
      </c>
      <c r="AN2387">
        <v>3</v>
      </c>
      <c r="AO2387">
        <v>0</v>
      </c>
      <c r="AP2387">
        <v>0</v>
      </c>
      <c r="AQ2387">
        <v>0</v>
      </c>
      <c r="AR2387" t="s">
        <v>328</v>
      </c>
    </row>
    <row r="2388" spans="1:44" x14ac:dyDescent="0.45">
      <c r="A2388">
        <v>2</v>
      </c>
      <c r="B2388" t="s">
        <v>282</v>
      </c>
      <c r="C2388" t="s">
        <v>299</v>
      </c>
      <c r="D2388" t="s">
        <v>129</v>
      </c>
      <c r="E2388" s="4">
        <v>44615</v>
      </c>
      <c r="F2388" s="1">
        <f t="shared" si="226"/>
        <v>25</v>
      </c>
      <c r="G2388" s="1">
        <f t="shared" si="230"/>
        <v>54</v>
      </c>
      <c r="H2388" t="s">
        <v>75</v>
      </c>
      <c r="I2388" t="s">
        <v>287</v>
      </c>
      <c r="J2388" t="s">
        <v>44</v>
      </c>
      <c r="K2388" t="s">
        <v>45</v>
      </c>
      <c r="L2388" t="s">
        <v>106</v>
      </c>
      <c r="M2388" t="s">
        <v>133</v>
      </c>
      <c r="N2388" t="s">
        <v>302</v>
      </c>
      <c r="P2388">
        <f t="shared" si="227"/>
        <v>1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f t="shared" si="231"/>
        <v>0</v>
      </c>
      <c r="AC2388">
        <f t="shared" si="228"/>
        <v>1</v>
      </c>
      <c r="AD2388">
        <v>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f t="shared" si="229"/>
        <v>2</v>
      </c>
      <c r="AN2388">
        <v>0</v>
      </c>
      <c r="AO2388">
        <v>2</v>
      </c>
      <c r="AP2388">
        <v>0</v>
      </c>
      <c r="AQ2388">
        <v>0</v>
      </c>
    </row>
    <row r="2389" spans="1:44" x14ac:dyDescent="0.45">
      <c r="A2389">
        <v>2</v>
      </c>
      <c r="B2389" t="s">
        <v>282</v>
      </c>
      <c r="C2389" t="s">
        <v>299</v>
      </c>
      <c r="D2389" t="s">
        <v>129</v>
      </c>
      <c r="E2389" s="4">
        <v>44615</v>
      </c>
      <c r="F2389" s="1">
        <f t="shared" si="226"/>
        <v>25</v>
      </c>
      <c r="G2389" s="1">
        <f t="shared" si="230"/>
        <v>54</v>
      </c>
      <c r="H2389" t="s">
        <v>75</v>
      </c>
      <c r="I2389" t="s">
        <v>287</v>
      </c>
      <c r="J2389" t="s">
        <v>44</v>
      </c>
      <c r="K2389" t="s">
        <v>45</v>
      </c>
      <c r="L2389" t="s">
        <v>106</v>
      </c>
      <c r="M2389" t="s">
        <v>133</v>
      </c>
      <c r="N2389" t="s">
        <v>302</v>
      </c>
      <c r="P2389">
        <f t="shared" si="227"/>
        <v>1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f t="shared" si="231"/>
        <v>0</v>
      </c>
      <c r="AC2389">
        <f t="shared" si="228"/>
        <v>1</v>
      </c>
      <c r="AD2389">
        <v>3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f t="shared" si="229"/>
        <v>3</v>
      </c>
      <c r="AN2389">
        <v>2</v>
      </c>
      <c r="AO2389">
        <v>1</v>
      </c>
      <c r="AP2389">
        <v>0</v>
      </c>
      <c r="AQ2389">
        <v>0</v>
      </c>
      <c r="AR2389" t="s">
        <v>215</v>
      </c>
    </row>
    <row r="2390" spans="1:44" x14ac:dyDescent="0.45">
      <c r="A2390">
        <v>2</v>
      </c>
      <c r="B2390" t="s">
        <v>282</v>
      </c>
      <c r="C2390" t="s">
        <v>299</v>
      </c>
      <c r="D2390" t="s">
        <v>129</v>
      </c>
      <c r="E2390" s="4">
        <v>44615</v>
      </c>
      <c r="F2390" s="1">
        <f t="shared" si="226"/>
        <v>25</v>
      </c>
      <c r="G2390" s="1">
        <f t="shared" si="230"/>
        <v>54</v>
      </c>
      <c r="H2390" t="s">
        <v>75</v>
      </c>
      <c r="I2390" t="s">
        <v>287</v>
      </c>
      <c r="J2390" t="s">
        <v>44</v>
      </c>
      <c r="K2390" t="s">
        <v>45</v>
      </c>
      <c r="L2390" t="s">
        <v>106</v>
      </c>
      <c r="M2390" t="s">
        <v>133</v>
      </c>
      <c r="N2390" t="s">
        <v>302</v>
      </c>
      <c r="P2390">
        <f t="shared" si="227"/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f t="shared" si="231"/>
        <v>0</v>
      </c>
      <c r="AC2390">
        <f t="shared" si="228"/>
        <v>1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f t="shared" si="229"/>
        <v>1</v>
      </c>
      <c r="AN2390">
        <v>0</v>
      </c>
      <c r="AO2390">
        <v>1</v>
      </c>
      <c r="AP2390">
        <v>0</v>
      </c>
      <c r="AQ2390">
        <v>0</v>
      </c>
    </row>
    <row r="2391" spans="1:44" x14ac:dyDescent="0.45">
      <c r="A2391">
        <v>2</v>
      </c>
      <c r="B2391" t="s">
        <v>282</v>
      </c>
      <c r="C2391" t="s">
        <v>299</v>
      </c>
      <c r="D2391" t="s">
        <v>129</v>
      </c>
      <c r="E2391" s="4">
        <v>44615</v>
      </c>
      <c r="F2391" s="1">
        <f t="shared" si="226"/>
        <v>25</v>
      </c>
      <c r="G2391" s="1">
        <f t="shared" si="230"/>
        <v>54</v>
      </c>
      <c r="H2391" t="s">
        <v>75</v>
      </c>
      <c r="I2391" t="s">
        <v>287</v>
      </c>
      <c r="J2391" t="s">
        <v>44</v>
      </c>
      <c r="K2391" t="s">
        <v>45</v>
      </c>
      <c r="L2391" t="s">
        <v>106</v>
      </c>
      <c r="M2391" t="s">
        <v>133</v>
      </c>
      <c r="N2391" t="s">
        <v>302</v>
      </c>
      <c r="P2391">
        <f t="shared" si="227"/>
        <v>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f t="shared" si="231"/>
        <v>0</v>
      </c>
      <c r="AC2391">
        <f t="shared" si="228"/>
        <v>1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f t="shared" si="229"/>
        <v>1</v>
      </c>
      <c r="AN2391">
        <v>1</v>
      </c>
      <c r="AO2391">
        <v>0</v>
      </c>
      <c r="AP2391">
        <v>0</v>
      </c>
      <c r="AQ2391">
        <v>0</v>
      </c>
      <c r="AR2391" t="s">
        <v>218</v>
      </c>
    </row>
    <row r="2392" spans="1:44" x14ac:dyDescent="0.45">
      <c r="A2392">
        <v>2</v>
      </c>
      <c r="B2392" t="s">
        <v>282</v>
      </c>
      <c r="C2392" t="s">
        <v>299</v>
      </c>
      <c r="D2392" t="s">
        <v>129</v>
      </c>
      <c r="E2392" s="4">
        <v>44615</v>
      </c>
      <c r="F2392" s="1">
        <f t="shared" si="226"/>
        <v>25</v>
      </c>
      <c r="G2392" s="1">
        <f t="shared" si="230"/>
        <v>54</v>
      </c>
      <c r="H2392" t="s">
        <v>75</v>
      </c>
      <c r="I2392" t="s">
        <v>287</v>
      </c>
      <c r="J2392" t="s">
        <v>44</v>
      </c>
      <c r="K2392" t="s">
        <v>45</v>
      </c>
      <c r="L2392" t="s">
        <v>106</v>
      </c>
      <c r="M2392" t="s">
        <v>133</v>
      </c>
      <c r="N2392" t="s">
        <v>302</v>
      </c>
      <c r="P2392">
        <f t="shared" si="227"/>
        <v>1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f t="shared" si="231"/>
        <v>0</v>
      </c>
      <c r="AC2392">
        <f t="shared" si="228"/>
        <v>1</v>
      </c>
      <c r="AD2392">
        <v>4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f t="shared" si="229"/>
        <v>4</v>
      </c>
      <c r="AN2392">
        <v>0</v>
      </c>
      <c r="AO2392">
        <v>4</v>
      </c>
      <c r="AP2392">
        <v>0</v>
      </c>
      <c r="AQ2392">
        <v>0</v>
      </c>
    </row>
    <row r="2393" spans="1:44" x14ac:dyDescent="0.45">
      <c r="A2393">
        <v>2</v>
      </c>
      <c r="B2393" t="s">
        <v>282</v>
      </c>
      <c r="C2393" t="s">
        <v>299</v>
      </c>
      <c r="D2393" t="s">
        <v>129</v>
      </c>
      <c r="E2393" s="4">
        <v>44615</v>
      </c>
      <c r="F2393" s="1">
        <f t="shared" si="226"/>
        <v>25</v>
      </c>
      <c r="G2393" s="1">
        <f t="shared" si="230"/>
        <v>54</v>
      </c>
      <c r="H2393" t="s">
        <v>75</v>
      </c>
      <c r="I2393" t="s">
        <v>287</v>
      </c>
      <c r="J2393" t="s">
        <v>44</v>
      </c>
      <c r="K2393" t="s">
        <v>45</v>
      </c>
      <c r="L2393" t="s">
        <v>106</v>
      </c>
      <c r="M2393" t="s">
        <v>133</v>
      </c>
      <c r="N2393" t="s">
        <v>302</v>
      </c>
      <c r="P2393">
        <f t="shared" si="227"/>
        <v>2</v>
      </c>
      <c r="Q2393">
        <v>1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>
        <v>0</v>
      </c>
      <c r="AB2393">
        <f t="shared" si="231"/>
        <v>0</v>
      </c>
      <c r="AC2393">
        <f t="shared" si="228"/>
        <v>2</v>
      </c>
      <c r="AD2393">
        <v>1</v>
      </c>
      <c r="AE2393">
        <v>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f t="shared" si="229"/>
        <v>3</v>
      </c>
      <c r="AN2393">
        <v>0</v>
      </c>
      <c r="AO2393">
        <v>3</v>
      </c>
      <c r="AP2393">
        <v>0</v>
      </c>
      <c r="AQ2393">
        <v>0</v>
      </c>
    </row>
    <row r="2394" spans="1:44" x14ac:dyDescent="0.45">
      <c r="A2394">
        <v>2</v>
      </c>
      <c r="B2394" t="s">
        <v>282</v>
      </c>
      <c r="C2394" t="s">
        <v>299</v>
      </c>
      <c r="D2394" t="s">
        <v>129</v>
      </c>
      <c r="E2394" s="4">
        <v>44615</v>
      </c>
      <c r="F2394" s="1">
        <f t="shared" si="226"/>
        <v>25</v>
      </c>
      <c r="G2394" s="1">
        <f t="shared" si="230"/>
        <v>54</v>
      </c>
      <c r="H2394" t="s">
        <v>75</v>
      </c>
      <c r="I2394" t="s">
        <v>287</v>
      </c>
      <c r="J2394" t="s">
        <v>44</v>
      </c>
      <c r="K2394" t="s">
        <v>45</v>
      </c>
      <c r="L2394" t="s">
        <v>321</v>
      </c>
      <c r="M2394" t="s">
        <v>321</v>
      </c>
      <c r="N2394" t="s">
        <v>302</v>
      </c>
      <c r="P2394">
        <f t="shared" si="227"/>
        <v>2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</v>
      </c>
      <c r="AA2394">
        <v>0</v>
      </c>
      <c r="AB2394">
        <f t="shared" si="231"/>
        <v>0</v>
      </c>
      <c r="AC2394">
        <f t="shared" si="228"/>
        <v>2</v>
      </c>
      <c r="AD2394">
        <v>1</v>
      </c>
      <c r="AE2394">
        <v>4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f t="shared" si="229"/>
        <v>5</v>
      </c>
      <c r="AN2394">
        <v>1</v>
      </c>
      <c r="AO2394">
        <v>4</v>
      </c>
      <c r="AP2394">
        <v>0</v>
      </c>
      <c r="AQ2394">
        <v>0</v>
      </c>
      <c r="AR2394" t="s">
        <v>329</v>
      </c>
    </row>
    <row r="2395" spans="1:44" x14ac:dyDescent="0.45">
      <c r="A2395">
        <v>2</v>
      </c>
      <c r="B2395" t="s">
        <v>282</v>
      </c>
      <c r="C2395" t="s">
        <v>299</v>
      </c>
      <c r="D2395" t="s">
        <v>129</v>
      </c>
      <c r="E2395" s="4">
        <v>44615</v>
      </c>
      <c r="F2395" s="1">
        <f t="shared" si="226"/>
        <v>25</v>
      </c>
      <c r="G2395" s="1">
        <f t="shared" si="230"/>
        <v>54</v>
      </c>
      <c r="H2395" t="s">
        <v>75</v>
      </c>
      <c r="I2395" t="s">
        <v>287</v>
      </c>
      <c r="J2395" t="s">
        <v>44</v>
      </c>
      <c r="K2395" t="s">
        <v>45</v>
      </c>
      <c r="L2395" t="s">
        <v>106</v>
      </c>
      <c r="M2395" t="s">
        <v>133</v>
      </c>
      <c r="N2395" t="s">
        <v>302</v>
      </c>
      <c r="P2395">
        <f t="shared" si="227"/>
        <v>2</v>
      </c>
      <c r="Q2395">
        <v>1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0</v>
      </c>
      <c r="AA2395">
        <v>0</v>
      </c>
      <c r="AB2395">
        <f t="shared" si="231"/>
        <v>0</v>
      </c>
      <c r="AC2395">
        <f t="shared" si="228"/>
        <v>2</v>
      </c>
      <c r="AD2395">
        <v>1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f t="shared" si="229"/>
        <v>2</v>
      </c>
      <c r="AN2395">
        <v>0</v>
      </c>
      <c r="AO2395">
        <v>2</v>
      </c>
      <c r="AP2395">
        <v>0</v>
      </c>
      <c r="AQ2395">
        <v>0</v>
      </c>
    </row>
    <row r="2396" spans="1:44" x14ac:dyDescent="0.45">
      <c r="A2396">
        <v>2</v>
      </c>
      <c r="B2396" t="s">
        <v>282</v>
      </c>
      <c r="C2396" t="s">
        <v>299</v>
      </c>
      <c r="D2396" t="s">
        <v>129</v>
      </c>
      <c r="E2396" s="4">
        <v>44615</v>
      </c>
      <c r="F2396" s="1">
        <f t="shared" si="226"/>
        <v>25</v>
      </c>
      <c r="G2396" s="1">
        <f t="shared" si="230"/>
        <v>54</v>
      </c>
      <c r="H2396" t="s">
        <v>75</v>
      </c>
      <c r="I2396" t="s">
        <v>287</v>
      </c>
      <c r="J2396" t="s">
        <v>44</v>
      </c>
      <c r="K2396" t="s">
        <v>45</v>
      </c>
      <c r="L2396" t="s">
        <v>106</v>
      </c>
      <c r="M2396" t="s">
        <v>133</v>
      </c>
      <c r="N2396" t="s">
        <v>302</v>
      </c>
      <c r="P2396">
        <f t="shared" si="227"/>
        <v>2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0</v>
      </c>
      <c r="AB2396">
        <f t="shared" si="231"/>
        <v>0</v>
      </c>
      <c r="AC2396">
        <f t="shared" si="228"/>
        <v>2</v>
      </c>
      <c r="AD2396">
        <v>1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f t="shared" si="229"/>
        <v>2</v>
      </c>
      <c r="AN2396">
        <v>1</v>
      </c>
      <c r="AO2396">
        <v>1</v>
      </c>
      <c r="AP2396">
        <v>0</v>
      </c>
      <c r="AQ2396">
        <v>0</v>
      </c>
      <c r="AR2396" t="s">
        <v>218</v>
      </c>
    </row>
    <row r="2397" spans="1:44" x14ac:dyDescent="0.45">
      <c r="A2397">
        <v>2</v>
      </c>
      <c r="B2397" t="s">
        <v>282</v>
      </c>
      <c r="C2397" t="s">
        <v>299</v>
      </c>
      <c r="D2397" t="s">
        <v>129</v>
      </c>
      <c r="E2397" s="4">
        <v>44615</v>
      </c>
      <c r="F2397" s="1">
        <f t="shared" si="226"/>
        <v>25</v>
      </c>
      <c r="G2397" s="1">
        <f t="shared" si="230"/>
        <v>54</v>
      </c>
      <c r="H2397" t="s">
        <v>75</v>
      </c>
      <c r="I2397" t="s">
        <v>287</v>
      </c>
      <c r="J2397" t="s">
        <v>44</v>
      </c>
      <c r="K2397" t="s">
        <v>45</v>
      </c>
      <c r="L2397" t="s">
        <v>106</v>
      </c>
      <c r="M2397" t="s">
        <v>133</v>
      </c>
      <c r="N2397" t="s">
        <v>302</v>
      </c>
      <c r="P2397">
        <f t="shared" si="227"/>
        <v>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f t="shared" si="231"/>
        <v>0</v>
      </c>
      <c r="AC2397">
        <f t="shared" si="228"/>
        <v>1</v>
      </c>
      <c r="AD2397">
        <v>3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f t="shared" si="229"/>
        <v>3</v>
      </c>
      <c r="AN2397">
        <v>3</v>
      </c>
      <c r="AO2397">
        <v>0</v>
      </c>
      <c r="AP2397">
        <v>0</v>
      </c>
      <c r="AQ2397">
        <v>0</v>
      </c>
      <c r="AR2397" t="s">
        <v>220</v>
      </c>
    </row>
    <row r="2398" spans="1:44" x14ac:dyDescent="0.45">
      <c r="A2398">
        <v>2</v>
      </c>
      <c r="B2398" t="s">
        <v>282</v>
      </c>
      <c r="C2398" t="s">
        <v>299</v>
      </c>
      <c r="D2398" t="s">
        <v>129</v>
      </c>
      <c r="E2398" s="4">
        <v>44615</v>
      </c>
      <c r="F2398" s="1">
        <f t="shared" si="226"/>
        <v>25</v>
      </c>
      <c r="G2398" s="1">
        <f t="shared" si="230"/>
        <v>54</v>
      </c>
      <c r="H2398" t="s">
        <v>75</v>
      </c>
      <c r="I2398" t="s">
        <v>287</v>
      </c>
      <c r="J2398" t="s">
        <v>44</v>
      </c>
      <c r="K2398" t="s">
        <v>45</v>
      </c>
      <c r="L2398" t="s">
        <v>106</v>
      </c>
      <c r="M2398" t="s">
        <v>133</v>
      </c>
      <c r="N2398" t="s">
        <v>302</v>
      </c>
      <c r="P2398">
        <f t="shared" si="227"/>
        <v>1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f t="shared" si="231"/>
        <v>0</v>
      </c>
      <c r="AC2398">
        <f t="shared" si="228"/>
        <v>1</v>
      </c>
      <c r="AD2398">
        <v>4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f t="shared" si="229"/>
        <v>4</v>
      </c>
      <c r="AN2398">
        <v>1</v>
      </c>
      <c r="AO2398">
        <v>3</v>
      </c>
      <c r="AP2398">
        <v>0</v>
      </c>
      <c r="AQ2398">
        <v>0</v>
      </c>
      <c r="AR2398" t="s">
        <v>218</v>
      </c>
    </row>
    <row r="2399" spans="1:44" x14ac:dyDescent="0.45">
      <c r="A2399">
        <v>2</v>
      </c>
      <c r="B2399" t="s">
        <v>282</v>
      </c>
      <c r="C2399" t="s">
        <v>299</v>
      </c>
      <c r="D2399" t="s">
        <v>129</v>
      </c>
      <c r="E2399" s="4">
        <v>44615</v>
      </c>
      <c r="F2399" s="1">
        <f t="shared" si="226"/>
        <v>25</v>
      </c>
      <c r="G2399" s="1">
        <f t="shared" si="230"/>
        <v>54</v>
      </c>
      <c r="H2399" t="s">
        <v>75</v>
      </c>
      <c r="I2399" t="s">
        <v>287</v>
      </c>
      <c r="J2399" t="s">
        <v>44</v>
      </c>
      <c r="K2399" t="s">
        <v>45</v>
      </c>
      <c r="L2399" t="s">
        <v>106</v>
      </c>
      <c r="M2399" t="s">
        <v>133</v>
      </c>
      <c r="N2399" t="s">
        <v>302</v>
      </c>
      <c r="P2399">
        <f t="shared" si="227"/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f t="shared" si="231"/>
        <v>0</v>
      </c>
      <c r="AC2399">
        <f t="shared" si="228"/>
        <v>1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f t="shared" si="229"/>
        <v>1</v>
      </c>
      <c r="AN2399">
        <v>1</v>
      </c>
      <c r="AO2399">
        <v>0</v>
      </c>
      <c r="AP2399">
        <v>0</v>
      </c>
      <c r="AQ2399">
        <v>0</v>
      </c>
      <c r="AR2399" t="s">
        <v>218</v>
      </c>
    </row>
    <row r="2400" spans="1:44" x14ac:dyDescent="0.45">
      <c r="A2400">
        <v>2</v>
      </c>
      <c r="B2400" t="s">
        <v>282</v>
      </c>
      <c r="C2400" t="s">
        <v>299</v>
      </c>
      <c r="D2400" t="s">
        <v>129</v>
      </c>
      <c r="E2400" s="4">
        <v>44615</v>
      </c>
      <c r="F2400" s="1">
        <f t="shared" si="226"/>
        <v>25</v>
      </c>
      <c r="G2400" s="1">
        <f t="shared" si="230"/>
        <v>54</v>
      </c>
      <c r="H2400" t="s">
        <v>75</v>
      </c>
      <c r="I2400" t="s">
        <v>287</v>
      </c>
      <c r="J2400" t="s">
        <v>44</v>
      </c>
      <c r="K2400" t="s">
        <v>45</v>
      </c>
      <c r="L2400" t="s">
        <v>321</v>
      </c>
      <c r="M2400" t="s">
        <v>321</v>
      </c>
      <c r="N2400" t="s">
        <v>302</v>
      </c>
      <c r="P2400">
        <f t="shared" si="227"/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f t="shared" si="231"/>
        <v>0</v>
      </c>
      <c r="AC2400">
        <f t="shared" si="228"/>
        <v>1</v>
      </c>
      <c r="AD2400">
        <v>5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f t="shared" si="229"/>
        <v>5</v>
      </c>
      <c r="AN2400">
        <v>4</v>
      </c>
      <c r="AO2400">
        <v>1</v>
      </c>
      <c r="AP2400">
        <v>0</v>
      </c>
      <c r="AQ2400">
        <v>0</v>
      </c>
      <c r="AR2400" t="s">
        <v>331</v>
      </c>
    </row>
    <row r="2401" spans="1:44" x14ac:dyDescent="0.45">
      <c r="A2401">
        <v>2</v>
      </c>
      <c r="B2401" t="s">
        <v>282</v>
      </c>
      <c r="C2401" t="s">
        <v>299</v>
      </c>
      <c r="D2401" t="s">
        <v>129</v>
      </c>
      <c r="E2401" s="4">
        <v>44615</v>
      </c>
      <c r="F2401" s="1">
        <f t="shared" ref="F2401:F2464" si="232">DAYS360($E$2145,E2401)</f>
        <v>25</v>
      </c>
      <c r="G2401" s="1">
        <f t="shared" si="230"/>
        <v>54</v>
      </c>
      <c r="H2401" t="s">
        <v>75</v>
      </c>
      <c r="I2401" t="s">
        <v>287</v>
      </c>
      <c r="J2401" t="s">
        <v>44</v>
      </c>
      <c r="K2401" t="s">
        <v>45</v>
      </c>
      <c r="L2401" t="s">
        <v>106</v>
      </c>
      <c r="M2401" t="s">
        <v>133</v>
      </c>
      <c r="N2401" t="s">
        <v>302</v>
      </c>
      <c r="P2401">
        <f t="shared" si="227"/>
        <v>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f t="shared" si="231"/>
        <v>0</v>
      </c>
      <c r="AC2401">
        <f t="shared" si="228"/>
        <v>1</v>
      </c>
      <c r="AD2401">
        <v>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f t="shared" si="229"/>
        <v>2</v>
      </c>
      <c r="AN2401">
        <v>2</v>
      </c>
      <c r="AO2401">
        <v>0</v>
      </c>
      <c r="AP2401">
        <v>0</v>
      </c>
      <c r="AQ2401">
        <v>0</v>
      </c>
      <c r="AR2401" t="s">
        <v>215</v>
      </c>
    </row>
    <row r="2402" spans="1:44" x14ac:dyDescent="0.45">
      <c r="A2402" s="10">
        <v>2</v>
      </c>
      <c r="B2402" t="s">
        <v>282</v>
      </c>
      <c r="C2402" t="s">
        <v>299</v>
      </c>
      <c r="D2402" s="10" t="s">
        <v>129</v>
      </c>
      <c r="E2402" s="11">
        <v>44615</v>
      </c>
      <c r="F2402" s="1">
        <f t="shared" si="232"/>
        <v>25</v>
      </c>
      <c r="G2402" s="1">
        <f t="shared" si="230"/>
        <v>54</v>
      </c>
      <c r="H2402" s="10" t="s">
        <v>75</v>
      </c>
      <c r="I2402" s="10" t="s">
        <v>287</v>
      </c>
      <c r="J2402" s="10" t="s">
        <v>44</v>
      </c>
      <c r="K2402" s="10" t="s">
        <v>45</v>
      </c>
      <c r="L2402" s="10" t="s">
        <v>106</v>
      </c>
      <c r="M2402" s="10" t="s">
        <v>133</v>
      </c>
      <c r="N2402" s="10" t="s">
        <v>302</v>
      </c>
      <c r="O2402" s="10"/>
      <c r="P2402" s="10">
        <f t="shared" si="227"/>
        <v>3</v>
      </c>
      <c r="Q2402" s="10">
        <v>1</v>
      </c>
      <c r="R2402" s="10">
        <v>1</v>
      </c>
      <c r="S2402" s="10">
        <v>1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2</v>
      </c>
      <c r="Z2402" s="10">
        <v>1</v>
      </c>
      <c r="AA2402" s="10">
        <v>0</v>
      </c>
      <c r="AB2402">
        <f t="shared" si="231"/>
        <v>0</v>
      </c>
      <c r="AC2402">
        <f t="shared" si="228"/>
        <v>3</v>
      </c>
      <c r="AD2402" s="10">
        <v>2</v>
      </c>
      <c r="AE2402" s="10">
        <v>1</v>
      </c>
      <c r="AF2402" s="10">
        <v>2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f t="shared" si="229"/>
        <v>5</v>
      </c>
      <c r="AN2402" s="10">
        <v>4</v>
      </c>
      <c r="AO2402" s="10">
        <v>1</v>
      </c>
      <c r="AP2402" s="10">
        <v>0</v>
      </c>
      <c r="AQ2402" s="10">
        <v>0</v>
      </c>
      <c r="AR2402" s="10" t="s">
        <v>224</v>
      </c>
    </row>
    <row r="2403" spans="1:44" x14ac:dyDescent="0.45">
      <c r="A2403">
        <v>2</v>
      </c>
      <c r="B2403" t="s">
        <v>282</v>
      </c>
      <c r="C2403" t="s">
        <v>299</v>
      </c>
      <c r="D2403" t="s">
        <v>129</v>
      </c>
      <c r="E2403" s="4">
        <v>44615</v>
      </c>
      <c r="F2403" s="1">
        <f t="shared" si="232"/>
        <v>25</v>
      </c>
      <c r="G2403" s="1">
        <f t="shared" si="230"/>
        <v>54</v>
      </c>
      <c r="H2403" t="s">
        <v>75</v>
      </c>
      <c r="I2403" t="s">
        <v>288</v>
      </c>
      <c r="J2403" t="s">
        <v>44</v>
      </c>
      <c r="K2403" t="s">
        <v>78</v>
      </c>
      <c r="L2403" t="s">
        <v>79</v>
      </c>
      <c r="M2403" t="s">
        <v>204</v>
      </c>
      <c r="N2403" t="s">
        <v>138</v>
      </c>
      <c r="P2403">
        <f t="shared" si="227"/>
        <v>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f t="shared" si="231"/>
        <v>0</v>
      </c>
      <c r="AC2403">
        <f t="shared" si="228"/>
        <v>1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f t="shared" si="229"/>
        <v>1</v>
      </c>
      <c r="AN2403">
        <v>0</v>
      </c>
      <c r="AO2403">
        <v>1</v>
      </c>
      <c r="AP2403">
        <v>0</v>
      </c>
      <c r="AQ2403">
        <v>0</v>
      </c>
    </row>
    <row r="2404" spans="1:44" x14ac:dyDescent="0.45">
      <c r="A2404">
        <v>2</v>
      </c>
      <c r="B2404" t="s">
        <v>282</v>
      </c>
      <c r="C2404" t="s">
        <v>299</v>
      </c>
      <c r="D2404" t="s">
        <v>129</v>
      </c>
      <c r="E2404" s="4">
        <v>44615</v>
      </c>
      <c r="F2404" s="1">
        <f t="shared" si="232"/>
        <v>25</v>
      </c>
      <c r="G2404" s="1">
        <f t="shared" si="230"/>
        <v>54</v>
      </c>
      <c r="H2404" t="s">
        <v>75</v>
      </c>
      <c r="I2404" t="s">
        <v>288</v>
      </c>
      <c r="J2404" t="s">
        <v>44</v>
      </c>
      <c r="K2404" t="s">
        <v>78</v>
      </c>
      <c r="L2404" t="s">
        <v>79</v>
      </c>
      <c r="M2404" t="s">
        <v>158</v>
      </c>
      <c r="N2404" t="s">
        <v>138</v>
      </c>
      <c r="P2404">
        <f t="shared" si="227"/>
        <v>2</v>
      </c>
      <c r="Q2404">
        <v>1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0</v>
      </c>
      <c r="AA2404">
        <v>0</v>
      </c>
      <c r="AB2404">
        <f t="shared" si="231"/>
        <v>0</v>
      </c>
      <c r="AC2404">
        <f t="shared" si="228"/>
        <v>2</v>
      </c>
      <c r="AD2404">
        <v>1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f t="shared" si="229"/>
        <v>2</v>
      </c>
      <c r="AN2404">
        <v>0</v>
      </c>
      <c r="AO2404">
        <v>2</v>
      </c>
      <c r="AP2404">
        <v>0</v>
      </c>
      <c r="AQ2404">
        <v>0</v>
      </c>
    </row>
    <row r="2405" spans="1:44" x14ac:dyDescent="0.45">
      <c r="A2405">
        <v>2</v>
      </c>
      <c r="B2405" t="s">
        <v>282</v>
      </c>
      <c r="C2405" t="s">
        <v>299</v>
      </c>
      <c r="D2405" t="s">
        <v>129</v>
      </c>
      <c r="E2405" s="4">
        <v>44615</v>
      </c>
      <c r="F2405" s="1">
        <f t="shared" si="232"/>
        <v>25</v>
      </c>
      <c r="G2405" s="1">
        <f t="shared" si="230"/>
        <v>54</v>
      </c>
      <c r="H2405" t="s">
        <v>75</v>
      </c>
      <c r="I2405" t="s">
        <v>288</v>
      </c>
      <c r="J2405" t="s">
        <v>44</v>
      </c>
      <c r="K2405" t="s">
        <v>45</v>
      </c>
      <c r="L2405" t="s">
        <v>106</v>
      </c>
      <c r="M2405" t="s">
        <v>133</v>
      </c>
      <c r="N2405" t="s">
        <v>302</v>
      </c>
      <c r="P2405">
        <f t="shared" ref="P2405:P2468" si="233">SUM(Q2405:X2405)</f>
        <v>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</v>
      </c>
      <c r="Z2405">
        <v>0</v>
      </c>
      <c r="AA2405">
        <v>0</v>
      </c>
      <c r="AB2405">
        <f t="shared" si="231"/>
        <v>0</v>
      </c>
      <c r="AC2405">
        <f t="shared" si="228"/>
        <v>2</v>
      </c>
      <c r="AD2405">
        <v>0</v>
      </c>
      <c r="AE2405">
        <v>5</v>
      </c>
      <c r="AF2405">
        <v>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f t="shared" si="229"/>
        <v>9</v>
      </c>
      <c r="AN2405">
        <v>9</v>
      </c>
      <c r="AO2405">
        <v>0</v>
      </c>
      <c r="AP2405">
        <v>0</v>
      </c>
      <c r="AQ2405">
        <v>0</v>
      </c>
      <c r="AR2405" t="s">
        <v>225</v>
      </c>
    </row>
    <row r="2406" spans="1:44" x14ac:dyDescent="0.45">
      <c r="A2406">
        <v>2</v>
      </c>
      <c r="B2406" t="s">
        <v>282</v>
      </c>
      <c r="C2406" t="s">
        <v>299</v>
      </c>
      <c r="D2406" t="s">
        <v>129</v>
      </c>
      <c r="E2406" s="4">
        <v>44615</v>
      </c>
      <c r="F2406" s="1">
        <f t="shared" si="232"/>
        <v>25</v>
      </c>
      <c r="G2406" s="1">
        <f t="shared" si="230"/>
        <v>54</v>
      </c>
      <c r="H2406" t="s">
        <v>75</v>
      </c>
      <c r="I2406" t="s">
        <v>288</v>
      </c>
      <c r="J2406" t="s">
        <v>44</v>
      </c>
      <c r="K2406" t="s">
        <v>45</v>
      </c>
      <c r="L2406" t="s">
        <v>106</v>
      </c>
      <c r="M2406" t="s">
        <v>133</v>
      </c>
      <c r="N2406" t="s">
        <v>302</v>
      </c>
      <c r="P2406">
        <f t="shared" si="233"/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f t="shared" si="231"/>
        <v>0</v>
      </c>
      <c r="AC2406">
        <f t="shared" si="228"/>
        <v>1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f t="shared" si="229"/>
        <v>1</v>
      </c>
      <c r="AN2406">
        <v>1</v>
      </c>
      <c r="AO2406">
        <v>0</v>
      </c>
      <c r="AP2406">
        <v>0</v>
      </c>
      <c r="AQ2406">
        <v>0</v>
      </c>
    </row>
    <row r="2407" spans="1:44" x14ac:dyDescent="0.45">
      <c r="A2407">
        <v>2</v>
      </c>
      <c r="B2407" t="s">
        <v>282</v>
      </c>
      <c r="C2407" t="s">
        <v>299</v>
      </c>
      <c r="D2407" t="s">
        <v>129</v>
      </c>
      <c r="E2407" s="4">
        <v>44615</v>
      </c>
      <c r="F2407" s="1">
        <f t="shared" si="232"/>
        <v>25</v>
      </c>
      <c r="G2407" s="1">
        <f t="shared" si="230"/>
        <v>54</v>
      </c>
      <c r="H2407" t="s">
        <v>75</v>
      </c>
      <c r="I2407" t="s">
        <v>288</v>
      </c>
      <c r="J2407" t="s">
        <v>44</v>
      </c>
      <c r="K2407" t="s">
        <v>45</v>
      </c>
      <c r="L2407" t="s">
        <v>106</v>
      </c>
      <c r="M2407" t="s">
        <v>133</v>
      </c>
      <c r="N2407" t="s">
        <v>302</v>
      </c>
      <c r="P2407">
        <f t="shared" si="233"/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f t="shared" si="231"/>
        <v>0</v>
      </c>
      <c r="AC2407">
        <f t="shared" si="228"/>
        <v>1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f t="shared" si="229"/>
        <v>1</v>
      </c>
      <c r="AN2407">
        <v>1</v>
      </c>
      <c r="AO2407">
        <v>0</v>
      </c>
      <c r="AP2407">
        <v>0</v>
      </c>
      <c r="AQ2407">
        <v>0</v>
      </c>
    </row>
    <row r="2408" spans="1:44" x14ac:dyDescent="0.45">
      <c r="A2408">
        <v>2</v>
      </c>
      <c r="B2408" t="s">
        <v>282</v>
      </c>
      <c r="C2408" t="s">
        <v>299</v>
      </c>
      <c r="D2408" t="s">
        <v>129</v>
      </c>
      <c r="E2408" s="4">
        <v>44615</v>
      </c>
      <c r="F2408" s="1">
        <f t="shared" si="232"/>
        <v>25</v>
      </c>
      <c r="G2408" s="1">
        <f t="shared" si="230"/>
        <v>54</v>
      </c>
      <c r="H2408" t="s">
        <v>75</v>
      </c>
      <c r="I2408" t="s">
        <v>288</v>
      </c>
      <c r="J2408" t="s">
        <v>44</v>
      </c>
      <c r="K2408" t="s">
        <v>45</v>
      </c>
      <c r="L2408" t="s">
        <v>106</v>
      </c>
      <c r="M2408" t="s">
        <v>133</v>
      </c>
      <c r="N2408" t="s">
        <v>302</v>
      </c>
      <c r="P2408">
        <f t="shared" si="233"/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f t="shared" si="231"/>
        <v>0</v>
      </c>
      <c r="AC2408">
        <f t="shared" si="228"/>
        <v>1</v>
      </c>
      <c r="AD2408">
        <v>0</v>
      </c>
      <c r="AE2408">
        <v>2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f t="shared" si="229"/>
        <v>2</v>
      </c>
      <c r="AN2408">
        <v>2</v>
      </c>
      <c r="AO2408">
        <v>0</v>
      </c>
      <c r="AP2408">
        <v>0</v>
      </c>
      <c r="AQ2408">
        <v>0</v>
      </c>
    </row>
    <row r="2409" spans="1:44" x14ac:dyDescent="0.45">
      <c r="A2409">
        <v>2</v>
      </c>
      <c r="B2409" t="s">
        <v>282</v>
      </c>
      <c r="C2409" t="s">
        <v>299</v>
      </c>
      <c r="D2409" t="s">
        <v>129</v>
      </c>
      <c r="E2409" s="4">
        <v>44615</v>
      </c>
      <c r="F2409" s="1">
        <f t="shared" si="232"/>
        <v>25</v>
      </c>
      <c r="G2409" s="1">
        <f t="shared" si="230"/>
        <v>54</v>
      </c>
      <c r="H2409" t="s">
        <v>75</v>
      </c>
      <c r="I2409" t="s">
        <v>288</v>
      </c>
      <c r="J2409" t="s">
        <v>44</v>
      </c>
      <c r="K2409" t="s">
        <v>45</v>
      </c>
      <c r="L2409" t="s">
        <v>106</v>
      </c>
      <c r="M2409" t="s">
        <v>133</v>
      </c>
      <c r="N2409" t="s">
        <v>302</v>
      </c>
      <c r="P2409">
        <f t="shared" si="233"/>
        <v>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f t="shared" si="231"/>
        <v>0</v>
      </c>
      <c r="AC2409">
        <f t="shared" si="228"/>
        <v>1</v>
      </c>
      <c r="AD2409">
        <v>0</v>
      </c>
      <c r="AE2409">
        <v>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f t="shared" si="229"/>
        <v>2</v>
      </c>
      <c r="AN2409">
        <v>2</v>
      </c>
      <c r="AO2409">
        <v>0</v>
      </c>
      <c r="AP2409">
        <v>0</v>
      </c>
      <c r="AQ2409">
        <v>0</v>
      </c>
    </row>
    <row r="2410" spans="1:44" x14ac:dyDescent="0.45">
      <c r="A2410">
        <v>2</v>
      </c>
      <c r="B2410" t="s">
        <v>282</v>
      </c>
      <c r="C2410" t="s">
        <v>299</v>
      </c>
      <c r="D2410" t="s">
        <v>129</v>
      </c>
      <c r="E2410" s="4">
        <v>44615</v>
      </c>
      <c r="F2410" s="1">
        <f t="shared" si="232"/>
        <v>25</v>
      </c>
      <c r="G2410" s="1">
        <f t="shared" si="230"/>
        <v>54</v>
      </c>
      <c r="H2410" t="s">
        <v>75</v>
      </c>
      <c r="I2410" t="s">
        <v>288</v>
      </c>
      <c r="J2410" t="s">
        <v>44</v>
      </c>
      <c r="K2410" t="s">
        <v>45</v>
      </c>
      <c r="L2410" t="s">
        <v>106</v>
      </c>
      <c r="M2410" t="s">
        <v>133</v>
      </c>
      <c r="N2410" t="s">
        <v>302</v>
      </c>
      <c r="P2410">
        <f t="shared" si="233"/>
        <v>2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>
        <v>0</v>
      </c>
      <c r="AB2410">
        <f t="shared" si="231"/>
        <v>0</v>
      </c>
      <c r="AC2410">
        <f t="shared" si="228"/>
        <v>2</v>
      </c>
      <c r="AD2410">
        <v>0</v>
      </c>
      <c r="AE2410">
        <v>2</v>
      </c>
      <c r="AF2410">
        <v>3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f t="shared" si="229"/>
        <v>5</v>
      </c>
      <c r="AN2410">
        <v>3</v>
      </c>
      <c r="AO2410">
        <v>2</v>
      </c>
      <c r="AP2410">
        <v>0</v>
      </c>
      <c r="AQ2410">
        <v>0</v>
      </c>
    </row>
    <row r="2411" spans="1:44" x14ac:dyDescent="0.45">
      <c r="A2411">
        <v>2</v>
      </c>
      <c r="B2411" t="s">
        <v>282</v>
      </c>
      <c r="C2411" t="s">
        <v>299</v>
      </c>
      <c r="D2411" t="s">
        <v>129</v>
      </c>
      <c r="E2411" s="4">
        <v>44615</v>
      </c>
      <c r="F2411" s="1">
        <f t="shared" si="232"/>
        <v>25</v>
      </c>
      <c r="G2411" s="1">
        <f t="shared" si="230"/>
        <v>54</v>
      </c>
      <c r="H2411" t="s">
        <v>75</v>
      </c>
      <c r="I2411" t="s">
        <v>288</v>
      </c>
      <c r="J2411" t="s">
        <v>44</v>
      </c>
      <c r="K2411" t="s">
        <v>45</v>
      </c>
      <c r="L2411" t="s">
        <v>106</v>
      </c>
      <c r="M2411" t="s">
        <v>133</v>
      </c>
      <c r="N2411" t="s">
        <v>302</v>
      </c>
      <c r="P2411">
        <f t="shared" si="233"/>
        <v>3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3</v>
      </c>
      <c r="AA2411">
        <v>0</v>
      </c>
      <c r="AB2411">
        <f t="shared" si="231"/>
        <v>0</v>
      </c>
      <c r="AC2411">
        <f t="shared" si="228"/>
        <v>3</v>
      </c>
      <c r="AD2411">
        <v>0</v>
      </c>
      <c r="AE2411">
        <v>1</v>
      </c>
      <c r="AF2411">
        <v>2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f t="shared" si="229"/>
        <v>4</v>
      </c>
      <c r="AN2411">
        <v>4</v>
      </c>
      <c r="AO2411">
        <v>0</v>
      </c>
      <c r="AP2411">
        <v>0</v>
      </c>
      <c r="AQ2411">
        <v>0</v>
      </c>
    </row>
    <row r="2412" spans="1:44" x14ac:dyDescent="0.45">
      <c r="A2412">
        <v>2</v>
      </c>
      <c r="B2412" t="s">
        <v>282</v>
      </c>
      <c r="C2412" t="s">
        <v>299</v>
      </c>
      <c r="D2412" t="s">
        <v>129</v>
      </c>
      <c r="E2412" s="4">
        <v>44615</v>
      </c>
      <c r="F2412" s="1">
        <f t="shared" si="232"/>
        <v>25</v>
      </c>
      <c r="G2412" s="1">
        <f t="shared" si="230"/>
        <v>54</v>
      </c>
      <c r="H2412" t="s">
        <v>75</v>
      </c>
      <c r="I2412" t="s">
        <v>288</v>
      </c>
      <c r="J2412" t="s">
        <v>44</v>
      </c>
      <c r="K2412" t="s">
        <v>45</v>
      </c>
      <c r="L2412" t="s">
        <v>106</v>
      </c>
      <c r="M2412" t="s">
        <v>133</v>
      </c>
      <c r="N2412" t="s">
        <v>302</v>
      </c>
      <c r="P2412">
        <f t="shared" si="233"/>
        <v>1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f t="shared" si="231"/>
        <v>0</v>
      </c>
      <c r="AC2412">
        <f t="shared" si="228"/>
        <v>1</v>
      </c>
      <c r="AD2412">
        <v>0</v>
      </c>
      <c r="AE2412">
        <v>6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f t="shared" si="229"/>
        <v>6</v>
      </c>
      <c r="AN2412">
        <v>6</v>
      </c>
      <c r="AO2412">
        <v>0</v>
      </c>
      <c r="AP2412">
        <v>0</v>
      </c>
      <c r="AQ2412">
        <v>0</v>
      </c>
    </row>
    <row r="2413" spans="1:44" x14ac:dyDescent="0.45">
      <c r="A2413">
        <v>2</v>
      </c>
      <c r="B2413" t="s">
        <v>282</v>
      </c>
      <c r="C2413" t="s">
        <v>299</v>
      </c>
      <c r="D2413" t="s">
        <v>129</v>
      </c>
      <c r="E2413" s="4">
        <v>44615</v>
      </c>
      <c r="F2413" s="1">
        <f t="shared" si="232"/>
        <v>25</v>
      </c>
      <c r="G2413" s="1">
        <f t="shared" si="230"/>
        <v>54</v>
      </c>
      <c r="H2413" t="s">
        <v>75</v>
      </c>
      <c r="I2413" t="s">
        <v>288</v>
      </c>
      <c r="J2413" t="s">
        <v>44</v>
      </c>
      <c r="K2413" t="s">
        <v>45</v>
      </c>
      <c r="L2413" t="s">
        <v>106</v>
      </c>
      <c r="M2413" t="s">
        <v>133</v>
      </c>
      <c r="N2413" t="s">
        <v>302</v>
      </c>
      <c r="P2413">
        <f t="shared" si="233"/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f t="shared" si="231"/>
        <v>0</v>
      </c>
      <c r="AC2413">
        <f t="shared" si="228"/>
        <v>1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f t="shared" si="229"/>
        <v>1</v>
      </c>
      <c r="AN2413">
        <v>1</v>
      </c>
      <c r="AO2413">
        <v>0</v>
      </c>
      <c r="AP2413">
        <v>0</v>
      </c>
      <c r="AQ2413">
        <v>0</v>
      </c>
    </row>
    <row r="2414" spans="1:44" x14ac:dyDescent="0.45">
      <c r="A2414">
        <v>2</v>
      </c>
      <c r="B2414" t="s">
        <v>282</v>
      </c>
      <c r="C2414" t="s">
        <v>299</v>
      </c>
      <c r="D2414" t="s">
        <v>129</v>
      </c>
      <c r="E2414" s="4">
        <v>44615</v>
      </c>
      <c r="F2414" s="1">
        <f t="shared" si="232"/>
        <v>25</v>
      </c>
      <c r="G2414" s="1">
        <f t="shared" si="230"/>
        <v>54</v>
      </c>
      <c r="H2414" t="s">
        <v>75</v>
      </c>
      <c r="I2414" t="s">
        <v>288</v>
      </c>
      <c r="J2414" t="s">
        <v>44</v>
      </c>
      <c r="K2414" t="s">
        <v>45</v>
      </c>
      <c r="L2414" t="s">
        <v>106</v>
      </c>
      <c r="M2414" t="s">
        <v>133</v>
      </c>
      <c r="N2414" t="s">
        <v>302</v>
      </c>
      <c r="P2414">
        <f t="shared" si="233"/>
        <v>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f t="shared" si="231"/>
        <v>0</v>
      </c>
      <c r="AC2414">
        <f t="shared" si="228"/>
        <v>1</v>
      </c>
      <c r="AD2414">
        <v>0</v>
      </c>
      <c r="AE2414">
        <v>3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f t="shared" si="229"/>
        <v>3</v>
      </c>
      <c r="AN2414">
        <v>3</v>
      </c>
      <c r="AO2414">
        <v>0</v>
      </c>
      <c r="AP2414">
        <v>0</v>
      </c>
      <c r="AQ2414">
        <v>0</v>
      </c>
    </row>
    <row r="2415" spans="1:44" x14ac:dyDescent="0.45">
      <c r="A2415">
        <v>2</v>
      </c>
      <c r="B2415" t="s">
        <v>282</v>
      </c>
      <c r="C2415" t="s">
        <v>299</v>
      </c>
      <c r="D2415" t="s">
        <v>129</v>
      </c>
      <c r="E2415" s="4">
        <v>44615</v>
      </c>
      <c r="F2415" s="1">
        <f t="shared" si="232"/>
        <v>25</v>
      </c>
      <c r="G2415" s="1">
        <f t="shared" si="230"/>
        <v>54</v>
      </c>
      <c r="H2415" t="s">
        <v>75</v>
      </c>
      <c r="I2415" t="s">
        <v>288</v>
      </c>
      <c r="J2415" t="s">
        <v>44</v>
      </c>
      <c r="K2415" t="s">
        <v>45</v>
      </c>
      <c r="L2415" t="s">
        <v>106</v>
      </c>
      <c r="M2415" t="s">
        <v>133</v>
      </c>
      <c r="N2415" t="s">
        <v>302</v>
      </c>
      <c r="P2415">
        <f t="shared" si="233"/>
        <v>3</v>
      </c>
      <c r="Q2415">
        <v>1</v>
      </c>
      <c r="R2415">
        <v>1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</v>
      </c>
      <c r="AA2415">
        <v>0</v>
      </c>
      <c r="AB2415">
        <f t="shared" si="231"/>
        <v>0</v>
      </c>
      <c r="AC2415">
        <f t="shared" si="228"/>
        <v>3</v>
      </c>
      <c r="AD2415">
        <v>0</v>
      </c>
      <c r="AE2415">
        <v>2</v>
      </c>
      <c r="AF2415">
        <v>1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f t="shared" si="229"/>
        <v>4</v>
      </c>
      <c r="AN2415">
        <v>4</v>
      </c>
      <c r="AO2415">
        <v>0</v>
      </c>
      <c r="AP2415">
        <v>0</v>
      </c>
      <c r="AQ2415">
        <v>0</v>
      </c>
      <c r="AR2415" t="s">
        <v>218</v>
      </c>
    </row>
    <row r="2416" spans="1:44" x14ac:dyDescent="0.45">
      <c r="A2416">
        <v>2</v>
      </c>
      <c r="B2416" t="s">
        <v>282</v>
      </c>
      <c r="C2416" t="s">
        <v>299</v>
      </c>
      <c r="D2416" t="s">
        <v>129</v>
      </c>
      <c r="E2416" s="4">
        <v>44615</v>
      </c>
      <c r="F2416" s="1">
        <f t="shared" si="232"/>
        <v>25</v>
      </c>
      <c r="G2416" s="1">
        <f t="shared" si="230"/>
        <v>54</v>
      </c>
      <c r="H2416" t="s">
        <v>75</v>
      </c>
      <c r="I2416" t="s">
        <v>288</v>
      </c>
      <c r="J2416" t="s">
        <v>44</v>
      </c>
      <c r="K2416" t="s">
        <v>45</v>
      </c>
      <c r="L2416" t="s">
        <v>106</v>
      </c>
      <c r="M2416" t="s">
        <v>133</v>
      </c>
      <c r="N2416" t="s">
        <v>302</v>
      </c>
      <c r="P2416">
        <f t="shared" si="233"/>
        <v>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f t="shared" si="231"/>
        <v>0</v>
      </c>
      <c r="AC2416">
        <f t="shared" si="228"/>
        <v>1</v>
      </c>
      <c r="AD2416">
        <v>0</v>
      </c>
      <c r="AE2416">
        <v>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f t="shared" si="229"/>
        <v>2</v>
      </c>
      <c r="AN2416">
        <v>2</v>
      </c>
      <c r="AO2416">
        <v>0</v>
      </c>
      <c r="AP2416">
        <v>0</v>
      </c>
      <c r="AQ2416">
        <v>0</v>
      </c>
      <c r="AR2416" t="s">
        <v>215</v>
      </c>
    </row>
    <row r="2417" spans="1:44" x14ac:dyDescent="0.45">
      <c r="A2417">
        <v>2</v>
      </c>
      <c r="B2417" t="s">
        <v>282</v>
      </c>
      <c r="C2417" t="s">
        <v>299</v>
      </c>
      <c r="D2417" t="s">
        <v>129</v>
      </c>
      <c r="E2417" s="4">
        <v>44615</v>
      </c>
      <c r="F2417" s="1">
        <f t="shared" si="232"/>
        <v>25</v>
      </c>
      <c r="G2417" s="1">
        <f t="shared" si="230"/>
        <v>54</v>
      </c>
      <c r="H2417" t="s">
        <v>75</v>
      </c>
      <c r="I2417" t="s">
        <v>289</v>
      </c>
      <c r="J2417" t="s">
        <v>44</v>
      </c>
      <c r="K2417" t="s">
        <v>45</v>
      </c>
      <c r="L2417" t="s">
        <v>106</v>
      </c>
      <c r="M2417" t="s">
        <v>133</v>
      </c>
      <c r="N2417" t="s">
        <v>302</v>
      </c>
      <c r="P2417">
        <f t="shared" si="233"/>
        <v>2</v>
      </c>
      <c r="Q2417">
        <v>1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2</v>
      </c>
      <c r="AA2417">
        <v>0</v>
      </c>
      <c r="AB2417">
        <f t="shared" si="231"/>
        <v>0</v>
      </c>
      <c r="AC2417">
        <f t="shared" si="228"/>
        <v>2</v>
      </c>
      <c r="AD2417">
        <v>2</v>
      </c>
      <c r="AE2417">
        <v>5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f t="shared" si="229"/>
        <v>7</v>
      </c>
      <c r="AN2417">
        <v>6</v>
      </c>
      <c r="AO2417">
        <v>1</v>
      </c>
      <c r="AP2417">
        <v>0</v>
      </c>
      <c r="AQ2417">
        <v>0</v>
      </c>
      <c r="AR2417" t="s">
        <v>220</v>
      </c>
    </row>
    <row r="2418" spans="1:44" x14ac:dyDescent="0.45">
      <c r="A2418">
        <v>2</v>
      </c>
      <c r="B2418" t="s">
        <v>282</v>
      </c>
      <c r="C2418" t="s">
        <v>299</v>
      </c>
      <c r="D2418" t="s">
        <v>129</v>
      </c>
      <c r="E2418" s="4">
        <v>44615</v>
      </c>
      <c r="F2418" s="1">
        <f t="shared" si="232"/>
        <v>25</v>
      </c>
      <c r="G2418" s="1">
        <f t="shared" si="230"/>
        <v>54</v>
      </c>
      <c r="H2418" t="s">
        <v>75</v>
      </c>
      <c r="I2418" t="s">
        <v>289</v>
      </c>
      <c r="J2418" t="s">
        <v>44</v>
      </c>
      <c r="K2418" t="s">
        <v>45</v>
      </c>
      <c r="L2418" t="s">
        <v>106</v>
      </c>
      <c r="M2418" t="s">
        <v>133</v>
      </c>
      <c r="N2418" t="s">
        <v>302</v>
      </c>
      <c r="P2418">
        <f t="shared" si="233"/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f t="shared" si="231"/>
        <v>0</v>
      </c>
      <c r="AC2418">
        <f t="shared" si="228"/>
        <v>1</v>
      </c>
      <c r="AD2418">
        <v>7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f t="shared" si="229"/>
        <v>7</v>
      </c>
      <c r="AN2418">
        <v>7</v>
      </c>
      <c r="AO2418">
        <v>0</v>
      </c>
      <c r="AP2418">
        <v>0</v>
      </c>
      <c r="AQ2418">
        <v>0</v>
      </c>
      <c r="AR2418" t="s">
        <v>224</v>
      </c>
    </row>
    <row r="2419" spans="1:44" x14ac:dyDescent="0.45">
      <c r="A2419">
        <v>2</v>
      </c>
      <c r="B2419" t="s">
        <v>282</v>
      </c>
      <c r="C2419" t="s">
        <v>299</v>
      </c>
      <c r="D2419" t="s">
        <v>129</v>
      </c>
      <c r="E2419" s="4">
        <v>44615</v>
      </c>
      <c r="F2419" s="1">
        <f t="shared" si="232"/>
        <v>25</v>
      </c>
      <c r="G2419" s="1">
        <f t="shared" si="230"/>
        <v>54</v>
      </c>
      <c r="H2419" t="s">
        <v>75</v>
      </c>
      <c r="I2419" t="s">
        <v>289</v>
      </c>
      <c r="J2419" t="s">
        <v>44</v>
      </c>
      <c r="K2419" t="s">
        <v>45</v>
      </c>
      <c r="L2419" t="s">
        <v>106</v>
      </c>
      <c r="M2419" t="s">
        <v>133</v>
      </c>
      <c r="N2419" t="s">
        <v>302</v>
      </c>
      <c r="P2419">
        <f t="shared" si="233"/>
        <v>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f t="shared" si="231"/>
        <v>0</v>
      </c>
      <c r="AC2419">
        <f t="shared" si="228"/>
        <v>1</v>
      </c>
      <c r="AD2419">
        <v>14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f t="shared" si="229"/>
        <v>14</v>
      </c>
      <c r="AN2419">
        <v>13</v>
      </c>
      <c r="AO2419">
        <v>1</v>
      </c>
      <c r="AP2419">
        <v>0</v>
      </c>
      <c r="AQ2419">
        <v>0</v>
      </c>
      <c r="AR2419" t="s">
        <v>226</v>
      </c>
    </row>
    <row r="2420" spans="1:44" x14ac:dyDescent="0.45">
      <c r="A2420">
        <v>2</v>
      </c>
      <c r="B2420" t="s">
        <v>282</v>
      </c>
      <c r="C2420" t="s">
        <v>299</v>
      </c>
      <c r="D2420" t="s">
        <v>129</v>
      </c>
      <c r="E2420" s="4">
        <v>44615</v>
      </c>
      <c r="F2420" s="1">
        <f t="shared" si="232"/>
        <v>25</v>
      </c>
      <c r="G2420" s="1">
        <f t="shared" si="230"/>
        <v>54</v>
      </c>
      <c r="H2420" t="s">
        <v>75</v>
      </c>
      <c r="I2420" t="s">
        <v>289</v>
      </c>
      <c r="J2420" t="s">
        <v>44</v>
      </c>
      <c r="K2420" t="s">
        <v>45</v>
      </c>
      <c r="L2420" t="s">
        <v>106</v>
      </c>
      <c r="M2420" t="s">
        <v>133</v>
      </c>
      <c r="N2420" t="s">
        <v>302</v>
      </c>
      <c r="P2420">
        <f t="shared" si="233"/>
        <v>1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f t="shared" si="231"/>
        <v>0</v>
      </c>
      <c r="AC2420">
        <f t="shared" si="228"/>
        <v>1</v>
      </c>
      <c r="AD2420">
        <v>4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f t="shared" si="229"/>
        <v>4</v>
      </c>
      <c r="AN2420">
        <v>4</v>
      </c>
      <c r="AO2420">
        <v>0</v>
      </c>
      <c r="AP2420">
        <v>0</v>
      </c>
      <c r="AQ2420">
        <v>0</v>
      </c>
      <c r="AR2420" t="s">
        <v>224</v>
      </c>
    </row>
    <row r="2421" spans="1:44" x14ac:dyDescent="0.45">
      <c r="A2421">
        <v>2</v>
      </c>
      <c r="B2421" t="s">
        <v>282</v>
      </c>
      <c r="C2421" t="s">
        <v>299</v>
      </c>
      <c r="D2421" t="s">
        <v>129</v>
      </c>
      <c r="E2421" s="4">
        <v>44615</v>
      </c>
      <c r="F2421" s="1">
        <f t="shared" si="232"/>
        <v>25</v>
      </c>
      <c r="G2421" s="1">
        <f t="shared" si="230"/>
        <v>54</v>
      </c>
      <c r="H2421" t="s">
        <v>75</v>
      </c>
      <c r="I2421" t="s">
        <v>289</v>
      </c>
      <c r="J2421" t="s">
        <v>44</v>
      </c>
      <c r="K2421" t="s">
        <v>45</v>
      </c>
      <c r="L2421" t="s">
        <v>106</v>
      </c>
      <c r="M2421" t="s">
        <v>133</v>
      </c>
      <c r="N2421" t="s">
        <v>302</v>
      </c>
      <c r="P2421">
        <f t="shared" si="233"/>
        <v>3</v>
      </c>
      <c r="Q2421">
        <v>1</v>
      </c>
      <c r="R2421">
        <v>1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2</v>
      </c>
      <c r="AA2421">
        <v>0</v>
      </c>
      <c r="AB2421">
        <f t="shared" si="231"/>
        <v>0</v>
      </c>
      <c r="AC2421">
        <f t="shared" si="228"/>
        <v>3</v>
      </c>
      <c r="AD2421">
        <v>2</v>
      </c>
      <c r="AE2421">
        <v>3</v>
      </c>
      <c r="AF2421">
        <v>2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f t="shared" si="229"/>
        <v>7</v>
      </c>
      <c r="AN2421">
        <v>7</v>
      </c>
      <c r="AO2421">
        <v>0</v>
      </c>
      <c r="AP2421">
        <v>0</v>
      </c>
      <c r="AQ2421">
        <v>0</v>
      </c>
    </row>
    <row r="2422" spans="1:44" x14ac:dyDescent="0.45">
      <c r="A2422">
        <v>2</v>
      </c>
      <c r="B2422" t="s">
        <v>282</v>
      </c>
      <c r="C2422" t="s">
        <v>299</v>
      </c>
      <c r="D2422" t="s">
        <v>129</v>
      </c>
      <c r="E2422" s="4">
        <v>44615</v>
      </c>
      <c r="F2422" s="1">
        <f t="shared" si="232"/>
        <v>25</v>
      </c>
      <c r="G2422" s="1">
        <f t="shared" si="230"/>
        <v>54</v>
      </c>
      <c r="H2422" t="s">
        <v>75</v>
      </c>
      <c r="I2422" t="s">
        <v>289</v>
      </c>
      <c r="J2422" t="s">
        <v>44</v>
      </c>
      <c r="K2422" t="s">
        <v>45</v>
      </c>
      <c r="L2422" t="s">
        <v>106</v>
      </c>
      <c r="M2422" t="s">
        <v>133</v>
      </c>
      <c r="N2422" t="s">
        <v>302</v>
      </c>
      <c r="P2422">
        <f t="shared" si="233"/>
        <v>4</v>
      </c>
      <c r="Q2422">
        <v>1</v>
      </c>
      <c r="R2422">
        <v>1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4</v>
      </c>
      <c r="AA2422">
        <v>0</v>
      </c>
      <c r="AB2422">
        <f t="shared" si="231"/>
        <v>0</v>
      </c>
      <c r="AC2422">
        <f t="shared" si="228"/>
        <v>4</v>
      </c>
      <c r="AD2422">
        <v>4</v>
      </c>
      <c r="AE2422">
        <v>3</v>
      </c>
      <c r="AF2422">
        <v>1</v>
      </c>
      <c r="AG2422">
        <v>3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f t="shared" si="229"/>
        <v>11</v>
      </c>
      <c r="AN2422">
        <v>11</v>
      </c>
      <c r="AO2422">
        <v>0</v>
      </c>
      <c r="AP2422">
        <v>0</v>
      </c>
      <c r="AQ2422">
        <v>0</v>
      </c>
      <c r="AR2422" t="s">
        <v>224</v>
      </c>
    </row>
    <row r="2423" spans="1:44" x14ac:dyDescent="0.45">
      <c r="A2423">
        <v>2</v>
      </c>
      <c r="B2423" t="s">
        <v>282</v>
      </c>
      <c r="C2423" t="s">
        <v>299</v>
      </c>
      <c r="D2423" t="s">
        <v>129</v>
      </c>
      <c r="E2423" s="4">
        <v>44615</v>
      </c>
      <c r="F2423" s="1">
        <f t="shared" si="232"/>
        <v>25</v>
      </c>
      <c r="G2423" s="1">
        <f t="shared" si="230"/>
        <v>54</v>
      </c>
      <c r="H2423" t="s">
        <v>75</v>
      </c>
      <c r="I2423" t="s">
        <v>289</v>
      </c>
      <c r="J2423" t="s">
        <v>44</v>
      </c>
      <c r="K2423" t="s">
        <v>45</v>
      </c>
      <c r="L2423" t="s">
        <v>106</v>
      </c>
      <c r="M2423" t="s">
        <v>133</v>
      </c>
      <c r="N2423" t="s">
        <v>302</v>
      </c>
      <c r="P2423">
        <f t="shared" si="233"/>
        <v>4</v>
      </c>
      <c r="Q2423">
        <v>1</v>
      </c>
      <c r="R2423">
        <v>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4</v>
      </c>
      <c r="AA2423">
        <v>0</v>
      </c>
      <c r="AB2423">
        <f t="shared" si="231"/>
        <v>0</v>
      </c>
      <c r="AC2423">
        <f t="shared" si="228"/>
        <v>4</v>
      </c>
      <c r="AD2423">
        <v>2</v>
      </c>
      <c r="AE2423">
        <v>2</v>
      </c>
      <c r="AF2423">
        <v>1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f t="shared" si="229"/>
        <v>6</v>
      </c>
      <c r="AN2423">
        <v>6</v>
      </c>
      <c r="AO2423">
        <v>0</v>
      </c>
      <c r="AP2423">
        <v>0</v>
      </c>
      <c r="AQ2423">
        <v>0</v>
      </c>
    </row>
    <row r="2424" spans="1:44" x14ac:dyDescent="0.45">
      <c r="A2424">
        <v>2</v>
      </c>
      <c r="B2424" t="s">
        <v>282</v>
      </c>
      <c r="C2424" t="s">
        <v>299</v>
      </c>
      <c r="D2424" t="s">
        <v>129</v>
      </c>
      <c r="E2424" s="4">
        <v>44615</v>
      </c>
      <c r="F2424" s="1">
        <f t="shared" si="232"/>
        <v>25</v>
      </c>
      <c r="G2424" s="1">
        <f t="shared" si="230"/>
        <v>54</v>
      </c>
      <c r="H2424" t="s">
        <v>75</v>
      </c>
      <c r="I2424" t="s">
        <v>289</v>
      </c>
      <c r="J2424" t="s">
        <v>44</v>
      </c>
      <c r="K2424" t="s">
        <v>45</v>
      </c>
      <c r="L2424" t="s">
        <v>106</v>
      </c>
      <c r="M2424" t="s">
        <v>133</v>
      </c>
      <c r="N2424" t="s">
        <v>302</v>
      </c>
      <c r="P2424">
        <f t="shared" si="233"/>
        <v>2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</v>
      </c>
      <c r="AA2424">
        <v>0</v>
      </c>
      <c r="AB2424">
        <f t="shared" si="231"/>
        <v>5</v>
      </c>
      <c r="AC2424">
        <f t="shared" si="228"/>
        <v>2</v>
      </c>
      <c r="AD2424">
        <v>1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5</v>
      </c>
      <c r="AM2424">
        <f t="shared" si="229"/>
        <v>7</v>
      </c>
      <c r="AN2424">
        <v>7</v>
      </c>
      <c r="AO2424">
        <v>0</v>
      </c>
      <c r="AP2424">
        <v>0</v>
      </c>
      <c r="AQ2424">
        <v>0</v>
      </c>
      <c r="AR2424" t="s">
        <v>224</v>
      </c>
    </row>
    <row r="2425" spans="1:44" x14ac:dyDescent="0.45">
      <c r="A2425">
        <v>2</v>
      </c>
      <c r="B2425" t="s">
        <v>282</v>
      </c>
      <c r="C2425" t="s">
        <v>299</v>
      </c>
      <c r="D2425" t="s">
        <v>129</v>
      </c>
      <c r="E2425" s="4">
        <v>44615</v>
      </c>
      <c r="F2425" s="1">
        <f t="shared" si="232"/>
        <v>25</v>
      </c>
      <c r="G2425" s="1">
        <f t="shared" si="230"/>
        <v>54</v>
      </c>
      <c r="H2425" t="s">
        <v>75</v>
      </c>
      <c r="I2425" t="s">
        <v>290</v>
      </c>
      <c r="J2425" t="s">
        <v>44</v>
      </c>
      <c r="K2425" t="s">
        <v>78</v>
      </c>
      <c r="L2425" t="s">
        <v>79</v>
      </c>
      <c r="M2425" t="s">
        <v>204</v>
      </c>
      <c r="N2425" t="s">
        <v>302</v>
      </c>
      <c r="P2425">
        <f t="shared" si="233"/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f t="shared" si="231"/>
        <v>0</v>
      </c>
      <c r="AC2425">
        <f t="shared" ref="AC2425:AC2488" si="234">SUM(Y2425:AA2425)</f>
        <v>1</v>
      </c>
      <c r="AD2425">
        <v>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f t="shared" si="229"/>
        <v>2</v>
      </c>
      <c r="AN2425">
        <v>2</v>
      </c>
      <c r="AO2425">
        <v>0</v>
      </c>
      <c r="AP2425">
        <v>0</v>
      </c>
      <c r="AQ2425">
        <v>0</v>
      </c>
      <c r="AR2425" t="s">
        <v>218</v>
      </c>
    </row>
    <row r="2426" spans="1:44" x14ac:dyDescent="0.45">
      <c r="A2426">
        <v>2</v>
      </c>
      <c r="B2426" t="s">
        <v>282</v>
      </c>
      <c r="C2426" t="s">
        <v>299</v>
      </c>
      <c r="D2426" t="s">
        <v>129</v>
      </c>
      <c r="E2426" s="4">
        <v>44615</v>
      </c>
      <c r="F2426" s="1">
        <f t="shared" si="232"/>
        <v>25</v>
      </c>
      <c r="G2426" s="1">
        <f t="shared" si="230"/>
        <v>54</v>
      </c>
      <c r="H2426" t="s">
        <v>75</v>
      </c>
      <c r="I2426" t="s">
        <v>290</v>
      </c>
      <c r="J2426" t="s">
        <v>44</v>
      </c>
      <c r="K2426" t="s">
        <v>45</v>
      </c>
      <c r="L2426" t="s">
        <v>106</v>
      </c>
      <c r="M2426" t="s">
        <v>133</v>
      </c>
      <c r="N2426" t="s">
        <v>302</v>
      </c>
      <c r="P2426">
        <f t="shared" si="233"/>
        <v>3</v>
      </c>
      <c r="Q2426">
        <v>1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2</v>
      </c>
      <c r="AA2426">
        <v>0</v>
      </c>
      <c r="AB2426">
        <f t="shared" si="231"/>
        <v>0</v>
      </c>
      <c r="AC2426">
        <f t="shared" si="234"/>
        <v>3</v>
      </c>
      <c r="AD2426">
        <v>3</v>
      </c>
      <c r="AE2426">
        <v>4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f t="shared" si="229"/>
        <v>8</v>
      </c>
      <c r="AN2426">
        <v>7</v>
      </c>
      <c r="AO2426">
        <v>1</v>
      </c>
      <c r="AP2426">
        <v>0</v>
      </c>
      <c r="AQ2426">
        <v>0</v>
      </c>
    </row>
    <row r="2427" spans="1:44" x14ac:dyDescent="0.45">
      <c r="A2427">
        <v>2</v>
      </c>
      <c r="B2427" t="s">
        <v>282</v>
      </c>
      <c r="C2427" t="s">
        <v>299</v>
      </c>
      <c r="D2427" t="s">
        <v>129</v>
      </c>
      <c r="E2427" s="4">
        <v>44615</v>
      </c>
      <c r="F2427" s="1">
        <f t="shared" si="232"/>
        <v>25</v>
      </c>
      <c r="G2427" s="1">
        <f t="shared" si="230"/>
        <v>54</v>
      </c>
      <c r="H2427" t="s">
        <v>75</v>
      </c>
      <c r="I2427" t="s">
        <v>290</v>
      </c>
      <c r="J2427" t="s">
        <v>44</v>
      </c>
      <c r="K2427" t="s">
        <v>45</v>
      </c>
      <c r="L2427" t="s">
        <v>106</v>
      </c>
      <c r="M2427" t="s">
        <v>133</v>
      </c>
      <c r="N2427" t="s">
        <v>302</v>
      </c>
      <c r="P2427">
        <f t="shared" si="233"/>
        <v>2</v>
      </c>
      <c r="Q2427">
        <v>1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f t="shared" si="231"/>
        <v>0</v>
      </c>
      <c r="AC2427">
        <f t="shared" si="234"/>
        <v>2</v>
      </c>
      <c r="AD2427">
        <v>1</v>
      </c>
      <c r="AE2427">
        <v>3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f t="shared" si="229"/>
        <v>4</v>
      </c>
      <c r="AN2427">
        <v>4</v>
      </c>
      <c r="AO2427">
        <v>0</v>
      </c>
      <c r="AP2427">
        <v>0</v>
      </c>
      <c r="AQ2427">
        <v>0</v>
      </c>
      <c r="AR2427" t="s">
        <v>218</v>
      </c>
    </row>
    <row r="2428" spans="1:44" x14ac:dyDescent="0.45">
      <c r="A2428">
        <v>2</v>
      </c>
      <c r="B2428" t="s">
        <v>282</v>
      </c>
      <c r="C2428" t="s">
        <v>299</v>
      </c>
      <c r="D2428" t="s">
        <v>129</v>
      </c>
      <c r="E2428" s="4">
        <v>44615</v>
      </c>
      <c r="F2428" s="1">
        <f t="shared" si="232"/>
        <v>25</v>
      </c>
      <c r="G2428" s="1">
        <f t="shared" si="230"/>
        <v>54</v>
      </c>
      <c r="H2428" t="s">
        <v>75</v>
      </c>
      <c r="I2428" t="s">
        <v>290</v>
      </c>
      <c r="J2428" t="s">
        <v>44</v>
      </c>
      <c r="K2428" t="s">
        <v>45</v>
      </c>
      <c r="L2428" t="s">
        <v>106</v>
      </c>
      <c r="M2428" t="s">
        <v>133</v>
      </c>
      <c r="N2428" t="s">
        <v>302</v>
      </c>
      <c r="P2428">
        <f t="shared" si="233"/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f t="shared" si="231"/>
        <v>0</v>
      </c>
      <c r="AC2428">
        <f t="shared" si="234"/>
        <v>1</v>
      </c>
      <c r="AD2428">
        <v>7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f t="shared" si="229"/>
        <v>7</v>
      </c>
      <c r="AN2428">
        <v>7</v>
      </c>
      <c r="AO2428">
        <v>0</v>
      </c>
      <c r="AP2428">
        <v>0</v>
      </c>
      <c r="AQ2428">
        <v>0</v>
      </c>
      <c r="AR2428" t="s">
        <v>215</v>
      </c>
    </row>
    <row r="2429" spans="1:44" x14ac:dyDescent="0.45">
      <c r="A2429">
        <v>2</v>
      </c>
      <c r="B2429" t="s">
        <v>282</v>
      </c>
      <c r="C2429" t="s">
        <v>299</v>
      </c>
      <c r="D2429" t="s">
        <v>129</v>
      </c>
      <c r="E2429" s="4">
        <v>44615</v>
      </c>
      <c r="F2429" s="1">
        <f t="shared" si="232"/>
        <v>25</v>
      </c>
      <c r="G2429" s="1">
        <f t="shared" si="230"/>
        <v>54</v>
      </c>
      <c r="H2429" t="s">
        <v>75</v>
      </c>
      <c r="I2429" t="s">
        <v>291</v>
      </c>
      <c r="J2429" t="s">
        <v>44</v>
      </c>
      <c r="K2429" t="s">
        <v>45</v>
      </c>
      <c r="L2429" t="s">
        <v>106</v>
      </c>
      <c r="M2429" t="s">
        <v>133</v>
      </c>
      <c r="N2429" t="s">
        <v>302</v>
      </c>
      <c r="P2429">
        <f t="shared" si="233"/>
        <v>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f t="shared" si="231"/>
        <v>0</v>
      </c>
      <c r="AC2429">
        <f t="shared" si="234"/>
        <v>1</v>
      </c>
      <c r="AD2429">
        <v>3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f t="shared" si="229"/>
        <v>3</v>
      </c>
      <c r="AN2429">
        <v>2</v>
      </c>
      <c r="AO2429">
        <v>1</v>
      </c>
      <c r="AP2429">
        <v>0</v>
      </c>
      <c r="AQ2429">
        <v>0</v>
      </c>
    </row>
    <row r="2430" spans="1:44" x14ac:dyDescent="0.45">
      <c r="A2430">
        <v>2</v>
      </c>
      <c r="B2430" t="s">
        <v>282</v>
      </c>
      <c r="C2430" t="s">
        <v>299</v>
      </c>
      <c r="D2430" t="s">
        <v>129</v>
      </c>
      <c r="E2430" s="4">
        <v>44615</v>
      </c>
      <c r="F2430" s="1">
        <f t="shared" si="232"/>
        <v>25</v>
      </c>
      <c r="G2430" s="1">
        <f t="shared" si="230"/>
        <v>54</v>
      </c>
      <c r="H2430" t="s">
        <v>75</v>
      </c>
      <c r="I2430" t="s">
        <v>291</v>
      </c>
      <c r="J2430" t="s">
        <v>44</v>
      </c>
      <c r="K2430" t="s">
        <v>45</v>
      </c>
      <c r="L2430" t="s">
        <v>106</v>
      </c>
      <c r="M2430" t="s">
        <v>133</v>
      </c>
      <c r="N2430" t="s">
        <v>302</v>
      </c>
      <c r="P2430">
        <f t="shared" si="233"/>
        <v>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f t="shared" si="231"/>
        <v>0</v>
      </c>
      <c r="AC2430">
        <f t="shared" si="234"/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f t="shared" si="229"/>
        <v>1</v>
      </c>
      <c r="AN2430">
        <v>0</v>
      </c>
      <c r="AO2430">
        <v>1</v>
      </c>
      <c r="AP2430">
        <v>0</v>
      </c>
      <c r="AQ2430">
        <v>0</v>
      </c>
    </row>
    <row r="2431" spans="1:44" x14ac:dyDescent="0.45">
      <c r="A2431">
        <v>2</v>
      </c>
      <c r="B2431" t="s">
        <v>282</v>
      </c>
      <c r="C2431" t="s">
        <v>299</v>
      </c>
      <c r="D2431" t="s">
        <v>129</v>
      </c>
      <c r="E2431" s="4">
        <v>44615</v>
      </c>
      <c r="F2431" s="1">
        <f t="shared" si="232"/>
        <v>25</v>
      </c>
      <c r="G2431" s="1">
        <f t="shared" si="230"/>
        <v>54</v>
      </c>
      <c r="H2431" t="s">
        <v>75</v>
      </c>
      <c r="I2431" t="s">
        <v>291</v>
      </c>
      <c r="J2431" t="s">
        <v>44</v>
      </c>
      <c r="K2431" t="s">
        <v>45</v>
      </c>
      <c r="L2431" t="s">
        <v>106</v>
      </c>
      <c r="M2431" t="s">
        <v>133</v>
      </c>
      <c r="N2431" t="s">
        <v>302</v>
      </c>
      <c r="P2431">
        <f t="shared" si="233"/>
        <v>1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f t="shared" si="231"/>
        <v>0</v>
      </c>
      <c r="AC2431">
        <f t="shared" si="234"/>
        <v>1</v>
      </c>
      <c r="AD2431">
        <v>2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f t="shared" si="229"/>
        <v>2</v>
      </c>
      <c r="AN2431">
        <v>0</v>
      </c>
      <c r="AO2431">
        <v>2</v>
      </c>
      <c r="AP2431">
        <v>0</v>
      </c>
      <c r="AQ2431">
        <v>0</v>
      </c>
    </row>
    <row r="2432" spans="1:44" x14ac:dyDescent="0.45">
      <c r="A2432">
        <v>2</v>
      </c>
      <c r="B2432" t="s">
        <v>282</v>
      </c>
      <c r="C2432" t="s">
        <v>299</v>
      </c>
      <c r="D2432" t="s">
        <v>129</v>
      </c>
      <c r="E2432" s="4">
        <v>44615</v>
      </c>
      <c r="F2432" s="1">
        <f t="shared" si="232"/>
        <v>25</v>
      </c>
      <c r="G2432" s="1">
        <f t="shared" si="230"/>
        <v>54</v>
      </c>
      <c r="H2432" t="s">
        <v>75</v>
      </c>
      <c r="I2432" t="s">
        <v>291</v>
      </c>
      <c r="J2432" t="s">
        <v>44</v>
      </c>
      <c r="K2432" t="s">
        <v>45</v>
      </c>
      <c r="L2432" t="s">
        <v>106</v>
      </c>
      <c r="M2432" t="s">
        <v>133</v>
      </c>
      <c r="N2432" t="s">
        <v>302</v>
      </c>
      <c r="P2432">
        <f t="shared" si="233"/>
        <v>1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f t="shared" si="231"/>
        <v>0</v>
      </c>
      <c r="AC2432">
        <f t="shared" si="234"/>
        <v>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f t="shared" si="229"/>
        <v>1</v>
      </c>
      <c r="AN2432">
        <v>1</v>
      </c>
      <c r="AO2432">
        <v>0</v>
      </c>
      <c r="AP2432">
        <v>0</v>
      </c>
      <c r="AQ2432">
        <v>0</v>
      </c>
      <c r="AR2432" t="s">
        <v>218</v>
      </c>
    </row>
    <row r="2433" spans="1:44" x14ac:dyDescent="0.45">
      <c r="A2433">
        <v>2</v>
      </c>
      <c r="B2433" t="s">
        <v>282</v>
      </c>
      <c r="C2433" t="s">
        <v>299</v>
      </c>
      <c r="D2433" t="s">
        <v>129</v>
      </c>
      <c r="E2433" s="4">
        <v>44615</v>
      </c>
      <c r="F2433" s="1">
        <f t="shared" si="232"/>
        <v>25</v>
      </c>
      <c r="G2433" s="1">
        <f t="shared" si="230"/>
        <v>54</v>
      </c>
      <c r="H2433" t="s">
        <v>75</v>
      </c>
      <c r="I2433" t="s">
        <v>291</v>
      </c>
      <c r="J2433" t="s">
        <v>44</v>
      </c>
      <c r="K2433" t="s">
        <v>45</v>
      </c>
      <c r="L2433" t="s">
        <v>106</v>
      </c>
      <c r="M2433" t="s">
        <v>133</v>
      </c>
      <c r="N2433" t="s">
        <v>302</v>
      </c>
      <c r="P2433">
        <f t="shared" si="233"/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f t="shared" si="231"/>
        <v>0</v>
      </c>
      <c r="AC2433">
        <f t="shared" si="234"/>
        <v>1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f t="shared" si="229"/>
        <v>1</v>
      </c>
      <c r="AN2433">
        <v>1</v>
      </c>
      <c r="AO2433">
        <v>0</v>
      </c>
      <c r="AP2433">
        <v>0</v>
      </c>
      <c r="AQ2433">
        <v>0</v>
      </c>
    </row>
    <row r="2434" spans="1:44" x14ac:dyDescent="0.45">
      <c r="A2434">
        <v>2</v>
      </c>
      <c r="B2434" t="s">
        <v>282</v>
      </c>
      <c r="C2434" t="s">
        <v>299</v>
      </c>
      <c r="D2434" t="s">
        <v>129</v>
      </c>
      <c r="E2434" s="4">
        <v>44615</v>
      </c>
      <c r="F2434" s="1">
        <f t="shared" si="232"/>
        <v>25</v>
      </c>
      <c r="G2434" s="1">
        <f t="shared" si="230"/>
        <v>54</v>
      </c>
      <c r="H2434" t="s">
        <v>75</v>
      </c>
      <c r="I2434" t="s">
        <v>291</v>
      </c>
      <c r="J2434" t="s">
        <v>44</v>
      </c>
      <c r="K2434" t="s">
        <v>45</v>
      </c>
      <c r="L2434" t="s">
        <v>106</v>
      </c>
      <c r="M2434" t="s">
        <v>133</v>
      </c>
      <c r="N2434" t="s">
        <v>302</v>
      </c>
      <c r="P2434">
        <f t="shared" si="233"/>
        <v>1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f t="shared" si="231"/>
        <v>0</v>
      </c>
      <c r="AC2434">
        <f t="shared" si="234"/>
        <v>1</v>
      </c>
      <c r="AD2434">
        <v>2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f t="shared" ref="AM2434:AM2497" si="235">SUM(AD2434:AL2434)</f>
        <v>2</v>
      </c>
      <c r="AN2434">
        <v>2</v>
      </c>
      <c r="AO2434">
        <v>0</v>
      </c>
      <c r="AP2434">
        <v>0</v>
      </c>
      <c r="AQ2434">
        <v>0</v>
      </c>
      <c r="AR2434" t="s">
        <v>215</v>
      </c>
    </row>
    <row r="2435" spans="1:44" x14ac:dyDescent="0.45">
      <c r="A2435">
        <v>2</v>
      </c>
      <c r="B2435" t="s">
        <v>282</v>
      </c>
      <c r="C2435" t="s">
        <v>299</v>
      </c>
      <c r="D2435" t="s">
        <v>129</v>
      </c>
      <c r="E2435" s="4">
        <v>44615</v>
      </c>
      <c r="F2435" s="1">
        <f t="shared" si="232"/>
        <v>25</v>
      </c>
      <c r="G2435" s="1">
        <f t="shared" ref="G2435:G2498" si="236">E2435-DATE(YEAR(E2435),1,0)</f>
        <v>54</v>
      </c>
      <c r="H2435" t="s">
        <v>75</v>
      </c>
      <c r="I2435" t="s">
        <v>291</v>
      </c>
      <c r="J2435" t="s">
        <v>44</v>
      </c>
      <c r="K2435" t="s">
        <v>45</v>
      </c>
      <c r="L2435" t="s">
        <v>106</v>
      </c>
      <c r="M2435" t="s">
        <v>133</v>
      </c>
      <c r="N2435" t="s">
        <v>302</v>
      </c>
      <c r="P2435">
        <f t="shared" si="233"/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f t="shared" ref="AB2435:AB2498" si="237">AL2435</f>
        <v>0</v>
      </c>
      <c r="AC2435">
        <f t="shared" si="234"/>
        <v>1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f t="shared" si="235"/>
        <v>1</v>
      </c>
      <c r="AN2435">
        <v>1</v>
      </c>
      <c r="AO2435">
        <v>0</v>
      </c>
      <c r="AP2435">
        <v>0</v>
      </c>
      <c r="AQ2435">
        <v>0</v>
      </c>
      <c r="AR2435" t="s">
        <v>218</v>
      </c>
    </row>
    <row r="2436" spans="1:44" x14ac:dyDescent="0.45">
      <c r="A2436">
        <v>2</v>
      </c>
      <c r="B2436" t="s">
        <v>282</v>
      </c>
      <c r="C2436" t="s">
        <v>299</v>
      </c>
      <c r="D2436" t="s">
        <v>129</v>
      </c>
      <c r="E2436" s="4">
        <v>44615</v>
      </c>
      <c r="F2436" s="1">
        <f t="shared" si="232"/>
        <v>25</v>
      </c>
      <c r="G2436" s="1">
        <f t="shared" si="236"/>
        <v>54</v>
      </c>
      <c r="H2436" t="s">
        <v>75</v>
      </c>
      <c r="I2436" t="s">
        <v>291</v>
      </c>
      <c r="J2436" t="s">
        <v>44</v>
      </c>
      <c r="K2436" t="s">
        <v>45</v>
      </c>
      <c r="L2436" t="s">
        <v>106</v>
      </c>
      <c r="M2436" t="s">
        <v>133</v>
      </c>
      <c r="N2436" t="s">
        <v>302</v>
      </c>
      <c r="P2436">
        <f t="shared" si="233"/>
        <v>3</v>
      </c>
      <c r="Q2436">
        <v>1</v>
      </c>
      <c r="R2436">
        <v>1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3</v>
      </c>
      <c r="AA2436">
        <v>0</v>
      </c>
      <c r="AB2436">
        <f t="shared" si="237"/>
        <v>0</v>
      </c>
      <c r="AC2436">
        <f t="shared" si="234"/>
        <v>3</v>
      </c>
      <c r="AD2436">
        <v>1</v>
      </c>
      <c r="AE2436">
        <v>1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f t="shared" si="235"/>
        <v>3</v>
      </c>
      <c r="AN2436">
        <v>2</v>
      </c>
      <c r="AO2436">
        <v>1</v>
      </c>
      <c r="AP2436">
        <v>0</v>
      </c>
      <c r="AQ2436">
        <v>0</v>
      </c>
      <c r="AR2436" t="s">
        <v>215</v>
      </c>
    </row>
    <row r="2437" spans="1:44" x14ac:dyDescent="0.45">
      <c r="A2437">
        <v>2</v>
      </c>
      <c r="B2437" t="s">
        <v>282</v>
      </c>
      <c r="C2437" t="s">
        <v>299</v>
      </c>
      <c r="D2437" t="s">
        <v>129</v>
      </c>
      <c r="E2437" s="4">
        <v>44615</v>
      </c>
      <c r="F2437" s="1">
        <f t="shared" si="232"/>
        <v>25</v>
      </c>
      <c r="G2437" s="1">
        <f t="shared" si="236"/>
        <v>54</v>
      </c>
      <c r="H2437" t="s">
        <v>75</v>
      </c>
      <c r="I2437" t="s">
        <v>287</v>
      </c>
      <c r="J2437" t="s">
        <v>56</v>
      </c>
      <c r="P2437">
        <f t="shared" si="233"/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f t="shared" si="237"/>
        <v>0</v>
      </c>
      <c r="AC2437">
        <f t="shared" si="234"/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f t="shared" si="235"/>
        <v>0</v>
      </c>
      <c r="AN2437">
        <v>0</v>
      </c>
      <c r="AO2437">
        <v>0</v>
      </c>
      <c r="AP2437">
        <v>0</v>
      </c>
      <c r="AQ2437">
        <v>0</v>
      </c>
    </row>
    <row r="2438" spans="1:44" x14ac:dyDescent="0.45">
      <c r="A2438">
        <v>2</v>
      </c>
      <c r="B2438" t="s">
        <v>282</v>
      </c>
      <c r="C2438" t="s">
        <v>299</v>
      </c>
      <c r="D2438" t="s">
        <v>129</v>
      </c>
      <c r="E2438" s="4">
        <v>44615</v>
      </c>
      <c r="F2438" s="1">
        <f t="shared" si="232"/>
        <v>25</v>
      </c>
      <c r="G2438" s="1">
        <f t="shared" si="236"/>
        <v>54</v>
      </c>
      <c r="H2438" t="s">
        <v>75</v>
      </c>
      <c r="I2438" t="s">
        <v>288</v>
      </c>
      <c r="J2438" t="s">
        <v>56</v>
      </c>
      <c r="P2438">
        <f t="shared" si="233"/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f t="shared" si="237"/>
        <v>0</v>
      </c>
      <c r="AC2438">
        <f t="shared" si="234"/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f t="shared" si="235"/>
        <v>0</v>
      </c>
      <c r="AN2438">
        <v>0</v>
      </c>
      <c r="AO2438">
        <v>0</v>
      </c>
      <c r="AP2438">
        <v>0</v>
      </c>
      <c r="AQ2438">
        <v>0</v>
      </c>
    </row>
    <row r="2439" spans="1:44" x14ac:dyDescent="0.45">
      <c r="A2439">
        <v>2</v>
      </c>
      <c r="B2439" t="s">
        <v>282</v>
      </c>
      <c r="C2439" t="s">
        <v>299</v>
      </c>
      <c r="D2439" t="s">
        <v>129</v>
      </c>
      <c r="E2439" s="4">
        <v>44615</v>
      </c>
      <c r="F2439" s="1">
        <f t="shared" si="232"/>
        <v>25</v>
      </c>
      <c r="G2439" s="1">
        <f t="shared" si="236"/>
        <v>54</v>
      </c>
      <c r="H2439" t="s">
        <v>75</v>
      </c>
      <c r="I2439" t="s">
        <v>289</v>
      </c>
      <c r="J2439" t="s">
        <v>56</v>
      </c>
      <c r="P2439">
        <f t="shared" si="233"/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f t="shared" si="237"/>
        <v>0</v>
      </c>
      <c r="AC2439">
        <f t="shared" si="234"/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f t="shared" si="235"/>
        <v>0</v>
      </c>
      <c r="AN2439">
        <v>0</v>
      </c>
      <c r="AO2439">
        <v>0</v>
      </c>
      <c r="AP2439">
        <v>0</v>
      </c>
      <c r="AQ2439">
        <v>0</v>
      </c>
    </row>
    <row r="2440" spans="1:44" x14ac:dyDescent="0.45">
      <c r="A2440">
        <v>2</v>
      </c>
      <c r="B2440" t="s">
        <v>282</v>
      </c>
      <c r="C2440" t="s">
        <v>299</v>
      </c>
      <c r="D2440" t="s">
        <v>129</v>
      </c>
      <c r="E2440" s="4">
        <v>44615</v>
      </c>
      <c r="F2440" s="1">
        <f t="shared" si="232"/>
        <v>25</v>
      </c>
      <c r="G2440" s="1">
        <f t="shared" si="236"/>
        <v>54</v>
      </c>
      <c r="H2440" t="s">
        <v>75</v>
      </c>
      <c r="I2440" t="s">
        <v>290</v>
      </c>
      <c r="J2440" t="s">
        <v>56</v>
      </c>
      <c r="P2440">
        <f t="shared" si="233"/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f t="shared" si="237"/>
        <v>0</v>
      </c>
      <c r="AC2440">
        <f t="shared" si="234"/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f t="shared" si="235"/>
        <v>0</v>
      </c>
      <c r="AN2440">
        <v>0</v>
      </c>
      <c r="AO2440">
        <v>0</v>
      </c>
      <c r="AP2440">
        <v>0</v>
      </c>
      <c r="AQ2440">
        <v>0</v>
      </c>
    </row>
    <row r="2441" spans="1:44" x14ac:dyDescent="0.45">
      <c r="A2441">
        <v>2</v>
      </c>
      <c r="B2441" t="s">
        <v>282</v>
      </c>
      <c r="C2441" t="s">
        <v>299</v>
      </c>
      <c r="D2441" t="s">
        <v>129</v>
      </c>
      <c r="E2441" s="4">
        <v>44615</v>
      </c>
      <c r="F2441" s="1">
        <f t="shared" si="232"/>
        <v>25</v>
      </c>
      <c r="G2441" s="1">
        <f t="shared" si="236"/>
        <v>54</v>
      </c>
      <c r="H2441" t="s">
        <v>75</v>
      </c>
      <c r="I2441" t="s">
        <v>291</v>
      </c>
      <c r="J2441" t="s">
        <v>56</v>
      </c>
      <c r="P2441">
        <f t="shared" si="233"/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f t="shared" si="237"/>
        <v>0</v>
      </c>
      <c r="AC2441">
        <f t="shared" si="234"/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f t="shared" si="235"/>
        <v>0</v>
      </c>
      <c r="AN2441">
        <v>0</v>
      </c>
      <c r="AO2441">
        <v>0</v>
      </c>
      <c r="AP2441">
        <v>0</v>
      </c>
      <c r="AQ2441">
        <v>0</v>
      </c>
    </row>
    <row r="2442" spans="1:44" x14ac:dyDescent="0.45">
      <c r="A2442">
        <v>3</v>
      </c>
      <c r="B2442" t="s">
        <v>283</v>
      </c>
      <c r="C2442" t="s">
        <v>301</v>
      </c>
      <c r="D2442" t="s">
        <v>130</v>
      </c>
      <c r="E2442" s="4">
        <v>44621</v>
      </c>
      <c r="F2442" s="1">
        <f t="shared" si="232"/>
        <v>33</v>
      </c>
      <c r="G2442" s="1">
        <f t="shared" si="236"/>
        <v>60</v>
      </c>
      <c r="H2442" t="s">
        <v>72</v>
      </c>
      <c r="I2442" t="s">
        <v>287</v>
      </c>
      <c r="J2442" t="s">
        <v>44</v>
      </c>
      <c r="P2442">
        <f t="shared" si="233"/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f t="shared" si="237"/>
        <v>0</v>
      </c>
      <c r="AC2442">
        <f t="shared" si="234"/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f t="shared" si="235"/>
        <v>0</v>
      </c>
      <c r="AN2442">
        <v>0</v>
      </c>
      <c r="AO2442">
        <v>0</v>
      </c>
      <c r="AP2442">
        <v>0</v>
      </c>
      <c r="AQ2442">
        <v>0</v>
      </c>
    </row>
    <row r="2443" spans="1:44" x14ac:dyDescent="0.45">
      <c r="A2443">
        <v>3</v>
      </c>
      <c r="B2443" t="s">
        <v>283</v>
      </c>
      <c r="C2443" t="s">
        <v>301</v>
      </c>
      <c r="D2443" t="s">
        <v>130</v>
      </c>
      <c r="E2443" s="4">
        <v>44621</v>
      </c>
      <c r="F2443" s="1">
        <f t="shared" si="232"/>
        <v>33</v>
      </c>
      <c r="G2443" s="1">
        <f t="shared" si="236"/>
        <v>60</v>
      </c>
      <c r="H2443" t="s">
        <v>72</v>
      </c>
      <c r="I2443" t="s">
        <v>288</v>
      </c>
      <c r="J2443" t="s">
        <v>44</v>
      </c>
      <c r="K2443" t="s">
        <v>45</v>
      </c>
      <c r="L2443" t="s">
        <v>88</v>
      </c>
      <c r="M2443" t="s">
        <v>89</v>
      </c>
      <c r="N2443" t="s">
        <v>52</v>
      </c>
      <c r="P2443">
        <f t="shared" si="233"/>
        <v>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f t="shared" si="237"/>
        <v>0</v>
      </c>
      <c r="AC2443">
        <f t="shared" si="234"/>
        <v>1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f t="shared" si="235"/>
        <v>1</v>
      </c>
      <c r="AN2443">
        <v>1</v>
      </c>
      <c r="AO2443">
        <v>0</v>
      </c>
      <c r="AP2443">
        <v>0</v>
      </c>
      <c r="AQ2443">
        <v>0</v>
      </c>
    </row>
    <row r="2444" spans="1:44" x14ac:dyDescent="0.45">
      <c r="A2444">
        <v>3</v>
      </c>
      <c r="B2444" t="s">
        <v>283</v>
      </c>
      <c r="C2444" t="s">
        <v>301</v>
      </c>
      <c r="D2444" t="s">
        <v>130</v>
      </c>
      <c r="E2444" s="4">
        <v>44621</v>
      </c>
      <c r="F2444" s="1">
        <f t="shared" si="232"/>
        <v>33</v>
      </c>
      <c r="G2444" s="1">
        <f t="shared" si="236"/>
        <v>60</v>
      </c>
      <c r="H2444" t="s">
        <v>72</v>
      </c>
      <c r="I2444" t="s">
        <v>288</v>
      </c>
      <c r="J2444" t="s">
        <v>44</v>
      </c>
      <c r="K2444" t="s">
        <v>45</v>
      </c>
      <c r="L2444" t="s">
        <v>88</v>
      </c>
      <c r="M2444" t="s">
        <v>89</v>
      </c>
      <c r="N2444" t="s">
        <v>52</v>
      </c>
      <c r="P2444">
        <f t="shared" si="233"/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f t="shared" si="237"/>
        <v>0</v>
      </c>
      <c r="AC2444">
        <f t="shared" si="234"/>
        <v>1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f t="shared" si="235"/>
        <v>1</v>
      </c>
      <c r="AN2444">
        <v>1</v>
      </c>
      <c r="AO2444">
        <v>0</v>
      </c>
      <c r="AP2444">
        <v>0</v>
      </c>
      <c r="AQ2444">
        <v>0</v>
      </c>
      <c r="AR2444" t="s">
        <v>218</v>
      </c>
    </row>
    <row r="2445" spans="1:44" x14ac:dyDescent="0.45">
      <c r="A2445">
        <v>3</v>
      </c>
      <c r="B2445" t="s">
        <v>283</v>
      </c>
      <c r="C2445" t="s">
        <v>301</v>
      </c>
      <c r="D2445" t="s">
        <v>130</v>
      </c>
      <c r="E2445" s="4">
        <v>44621</v>
      </c>
      <c r="F2445" s="1">
        <f t="shared" si="232"/>
        <v>33</v>
      </c>
      <c r="G2445" s="1">
        <f t="shared" si="236"/>
        <v>60</v>
      </c>
      <c r="H2445" t="s">
        <v>72</v>
      </c>
      <c r="I2445" t="s">
        <v>289</v>
      </c>
      <c r="J2445" t="s">
        <v>44</v>
      </c>
      <c r="K2445" t="s">
        <v>45</v>
      </c>
      <c r="L2445" t="s">
        <v>88</v>
      </c>
      <c r="M2445" t="s">
        <v>89</v>
      </c>
      <c r="N2445" t="s">
        <v>52</v>
      </c>
      <c r="P2445">
        <f t="shared" si="233"/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f t="shared" si="237"/>
        <v>0</v>
      </c>
      <c r="AC2445">
        <f t="shared" si="234"/>
        <v>1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f t="shared" si="235"/>
        <v>1</v>
      </c>
      <c r="AN2445">
        <v>0</v>
      </c>
      <c r="AO2445">
        <v>1</v>
      </c>
      <c r="AP2445">
        <v>0</v>
      </c>
      <c r="AQ2445">
        <v>0</v>
      </c>
    </row>
    <row r="2446" spans="1:44" x14ac:dyDescent="0.45">
      <c r="A2446">
        <v>3</v>
      </c>
      <c r="B2446" t="s">
        <v>283</v>
      </c>
      <c r="C2446" t="s">
        <v>301</v>
      </c>
      <c r="D2446" t="s">
        <v>130</v>
      </c>
      <c r="E2446" s="4">
        <v>44621</v>
      </c>
      <c r="F2446" s="1">
        <f t="shared" si="232"/>
        <v>33</v>
      </c>
      <c r="G2446" s="1">
        <f t="shared" si="236"/>
        <v>60</v>
      </c>
      <c r="H2446" t="s">
        <v>72</v>
      </c>
      <c r="I2446" t="s">
        <v>290</v>
      </c>
      <c r="J2446" t="s">
        <v>44</v>
      </c>
      <c r="K2446" t="s">
        <v>50</v>
      </c>
      <c r="L2446" t="s">
        <v>51</v>
      </c>
      <c r="M2446" t="s">
        <v>161</v>
      </c>
      <c r="N2446" t="s">
        <v>52</v>
      </c>
      <c r="P2446">
        <f t="shared" si="233"/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f t="shared" si="237"/>
        <v>0</v>
      </c>
      <c r="AC2446">
        <f t="shared" si="234"/>
        <v>1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f t="shared" si="235"/>
        <v>1</v>
      </c>
      <c r="AN2446">
        <v>0</v>
      </c>
      <c r="AO2446">
        <v>1</v>
      </c>
      <c r="AP2446">
        <v>0</v>
      </c>
      <c r="AQ2446">
        <v>0</v>
      </c>
      <c r="AR2446" t="s">
        <v>227</v>
      </c>
    </row>
    <row r="2447" spans="1:44" x14ac:dyDescent="0.45">
      <c r="A2447">
        <v>3</v>
      </c>
      <c r="B2447" t="s">
        <v>283</v>
      </c>
      <c r="C2447" t="s">
        <v>301</v>
      </c>
      <c r="D2447" t="s">
        <v>130</v>
      </c>
      <c r="E2447" s="4">
        <v>44621</v>
      </c>
      <c r="F2447" s="1">
        <f t="shared" si="232"/>
        <v>33</v>
      </c>
      <c r="G2447" s="1">
        <f t="shared" si="236"/>
        <v>60</v>
      </c>
      <c r="H2447" t="s">
        <v>72</v>
      </c>
      <c r="I2447" t="s">
        <v>290</v>
      </c>
      <c r="J2447" t="s">
        <v>44</v>
      </c>
      <c r="K2447" t="s">
        <v>45</v>
      </c>
      <c r="L2447" t="s">
        <v>88</v>
      </c>
      <c r="M2447" t="s">
        <v>89</v>
      </c>
      <c r="N2447" t="s">
        <v>52</v>
      </c>
      <c r="P2447">
        <f t="shared" si="233"/>
        <v>1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f t="shared" si="237"/>
        <v>0</v>
      </c>
      <c r="AC2447">
        <f t="shared" si="234"/>
        <v>1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f t="shared" si="235"/>
        <v>1</v>
      </c>
      <c r="AN2447">
        <v>0</v>
      </c>
      <c r="AO2447">
        <v>1</v>
      </c>
      <c r="AP2447">
        <v>0</v>
      </c>
      <c r="AQ2447">
        <v>0</v>
      </c>
    </row>
    <row r="2448" spans="1:44" x14ac:dyDescent="0.45">
      <c r="A2448">
        <v>3</v>
      </c>
      <c r="B2448" t="s">
        <v>283</v>
      </c>
      <c r="C2448" t="s">
        <v>301</v>
      </c>
      <c r="D2448" t="s">
        <v>130</v>
      </c>
      <c r="E2448" s="4">
        <v>44621</v>
      </c>
      <c r="F2448" s="1">
        <f t="shared" si="232"/>
        <v>33</v>
      </c>
      <c r="G2448" s="1">
        <f t="shared" si="236"/>
        <v>60</v>
      </c>
      <c r="H2448" t="s">
        <v>72</v>
      </c>
      <c r="I2448" t="s">
        <v>290</v>
      </c>
      <c r="J2448" t="s">
        <v>44</v>
      </c>
      <c r="K2448" t="s">
        <v>50</v>
      </c>
      <c r="L2448" t="s">
        <v>51</v>
      </c>
      <c r="M2448" t="s">
        <v>161</v>
      </c>
      <c r="N2448" t="s">
        <v>52</v>
      </c>
      <c r="P2448">
        <f t="shared" si="233"/>
        <v>1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f t="shared" si="237"/>
        <v>0</v>
      </c>
      <c r="AC2448">
        <f t="shared" si="234"/>
        <v>1</v>
      </c>
      <c r="AD2448">
        <v>3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f t="shared" si="235"/>
        <v>3</v>
      </c>
      <c r="AN2448">
        <v>3</v>
      </c>
      <c r="AO2448">
        <v>0</v>
      </c>
      <c r="AP2448">
        <v>0</v>
      </c>
      <c r="AQ2448">
        <v>0</v>
      </c>
    </row>
    <row r="2449" spans="1:44" x14ac:dyDescent="0.45">
      <c r="A2449">
        <v>3</v>
      </c>
      <c r="B2449" t="s">
        <v>283</v>
      </c>
      <c r="C2449" t="s">
        <v>301</v>
      </c>
      <c r="D2449" t="s">
        <v>130</v>
      </c>
      <c r="E2449" s="4">
        <v>44621</v>
      </c>
      <c r="F2449" s="1">
        <f t="shared" si="232"/>
        <v>33</v>
      </c>
      <c r="G2449" s="1">
        <f t="shared" si="236"/>
        <v>60</v>
      </c>
      <c r="H2449" t="s">
        <v>72</v>
      </c>
      <c r="I2449" t="s">
        <v>290</v>
      </c>
      <c r="J2449" t="s">
        <v>44</v>
      </c>
      <c r="K2449" t="s">
        <v>45</v>
      </c>
      <c r="L2449" t="s">
        <v>106</v>
      </c>
      <c r="M2449" t="s">
        <v>133</v>
      </c>
      <c r="N2449" t="s">
        <v>52</v>
      </c>
      <c r="P2449">
        <f t="shared" si="233"/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f t="shared" si="237"/>
        <v>0</v>
      </c>
      <c r="AC2449">
        <f t="shared" si="234"/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f t="shared" si="235"/>
        <v>1</v>
      </c>
      <c r="AN2449">
        <v>0</v>
      </c>
      <c r="AO2449">
        <v>1</v>
      </c>
      <c r="AP2449">
        <v>0</v>
      </c>
      <c r="AQ2449">
        <v>0</v>
      </c>
    </row>
    <row r="2450" spans="1:44" x14ac:dyDescent="0.45">
      <c r="A2450">
        <v>3</v>
      </c>
      <c r="B2450" t="s">
        <v>283</v>
      </c>
      <c r="C2450" t="s">
        <v>301</v>
      </c>
      <c r="D2450" t="s">
        <v>130</v>
      </c>
      <c r="E2450" s="4">
        <v>44621</v>
      </c>
      <c r="F2450" s="1">
        <f t="shared" si="232"/>
        <v>33</v>
      </c>
      <c r="G2450" s="1">
        <f t="shared" si="236"/>
        <v>60</v>
      </c>
      <c r="H2450" t="s">
        <v>72</v>
      </c>
      <c r="I2450" t="s">
        <v>291</v>
      </c>
      <c r="J2450" t="s">
        <v>44</v>
      </c>
      <c r="K2450" t="s">
        <v>45</v>
      </c>
      <c r="L2450" t="s">
        <v>88</v>
      </c>
      <c r="M2450" t="s">
        <v>89</v>
      </c>
      <c r="N2450" t="s">
        <v>302</v>
      </c>
      <c r="P2450">
        <f t="shared" si="233"/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f t="shared" si="237"/>
        <v>0</v>
      </c>
      <c r="AC2450">
        <f t="shared" si="234"/>
        <v>1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f t="shared" si="235"/>
        <v>1</v>
      </c>
      <c r="AN2450">
        <v>1</v>
      </c>
      <c r="AO2450">
        <v>0</v>
      </c>
      <c r="AP2450">
        <v>0</v>
      </c>
      <c r="AQ2450">
        <v>0</v>
      </c>
      <c r="AR2450" t="s">
        <v>218</v>
      </c>
    </row>
    <row r="2451" spans="1:44" x14ac:dyDescent="0.45">
      <c r="A2451">
        <v>3</v>
      </c>
      <c r="B2451" t="s">
        <v>283</v>
      </c>
      <c r="C2451" t="s">
        <v>301</v>
      </c>
      <c r="D2451" t="s">
        <v>130</v>
      </c>
      <c r="E2451" s="4">
        <v>44621</v>
      </c>
      <c r="F2451" s="1">
        <f t="shared" si="232"/>
        <v>33</v>
      </c>
      <c r="G2451" s="1">
        <f t="shared" si="236"/>
        <v>60</v>
      </c>
      <c r="H2451" t="s">
        <v>72</v>
      </c>
      <c r="I2451" t="s">
        <v>291</v>
      </c>
      <c r="J2451" t="s">
        <v>44</v>
      </c>
      <c r="K2451" t="s">
        <v>45</v>
      </c>
      <c r="L2451" t="s">
        <v>106</v>
      </c>
      <c r="M2451" t="s">
        <v>133</v>
      </c>
      <c r="N2451" t="s">
        <v>302</v>
      </c>
      <c r="P2451">
        <f t="shared" si="233"/>
        <v>1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f t="shared" si="237"/>
        <v>0</v>
      </c>
      <c r="AC2451">
        <f t="shared" si="234"/>
        <v>1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f t="shared" si="235"/>
        <v>1</v>
      </c>
      <c r="AN2451">
        <v>0</v>
      </c>
      <c r="AO2451">
        <v>1</v>
      </c>
      <c r="AP2451">
        <v>0</v>
      </c>
      <c r="AQ2451">
        <v>0</v>
      </c>
    </row>
    <row r="2452" spans="1:44" x14ac:dyDescent="0.45">
      <c r="A2452">
        <v>3</v>
      </c>
      <c r="B2452" t="s">
        <v>283</v>
      </c>
      <c r="C2452" t="s">
        <v>301</v>
      </c>
      <c r="D2452" t="s">
        <v>130</v>
      </c>
      <c r="E2452" s="4">
        <v>44621</v>
      </c>
      <c r="F2452" s="1">
        <f t="shared" si="232"/>
        <v>33</v>
      </c>
      <c r="G2452" s="1">
        <f t="shared" si="236"/>
        <v>60</v>
      </c>
      <c r="H2452" t="s">
        <v>72</v>
      </c>
      <c r="I2452" t="s">
        <v>291</v>
      </c>
      <c r="J2452" t="s">
        <v>44</v>
      </c>
      <c r="K2452" t="s">
        <v>45</v>
      </c>
      <c r="L2452" t="s">
        <v>90</v>
      </c>
      <c r="M2452" t="s">
        <v>315</v>
      </c>
      <c r="N2452" t="s">
        <v>302</v>
      </c>
      <c r="P2452">
        <f t="shared" si="233"/>
        <v>1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f t="shared" si="237"/>
        <v>0</v>
      </c>
      <c r="AC2452">
        <f t="shared" si="234"/>
        <v>1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f t="shared" si="235"/>
        <v>1</v>
      </c>
      <c r="AN2452">
        <v>0</v>
      </c>
      <c r="AO2452">
        <v>0</v>
      </c>
      <c r="AP2452">
        <v>1</v>
      </c>
      <c r="AQ2452">
        <v>0</v>
      </c>
    </row>
    <row r="2453" spans="1:44" x14ac:dyDescent="0.45">
      <c r="A2453">
        <v>3</v>
      </c>
      <c r="B2453" t="s">
        <v>283</v>
      </c>
      <c r="C2453" t="s">
        <v>301</v>
      </c>
      <c r="D2453" t="s">
        <v>130</v>
      </c>
      <c r="E2453" s="4">
        <v>44621</v>
      </c>
      <c r="F2453" s="1">
        <f t="shared" si="232"/>
        <v>33</v>
      </c>
      <c r="G2453" s="1">
        <f t="shared" si="236"/>
        <v>60</v>
      </c>
      <c r="H2453" t="s">
        <v>72</v>
      </c>
      <c r="I2453" t="s">
        <v>291</v>
      </c>
      <c r="J2453" t="s">
        <v>44</v>
      </c>
      <c r="K2453" t="s">
        <v>45</v>
      </c>
      <c r="L2453" t="s">
        <v>88</v>
      </c>
      <c r="M2453" t="s">
        <v>89</v>
      </c>
      <c r="N2453" t="s">
        <v>302</v>
      </c>
      <c r="P2453">
        <f t="shared" si="233"/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f t="shared" si="237"/>
        <v>0</v>
      </c>
      <c r="AC2453">
        <f t="shared" si="234"/>
        <v>1</v>
      </c>
      <c r="AD2453">
        <v>2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f t="shared" si="235"/>
        <v>2</v>
      </c>
      <c r="AN2453">
        <v>1</v>
      </c>
      <c r="AO2453">
        <v>1</v>
      </c>
      <c r="AP2453">
        <v>0</v>
      </c>
      <c r="AQ2453">
        <v>0</v>
      </c>
      <c r="AR2453" t="s">
        <v>218</v>
      </c>
    </row>
    <row r="2454" spans="1:44" x14ac:dyDescent="0.45">
      <c r="A2454">
        <v>3</v>
      </c>
      <c r="B2454" t="s">
        <v>283</v>
      </c>
      <c r="C2454" t="s">
        <v>301</v>
      </c>
      <c r="D2454" t="s">
        <v>130</v>
      </c>
      <c r="E2454" s="4">
        <v>44621</v>
      </c>
      <c r="F2454" s="1">
        <f t="shared" si="232"/>
        <v>33</v>
      </c>
      <c r="G2454" s="1">
        <f t="shared" si="236"/>
        <v>60</v>
      </c>
      <c r="H2454" t="s">
        <v>72</v>
      </c>
      <c r="I2454" t="s">
        <v>287</v>
      </c>
      <c r="J2454" t="s">
        <v>56</v>
      </c>
      <c r="P2454">
        <f t="shared" si="233"/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f t="shared" si="237"/>
        <v>0</v>
      </c>
      <c r="AC2454">
        <f t="shared" si="234"/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f t="shared" si="235"/>
        <v>0</v>
      </c>
      <c r="AN2454">
        <v>0</v>
      </c>
      <c r="AO2454">
        <v>0</v>
      </c>
      <c r="AP2454">
        <v>0</v>
      </c>
      <c r="AQ2454">
        <v>0</v>
      </c>
    </row>
    <row r="2455" spans="1:44" x14ac:dyDescent="0.45">
      <c r="A2455">
        <v>3</v>
      </c>
      <c r="B2455" t="s">
        <v>283</v>
      </c>
      <c r="C2455" t="s">
        <v>301</v>
      </c>
      <c r="D2455" t="s">
        <v>130</v>
      </c>
      <c r="E2455" s="4">
        <v>44621</v>
      </c>
      <c r="F2455" s="1">
        <f t="shared" si="232"/>
        <v>33</v>
      </c>
      <c r="G2455" s="1">
        <f t="shared" si="236"/>
        <v>60</v>
      </c>
      <c r="H2455" t="s">
        <v>72</v>
      </c>
      <c r="I2455" t="s">
        <v>288</v>
      </c>
      <c r="J2455" t="s">
        <v>56</v>
      </c>
      <c r="P2455">
        <f t="shared" si="233"/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f t="shared" si="237"/>
        <v>0</v>
      </c>
      <c r="AC2455">
        <f t="shared" si="234"/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f t="shared" si="235"/>
        <v>0</v>
      </c>
      <c r="AN2455">
        <v>0</v>
      </c>
      <c r="AO2455">
        <v>0</v>
      </c>
      <c r="AP2455">
        <v>0</v>
      </c>
      <c r="AQ2455">
        <v>0</v>
      </c>
    </row>
    <row r="2456" spans="1:44" x14ac:dyDescent="0.45">
      <c r="A2456">
        <v>3</v>
      </c>
      <c r="B2456" t="s">
        <v>283</v>
      </c>
      <c r="C2456" t="s">
        <v>301</v>
      </c>
      <c r="D2456" t="s">
        <v>130</v>
      </c>
      <c r="E2456" s="4">
        <v>44621</v>
      </c>
      <c r="F2456" s="1">
        <f t="shared" si="232"/>
        <v>33</v>
      </c>
      <c r="G2456" s="1">
        <f t="shared" si="236"/>
        <v>60</v>
      </c>
      <c r="H2456" t="s">
        <v>72</v>
      </c>
      <c r="I2456" t="s">
        <v>289</v>
      </c>
      <c r="J2456" t="s">
        <v>56</v>
      </c>
      <c r="P2456">
        <f t="shared" si="233"/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f t="shared" si="237"/>
        <v>0</v>
      </c>
      <c r="AC2456">
        <f t="shared" si="234"/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f t="shared" si="235"/>
        <v>0</v>
      </c>
      <c r="AN2456">
        <v>0</v>
      </c>
      <c r="AO2456">
        <v>0</v>
      </c>
      <c r="AP2456">
        <v>0</v>
      </c>
      <c r="AQ2456">
        <v>0</v>
      </c>
    </row>
    <row r="2457" spans="1:44" x14ac:dyDescent="0.45">
      <c r="A2457">
        <v>3</v>
      </c>
      <c r="B2457" t="s">
        <v>283</v>
      </c>
      <c r="C2457" t="s">
        <v>301</v>
      </c>
      <c r="D2457" t="s">
        <v>130</v>
      </c>
      <c r="E2457" s="4">
        <v>44621</v>
      </c>
      <c r="F2457" s="1">
        <f t="shared" si="232"/>
        <v>33</v>
      </c>
      <c r="G2457" s="1">
        <f t="shared" si="236"/>
        <v>60</v>
      </c>
      <c r="H2457" t="s">
        <v>72</v>
      </c>
      <c r="I2457" t="s">
        <v>290</v>
      </c>
      <c r="J2457" t="s">
        <v>56</v>
      </c>
      <c r="P2457">
        <f t="shared" si="233"/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f t="shared" si="237"/>
        <v>0</v>
      </c>
      <c r="AC2457">
        <f t="shared" si="234"/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f t="shared" si="235"/>
        <v>0</v>
      </c>
      <c r="AN2457">
        <v>0</v>
      </c>
      <c r="AO2457">
        <v>0</v>
      </c>
      <c r="AP2457">
        <v>0</v>
      </c>
      <c r="AQ2457">
        <v>0</v>
      </c>
    </row>
    <row r="2458" spans="1:44" x14ac:dyDescent="0.45">
      <c r="A2458">
        <v>3</v>
      </c>
      <c r="B2458" t="s">
        <v>283</v>
      </c>
      <c r="C2458" t="s">
        <v>301</v>
      </c>
      <c r="D2458" t="s">
        <v>130</v>
      </c>
      <c r="E2458" s="4">
        <v>44621</v>
      </c>
      <c r="F2458" s="1">
        <f t="shared" si="232"/>
        <v>33</v>
      </c>
      <c r="G2458" s="1">
        <f t="shared" si="236"/>
        <v>60</v>
      </c>
      <c r="H2458" t="s">
        <v>72</v>
      </c>
      <c r="I2458" t="s">
        <v>291</v>
      </c>
      <c r="J2458" t="s">
        <v>56</v>
      </c>
      <c r="P2458">
        <f t="shared" si="233"/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f t="shared" si="237"/>
        <v>0</v>
      </c>
      <c r="AC2458">
        <f t="shared" si="234"/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f t="shared" si="235"/>
        <v>0</v>
      </c>
      <c r="AN2458">
        <v>0</v>
      </c>
      <c r="AO2458">
        <v>0</v>
      </c>
      <c r="AP2458">
        <v>0</v>
      </c>
      <c r="AQ2458">
        <v>0</v>
      </c>
    </row>
    <row r="2459" spans="1:44" x14ac:dyDescent="0.45">
      <c r="A2459">
        <v>3</v>
      </c>
      <c r="B2459" t="s">
        <v>283</v>
      </c>
      <c r="C2459" t="s">
        <v>301</v>
      </c>
      <c r="D2459" t="s">
        <v>77</v>
      </c>
      <c r="E2459" s="4">
        <v>44621</v>
      </c>
      <c r="F2459" s="1">
        <f t="shared" si="232"/>
        <v>33</v>
      </c>
      <c r="G2459" s="1">
        <f t="shared" si="236"/>
        <v>60</v>
      </c>
      <c r="H2459" t="s">
        <v>72</v>
      </c>
      <c r="I2459" t="s">
        <v>287</v>
      </c>
      <c r="J2459" t="s">
        <v>44</v>
      </c>
      <c r="P2459">
        <f t="shared" si="233"/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f t="shared" si="237"/>
        <v>0</v>
      </c>
      <c r="AC2459">
        <f t="shared" si="234"/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f t="shared" si="235"/>
        <v>0</v>
      </c>
      <c r="AN2459">
        <v>0</v>
      </c>
      <c r="AO2459">
        <v>0</v>
      </c>
      <c r="AP2459">
        <v>0</v>
      </c>
      <c r="AQ2459">
        <v>0</v>
      </c>
    </row>
    <row r="2460" spans="1:44" x14ac:dyDescent="0.45">
      <c r="A2460">
        <v>3</v>
      </c>
      <c r="B2460" t="s">
        <v>283</v>
      </c>
      <c r="C2460" t="s">
        <v>301</v>
      </c>
      <c r="D2460" t="s">
        <v>77</v>
      </c>
      <c r="E2460" s="4">
        <v>44621</v>
      </c>
      <c r="F2460" s="1">
        <f t="shared" si="232"/>
        <v>33</v>
      </c>
      <c r="G2460" s="1">
        <f t="shared" si="236"/>
        <v>60</v>
      </c>
      <c r="H2460" t="s">
        <v>72</v>
      </c>
      <c r="I2460" t="s">
        <v>288</v>
      </c>
      <c r="J2460" t="s">
        <v>44</v>
      </c>
      <c r="P2460">
        <f t="shared" si="233"/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f t="shared" si="237"/>
        <v>0</v>
      </c>
      <c r="AC2460">
        <f t="shared" si="234"/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f t="shared" si="235"/>
        <v>0</v>
      </c>
      <c r="AN2460">
        <v>0</v>
      </c>
      <c r="AO2460">
        <v>0</v>
      </c>
      <c r="AP2460">
        <v>0</v>
      </c>
      <c r="AQ2460">
        <v>0</v>
      </c>
    </row>
    <row r="2461" spans="1:44" x14ac:dyDescent="0.45">
      <c r="A2461">
        <v>3</v>
      </c>
      <c r="B2461" t="s">
        <v>283</v>
      </c>
      <c r="C2461" t="s">
        <v>301</v>
      </c>
      <c r="D2461" t="s">
        <v>77</v>
      </c>
      <c r="E2461" s="4">
        <v>44621</v>
      </c>
      <c r="F2461" s="1">
        <f t="shared" si="232"/>
        <v>33</v>
      </c>
      <c r="G2461" s="1">
        <f t="shared" si="236"/>
        <v>60</v>
      </c>
      <c r="H2461" t="s">
        <v>72</v>
      </c>
      <c r="I2461" t="s">
        <v>289</v>
      </c>
      <c r="J2461" t="s">
        <v>44</v>
      </c>
      <c r="P2461">
        <f t="shared" si="233"/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f t="shared" si="237"/>
        <v>0</v>
      </c>
      <c r="AC2461">
        <f t="shared" si="234"/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f t="shared" si="235"/>
        <v>0</v>
      </c>
      <c r="AN2461">
        <v>0</v>
      </c>
      <c r="AO2461">
        <v>0</v>
      </c>
      <c r="AP2461">
        <v>0</v>
      </c>
      <c r="AQ2461">
        <v>0</v>
      </c>
    </row>
    <row r="2462" spans="1:44" x14ac:dyDescent="0.45">
      <c r="A2462">
        <v>3</v>
      </c>
      <c r="B2462" t="s">
        <v>283</v>
      </c>
      <c r="C2462" t="s">
        <v>301</v>
      </c>
      <c r="D2462" t="s">
        <v>77</v>
      </c>
      <c r="E2462" s="4">
        <v>44621</v>
      </c>
      <c r="F2462" s="1">
        <f t="shared" si="232"/>
        <v>33</v>
      </c>
      <c r="G2462" s="1">
        <f t="shared" si="236"/>
        <v>60</v>
      </c>
      <c r="H2462" t="s">
        <v>72</v>
      </c>
      <c r="I2462" t="s">
        <v>290</v>
      </c>
      <c r="J2462" t="s">
        <v>44</v>
      </c>
      <c r="P2462">
        <f t="shared" si="233"/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f t="shared" si="237"/>
        <v>0</v>
      </c>
      <c r="AC2462">
        <f t="shared" si="234"/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f t="shared" si="235"/>
        <v>0</v>
      </c>
      <c r="AN2462">
        <v>0</v>
      </c>
      <c r="AO2462">
        <v>0</v>
      </c>
      <c r="AP2462">
        <v>0</v>
      </c>
      <c r="AQ2462">
        <v>0</v>
      </c>
    </row>
    <row r="2463" spans="1:44" x14ac:dyDescent="0.45">
      <c r="A2463">
        <v>3</v>
      </c>
      <c r="B2463" t="s">
        <v>283</v>
      </c>
      <c r="C2463" t="s">
        <v>301</v>
      </c>
      <c r="D2463" t="s">
        <v>77</v>
      </c>
      <c r="E2463" s="4">
        <v>44621</v>
      </c>
      <c r="F2463" s="1">
        <f t="shared" si="232"/>
        <v>33</v>
      </c>
      <c r="G2463" s="1">
        <f t="shared" si="236"/>
        <v>60</v>
      </c>
      <c r="H2463" t="s">
        <v>72</v>
      </c>
      <c r="I2463" t="s">
        <v>291</v>
      </c>
      <c r="J2463" t="s">
        <v>44</v>
      </c>
      <c r="P2463">
        <f t="shared" si="233"/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f t="shared" si="237"/>
        <v>0</v>
      </c>
      <c r="AC2463">
        <f t="shared" si="234"/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f t="shared" si="235"/>
        <v>0</v>
      </c>
      <c r="AN2463">
        <v>0</v>
      </c>
      <c r="AO2463">
        <v>0</v>
      </c>
      <c r="AP2463">
        <v>0</v>
      </c>
      <c r="AQ2463">
        <v>0</v>
      </c>
    </row>
    <row r="2464" spans="1:44" x14ac:dyDescent="0.45">
      <c r="A2464">
        <v>3</v>
      </c>
      <c r="B2464" t="s">
        <v>283</v>
      </c>
      <c r="C2464" t="s">
        <v>301</v>
      </c>
      <c r="D2464" t="s">
        <v>77</v>
      </c>
      <c r="E2464" s="4">
        <v>44621</v>
      </c>
      <c r="F2464" s="1">
        <f t="shared" si="232"/>
        <v>33</v>
      </c>
      <c r="G2464" s="1">
        <f t="shared" si="236"/>
        <v>60</v>
      </c>
      <c r="H2464" t="s">
        <v>72</v>
      </c>
      <c r="I2464" t="s">
        <v>287</v>
      </c>
      <c r="J2464" t="s">
        <v>56</v>
      </c>
      <c r="P2464">
        <f t="shared" si="233"/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f t="shared" si="237"/>
        <v>0</v>
      </c>
      <c r="AC2464">
        <f t="shared" si="234"/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f t="shared" si="235"/>
        <v>0</v>
      </c>
      <c r="AN2464">
        <v>0</v>
      </c>
      <c r="AO2464">
        <v>0</v>
      </c>
      <c r="AP2464">
        <v>0</v>
      </c>
      <c r="AQ2464">
        <v>0</v>
      </c>
    </row>
    <row r="2465" spans="1:44" x14ac:dyDescent="0.45">
      <c r="A2465">
        <v>3</v>
      </c>
      <c r="B2465" t="s">
        <v>283</v>
      </c>
      <c r="C2465" t="s">
        <v>301</v>
      </c>
      <c r="D2465" t="s">
        <v>77</v>
      </c>
      <c r="E2465" s="4">
        <v>44621</v>
      </c>
      <c r="F2465" s="1">
        <f t="shared" ref="F2465:F2528" si="238">DAYS360($E$2145,E2465)</f>
        <v>33</v>
      </c>
      <c r="G2465" s="1">
        <f t="shared" si="236"/>
        <v>60</v>
      </c>
      <c r="H2465" t="s">
        <v>72</v>
      </c>
      <c r="I2465" t="s">
        <v>288</v>
      </c>
      <c r="J2465" t="s">
        <v>56</v>
      </c>
      <c r="P2465">
        <f t="shared" si="233"/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f t="shared" si="237"/>
        <v>0</v>
      </c>
      <c r="AC2465">
        <f t="shared" si="234"/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f t="shared" si="235"/>
        <v>0</v>
      </c>
      <c r="AN2465">
        <v>0</v>
      </c>
      <c r="AO2465">
        <v>0</v>
      </c>
      <c r="AP2465">
        <v>0</v>
      </c>
      <c r="AQ2465">
        <v>0</v>
      </c>
    </row>
    <row r="2466" spans="1:44" x14ac:dyDescent="0.45">
      <c r="A2466">
        <v>3</v>
      </c>
      <c r="B2466" t="s">
        <v>283</v>
      </c>
      <c r="C2466" t="s">
        <v>301</v>
      </c>
      <c r="D2466" t="s">
        <v>77</v>
      </c>
      <c r="E2466" s="4">
        <v>44621</v>
      </c>
      <c r="F2466" s="1">
        <f t="shared" si="238"/>
        <v>33</v>
      </c>
      <c r="G2466" s="1">
        <f t="shared" si="236"/>
        <v>60</v>
      </c>
      <c r="H2466" t="s">
        <v>72</v>
      </c>
      <c r="I2466" t="s">
        <v>289</v>
      </c>
      <c r="J2466" t="s">
        <v>56</v>
      </c>
      <c r="P2466">
        <f t="shared" si="233"/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f t="shared" si="237"/>
        <v>0</v>
      </c>
      <c r="AC2466">
        <f t="shared" si="234"/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f t="shared" si="235"/>
        <v>0</v>
      </c>
      <c r="AN2466">
        <v>0</v>
      </c>
      <c r="AO2466">
        <v>0</v>
      </c>
      <c r="AP2466">
        <v>0</v>
      </c>
      <c r="AQ2466">
        <v>0</v>
      </c>
    </row>
    <row r="2467" spans="1:44" x14ac:dyDescent="0.45">
      <c r="A2467">
        <v>3</v>
      </c>
      <c r="B2467" t="s">
        <v>283</v>
      </c>
      <c r="C2467" t="s">
        <v>301</v>
      </c>
      <c r="D2467" t="s">
        <v>77</v>
      </c>
      <c r="E2467" s="4">
        <v>44621</v>
      </c>
      <c r="F2467" s="1">
        <f t="shared" si="238"/>
        <v>33</v>
      </c>
      <c r="G2467" s="1">
        <f t="shared" si="236"/>
        <v>60</v>
      </c>
      <c r="H2467" t="s">
        <v>72</v>
      </c>
      <c r="I2467" t="s">
        <v>290</v>
      </c>
      <c r="J2467" t="s">
        <v>56</v>
      </c>
      <c r="P2467">
        <f t="shared" si="233"/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f t="shared" si="237"/>
        <v>0</v>
      </c>
      <c r="AC2467">
        <f t="shared" si="234"/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f t="shared" si="235"/>
        <v>0</v>
      </c>
      <c r="AN2467">
        <v>0</v>
      </c>
      <c r="AO2467">
        <v>0</v>
      </c>
      <c r="AP2467">
        <v>0</v>
      </c>
      <c r="AQ2467">
        <v>0</v>
      </c>
    </row>
    <row r="2468" spans="1:44" x14ac:dyDescent="0.45">
      <c r="A2468">
        <v>3</v>
      </c>
      <c r="B2468" t="s">
        <v>283</v>
      </c>
      <c r="C2468" t="s">
        <v>301</v>
      </c>
      <c r="D2468" t="s">
        <v>77</v>
      </c>
      <c r="E2468" s="4">
        <v>44621</v>
      </c>
      <c r="F2468" s="1">
        <f t="shared" si="238"/>
        <v>33</v>
      </c>
      <c r="G2468" s="1">
        <f t="shared" si="236"/>
        <v>60</v>
      </c>
      <c r="H2468" t="s">
        <v>72</v>
      </c>
      <c r="I2468" t="s">
        <v>291</v>
      </c>
      <c r="J2468" t="s">
        <v>56</v>
      </c>
      <c r="P2468">
        <f t="shared" si="233"/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f t="shared" si="237"/>
        <v>0</v>
      </c>
      <c r="AC2468">
        <f t="shared" si="234"/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f t="shared" si="235"/>
        <v>0</v>
      </c>
      <c r="AN2468">
        <v>0</v>
      </c>
      <c r="AO2468">
        <v>0</v>
      </c>
      <c r="AP2468">
        <v>0</v>
      </c>
      <c r="AQ2468">
        <v>0</v>
      </c>
    </row>
    <row r="2469" spans="1:44" x14ac:dyDescent="0.45">
      <c r="A2469">
        <v>3</v>
      </c>
      <c r="B2469" t="s">
        <v>281</v>
      </c>
      <c r="C2469" t="s">
        <v>296</v>
      </c>
      <c r="D2469" t="s">
        <v>87</v>
      </c>
      <c r="E2469" s="4">
        <v>44622</v>
      </c>
      <c r="F2469" s="1">
        <f t="shared" si="238"/>
        <v>34</v>
      </c>
      <c r="G2469" s="1">
        <f t="shared" si="236"/>
        <v>61</v>
      </c>
      <c r="H2469" t="s">
        <v>72</v>
      </c>
      <c r="I2469" t="s">
        <v>287</v>
      </c>
      <c r="J2469" t="s">
        <v>44</v>
      </c>
      <c r="K2469" t="s">
        <v>45</v>
      </c>
      <c r="L2469" t="s">
        <v>106</v>
      </c>
      <c r="M2469" t="s">
        <v>133</v>
      </c>
      <c r="N2469" t="s">
        <v>302</v>
      </c>
      <c r="P2469">
        <f t="shared" ref="P2469:P2532" si="239">SUM(Q2469:X2469)</f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f t="shared" si="237"/>
        <v>0</v>
      </c>
      <c r="AC2469">
        <f t="shared" si="234"/>
        <v>1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f t="shared" si="235"/>
        <v>1</v>
      </c>
      <c r="AN2469">
        <v>1</v>
      </c>
      <c r="AO2469">
        <v>0</v>
      </c>
      <c r="AP2469">
        <v>0</v>
      </c>
      <c r="AQ2469">
        <v>0</v>
      </c>
    </row>
    <row r="2470" spans="1:44" x14ac:dyDescent="0.45">
      <c r="A2470">
        <v>3</v>
      </c>
      <c r="B2470" t="s">
        <v>281</v>
      </c>
      <c r="C2470" t="s">
        <v>296</v>
      </c>
      <c r="D2470" t="s">
        <v>87</v>
      </c>
      <c r="E2470" s="4">
        <v>44622</v>
      </c>
      <c r="F2470" s="1">
        <f t="shared" si="238"/>
        <v>34</v>
      </c>
      <c r="G2470" s="1">
        <f t="shared" si="236"/>
        <v>61</v>
      </c>
      <c r="H2470" t="s">
        <v>72</v>
      </c>
      <c r="I2470" t="s">
        <v>288</v>
      </c>
      <c r="J2470" t="s">
        <v>44</v>
      </c>
      <c r="K2470" t="s">
        <v>45</v>
      </c>
      <c r="L2470" t="s">
        <v>106</v>
      </c>
      <c r="M2470" t="s">
        <v>133</v>
      </c>
      <c r="N2470" t="s">
        <v>302</v>
      </c>
      <c r="P2470">
        <f t="shared" si="239"/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f t="shared" si="237"/>
        <v>0</v>
      </c>
      <c r="AC2470">
        <f t="shared" si="234"/>
        <v>1</v>
      </c>
      <c r="AD2470">
        <v>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f t="shared" si="235"/>
        <v>2</v>
      </c>
      <c r="AN2470">
        <v>2</v>
      </c>
      <c r="AO2470">
        <v>0</v>
      </c>
      <c r="AP2470">
        <v>0</v>
      </c>
      <c r="AQ2470">
        <v>0</v>
      </c>
    </row>
    <row r="2471" spans="1:44" x14ac:dyDescent="0.45">
      <c r="A2471">
        <v>3</v>
      </c>
      <c r="B2471" t="s">
        <v>281</v>
      </c>
      <c r="C2471" t="s">
        <v>296</v>
      </c>
      <c r="D2471" t="s">
        <v>87</v>
      </c>
      <c r="E2471" s="4">
        <v>44622</v>
      </c>
      <c r="F2471" s="1">
        <f t="shared" si="238"/>
        <v>34</v>
      </c>
      <c r="G2471" s="1">
        <f t="shared" si="236"/>
        <v>61</v>
      </c>
      <c r="H2471" t="s">
        <v>72</v>
      </c>
      <c r="I2471" t="s">
        <v>289</v>
      </c>
      <c r="J2471" t="s">
        <v>44</v>
      </c>
      <c r="K2471" t="s">
        <v>92</v>
      </c>
      <c r="L2471" t="s">
        <v>93</v>
      </c>
      <c r="M2471" t="s">
        <v>94</v>
      </c>
      <c r="N2471" t="s">
        <v>52</v>
      </c>
      <c r="P2471">
        <f t="shared" si="239"/>
        <v>1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f t="shared" si="237"/>
        <v>0</v>
      </c>
      <c r="AC2471">
        <f t="shared" si="234"/>
        <v>1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f t="shared" si="235"/>
        <v>1</v>
      </c>
      <c r="AN2471">
        <v>1</v>
      </c>
      <c r="AO2471">
        <v>0</v>
      </c>
      <c r="AP2471">
        <v>0</v>
      </c>
      <c r="AQ2471">
        <v>0</v>
      </c>
    </row>
    <row r="2472" spans="1:44" x14ac:dyDescent="0.45">
      <c r="A2472">
        <v>3</v>
      </c>
      <c r="B2472" t="s">
        <v>281</v>
      </c>
      <c r="C2472" t="s">
        <v>296</v>
      </c>
      <c r="D2472" t="s">
        <v>87</v>
      </c>
      <c r="E2472" s="4">
        <v>44622</v>
      </c>
      <c r="F2472" s="1">
        <f t="shared" si="238"/>
        <v>34</v>
      </c>
      <c r="G2472" s="1">
        <f t="shared" si="236"/>
        <v>61</v>
      </c>
      <c r="H2472" t="s">
        <v>72</v>
      </c>
      <c r="I2472" t="s">
        <v>289</v>
      </c>
      <c r="J2472" t="s">
        <v>44</v>
      </c>
      <c r="K2472" t="s">
        <v>92</v>
      </c>
      <c r="L2472" t="s">
        <v>93</v>
      </c>
      <c r="M2472" t="s">
        <v>94</v>
      </c>
      <c r="N2472" t="s">
        <v>52</v>
      </c>
      <c r="P2472">
        <f t="shared" si="239"/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f t="shared" si="237"/>
        <v>0</v>
      </c>
      <c r="AC2472">
        <f t="shared" si="234"/>
        <v>1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f t="shared" si="235"/>
        <v>1</v>
      </c>
      <c r="AN2472">
        <v>1</v>
      </c>
      <c r="AO2472">
        <v>0</v>
      </c>
      <c r="AP2472">
        <v>0</v>
      </c>
      <c r="AQ2472">
        <v>0</v>
      </c>
    </row>
    <row r="2473" spans="1:44" x14ac:dyDescent="0.45">
      <c r="A2473">
        <v>3</v>
      </c>
      <c r="B2473" t="s">
        <v>281</v>
      </c>
      <c r="C2473" t="s">
        <v>296</v>
      </c>
      <c r="D2473" t="s">
        <v>87</v>
      </c>
      <c r="E2473" s="4">
        <v>44622</v>
      </c>
      <c r="F2473" s="1">
        <f t="shared" si="238"/>
        <v>34</v>
      </c>
      <c r="G2473" s="1">
        <f t="shared" si="236"/>
        <v>61</v>
      </c>
      <c r="H2473" t="s">
        <v>72</v>
      </c>
      <c r="I2473" t="s">
        <v>290</v>
      </c>
      <c r="J2473" t="s">
        <v>44</v>
      </c>
      <c r="P2473">
        <f t="shared" si="239"/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f t="shared" si="237"/>
        <v>0</v>
      </c>
      <c r="AC2473">
        <f t="shared" si="234"/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f t="shared" si="235"/>
        <v>0</v>
      </c>
      <c r="AN2473">
        <v>0</v>
      </c>
      <c r="AO2473">
        <v>0</v>
      </c>
      <c r="AP2473">
        <v>0</v>
      </c>
      <c r="AQ2473">
        <v>0</v>
      </c>
    </row>
    <row r="2474" spans="1:44" x14ac:dyDescent="0.45">
      <c r="A2474">
        <v>3</v>
      </c>
      <c r="B2474" t="s">
        <v>281</v>
      </c>
      <c r="C2474" t="s">
        <v>296</v>
      </c>
      <c r="D2474" t="s">
        <v>87</v>
      </c>
      <c r="E2474" s="4">
        <v>44622</v>
      </c>
      <c r="F2474" s="1">
        <f t="shared" si="238"/>
        <v>34</v>
      </c>
      <c r="G2474" s="1">
        <f t="shared" si="236"/>
        <v>61</v>
      </c>
      <c r="H2474" t="s">
        <v>72</v>
      </c>
      <c r="I2474" t="s">
        <v>291</v>
      </c>
      <c r="J2474" t="s">
        <v>44</v>
      </c>
      <c r="P2474">
        <f t="shared" si="239"/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f t="shared" si="237"/>
        <v>0</v>
      </c>
      <c r="AC2474">
        <f t="shared" si="234"/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f t="shared" si="235"/>
        <v>0</v>
      </c>
      <c r="AN2474">
        <v>0</v>
      </c>
      <c r="AO2474">
        <v>0</v>
      </c>
      <c r="AP2474">
        <v>0</v>
      </c>
      <c r="AQ2474">
        <v>0</v>
      </c>
    </row>
    <row r="2475" spans="1:44" x14ac:dyDescent="0.45">
      <c r="A2475">
        <v>3</v>
      </c>
      <c r="B2475" t="s">
        <v>281</v>
      </c>
      <c r="C2475" t="s">
        <v>296</v>
      </c>
      <c r="D2475" t="s">
        <v>87</v>
      </c>
      <c r="E2475" s="4">
        <v>44622</v>
      </c>
      <c r="F2475" s="1">
        <f t="shared" si="238"/>
        <v>34</v>
      </c>
      <c r="G2475" s="1">
        <f t="shared" si="236"/>
        <v>61</v>
      </c>
      <c r="H2475" t="s">
        <v>72</v>
      </c>
      <c r="I2475" t="s">
        <v>287</v>
      </c>
      <c r="J2475" t="s">
        <v>56</v>
      </c>
      <c r="P2475">
        <f t="shared" si="239"/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f t="shared" si="237"/>
        <v>0</v>
      </c>
      <c r="AC2475">
        <f t="shared" si="234"/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f t="shared" si="235"/>
        <v>0</v>
      </c>
      <c r="AN2475">
        <v>0</v>
      </c>
      <c r="AO2475">
        <v>0</v>
      </c>
      <c r="AP2475">
        <v>0</v>
      </c>
      <c r="AQ2475">
        <v>0</v>
      </c>
    </row>
    <row r="2476" spans="1:44" x14ac:dyDescent="0.45">
      <c r="A2476">
        <v>3</v>
      </c>
      <c r="B2476" t="s">
        <v>281</v>
      </c>
      <c r="C2476" t="s">
        <v>296</v>
      </c>
      <c r="D2476" t="s">
        <v>87</v>
      </c>
      <c r="E2476" s="4">
        <v>44622</v>
      </c>
      <c r="F2476" s="1">
        <f t="shared" si="238"/>
        <v>34</v>
      </c>
      <c r="G2476" s="1">
        <f t="shared" si="236"/>
        <v>61</v>
      </c>
      <c r="H2476" t="s">
        <v>72</v>
      </c>
      <c r="I2476" t="s">
        <v>288</v>
      </c>
      <c r="J2476" t="s">
        <v>56</v>
      </c>
      <c r="K2476" t="s">
        <v>45</v>
      </c>
      <c r="L2476" t="s">
        <v>321</v>
      </c>
      <c r="M2476" t="s">
        <v>321</v>
      </c>
      <c r="N2476" t="s">
        <v>302</v>
      </c>
      <c r="P2476">
        <f t="shared" si="239"/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f t="shared" si="237"/>
        <v>0</v>
      </c>
      <c r="AC2476">
        <f t="shared" si="234"/>
        <v>1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f t="shared" si="235"/>
        <v>1</v>
      </c>
      <c r="AN2476">
        <v>0</v>
      </c>
      <c r="AO2476">
        <v>1</v>
      </c>
      <c r="AP2476">
        <v>0</v>
      </c>
      <c r="AQ2476">
        <v>0</v>
      </c>
    </row>
    <row r="2477" spans="1:44" x14ac:dyDescent="0.45">
      <c r="A2477">
        <v>3</v>
      </c>
      <c r="B2477" t="s">
        <v>281</v>
      </c>
      <c r="C2477" t="s">
        <v>296</v>
      </c>
      <c r="D2477" t="s">
        <v>87</v>
      </c>
      <c r="E2477" s="4">
        <v>44622</v>
      </c>
      <c r="F2477" s="1">
        <f t="shared" si="238"/>
        <v>34</v>
      </c>
      <c r="G2477" s="1">
        <f t="shared" si="236"/>
        <v>61</v>
      </c>
      <c r="H2477" t="s">
        <v>72</v>
      </c>
      <c r="I2477" t="s">
        <v>288</v>
      </c>
      <c r="J2477" t="s">
        <v>56</v>
      </c>
      <c r="K2477" t="s">
        <v>45</v>
      </c>
      <c r="L2477" t="s">
        <v>321</v>
      </c>
      <c r="M2477" t="s">
        <v>321</v>
      </c>
      <c r="N2477" t="s">
        <v>302</v>
      </c>
      <c r="P2477">
        <f t="shared" si="239"/>
        <v>1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f t="shared" si="237"/>
        <v>0</v>
      </c>
      <c r="AC2477">
        <f t="shared" si="234"/>
        <v>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f t="shared" si="235"/>
        <v>1</v>
      </c>
      <c r="AN2477">
        <v>0</v>
      </c>
      <c r="AO2477">
        <v>1</v>
      </c>
      <c r="AP2477">
        <v>0</v>
      </c>
      <c r="AQ2477">
        <v>0</v>
      </c>
    </row>
    <row r="2478" spans="1:44" x14ac:dyDescent="0.45">
      <c r="A2478">
        <v>3</v>
      </c>
      <c r="B2478" t="s">
        <v>281</v>
      </c>
      <c r="C2478" t="s">
        <v>296</v>
      </c>
      <c r="D2478" t="s">
        <v>87</v>
      </c>
      <c r="E2478" s="4">
        <v>44622</v>
      </c>
      <c r="F2478" s="1">
        <f t="shared" si="238"/>
        <v>34</v>
      </c>
      <c r="G2478" s="1">
        <f t="shared" si="236"/>
        <v>61</v>
      </c>
      <c r="H2478" t="s">
        <v>72</v>
      </c>
      <c r="I2478" t="s">
        <v>288</v>
      </c>
      <c r="J2478" t="s">
        <v>56</v>
      </c>
      <c r="K2478" t="s">
        <v>45</v>
      </c>
      <c r="L2478" t="s">
        <v>321</v>
      </c>
      <c r="M2478" t="s">
        <v>321</v>
      </c>
      <c r="N2478" t="s">
        <v>302</v>
      </c>
      <c r="P2478">
        <f t="shared" si="239"/>
        <v>1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f t="shared" si="237"/>
        <v>0</v>
      </c>
      <c r="AC2478">
        <f t="shared" si="234"/>
        <v>1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f t="shared" si="235"/>
        <v>1</v>
      </c>
      <c r="AN2478">
        <v>0</v>
      </c>
      <c r="AO2478">
        <v>1</v>
      </c>
      <c r="AP2478">
        <v>0</v>
      </c>
      <c r="AQ2478">
        <v>0</v>
      </c>
      <c r="AR2478" t="s">
        <v>227</v>
      </c>
    </row>
    <row r="2479" spans="1:44" x14ac:dyDescent="0.45">
      <c r="A2479">
        <v>3</v>
      </c>
      <c r="B2479" t="s">
        <v>281</v>
      </c>
      <c r="C2479" t="s">
        <v>296</v>
      </c>
      <c r="D2479" t="s">
        <v>87</v>
      </c>
      <c r="E2479" s="4">
        <v>44622</v>
      </c>
      <c r="F2479" s="1">
        <f t="shared" si="238"/>
        <v>34</v>
      </c>
      <c r="G2479" s="1">
        <f t="shared" si="236"/>
        <v>61</v>
      </c>
      <c r="H2479" t="s">
        <v>72</v>
      </c>
      <c r="I2479" t="s">
        <v>288</v>
      </c>
      <c r="J2479" t="s">
        <v>56</v>
      </c>
      <c r="K2479" t="s">
        <v>45</v>
      </c>
      <c r="L2479" t="s">
        <v>321</v>
      </c>
      <c r="M2479" t="s">
        <v>321</v>
      </c>
      <c r="N2479" t="s">
        <v>302</v>
      </c>
      <c r="P2479">
        <f t="shared" si="239"/>
        <v>1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f t="shared" si="237"/>
        <v>0</v>
      </c>
      <c r="AC2479">
        <f t="shared" si="234"/>
        <v>1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f t="shared" si="235"/>
        <v>1</v>
      </c>
      <c r="AN2479">
        <v>0</v>
      </c>
      <c r="AO2479">
        <v>1</v>
      </c>
      <c r="AP2479">
        <v>0</v>
      </c>
      <c r="AQ2479">
        <v>0</v>
      </c>
      <c r="AR2479" t="s">
        <v>227</v>
      </c>
    </row>
    <row r="2480" spans="1:44" x14ac:dyDescent="0.45">
      <c r="A2480">
        <v>3</v>
      </c>
      <c r="B2480" t="s">
        <v>281</v>
      </c>
      <c r="C2480" t="s">
        <v>296</v>
      </c>
      <c r="D2480" t="s">
        <v>87</v>
      </c>
      <c r="E2480" s="4">
        <v>44622</v>
      </c>
      <c r="F2480" s="1">
        <f t="shared" si="238"/>
        <v>34</v>
      </c>
      <c r="G2480" s="1">
        <f t="shared" si="236"/>
        <v>61</v>
      </c>
      <c r="H2480" t="s">
        <v>72</v>
      </c>
      <c r="I2480" t="s">
        <v>288</v>
      </c>
      <c r="J2480" t="s">
        <v>56</v>
      </c>
      <c r="K2480" t="s">
        <v>45</v>
      </c>
      <c r="L2480" t="s">
        <v>321</v>
      </c>
      <c r="M2480" t="s">
        <v>321</v>
      </c>
      <c r="N2480" t="s">
        <v>302</v>
      </c>
      <c r="P2480">
        <f t="shared" si="239"/>
        <v>1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f t="shared" si="237"/>
        <v>0</v>
      </c>
      <c r="AC2480">
        <f t="shared" si="234"/>
        <v>1</v>
      </c>
      <c r="AD2480">
        <v>2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f t="shared" si="235"/>
        <v>2</v>
      </c>
      <c r="AN2480">
        <v>0</v>
      </c>
      <c r="AO2480">
        <v>2</v>
      </c>
      <c r="AP2480">
        <v>0</v>
      </c>
      <c r="AQ2480">
        <v>0</v>
      </c>
    </row>
    <row r="2481" spans="1:44" x14ac:dyDescent="0.45">
      <c r="A2481">
        <v>3</v>
      </c>
      <c r="B2481" t="s">
        <v>281</v>
      </c>
      <c r="C2481" t="s">
        <v>296</v>
      </c>
      <c r="D2481" t="s">
        <v>87</v>
      </c>
      <c r="E2481" s="4">
        <v>44622</v>
      </c>
      <c r="F2481" s="1">
        <f t="shared" si="238"/>
        <v>34</v>
      </c>
      <c r="G2481" s="1">
        <f t="shared" si="236"/>
        <v>61</v>
      </c>
      <c r="H2481" t="s">
        <v>72</v>
      </c>
      <c r="I2481" t="s">
        <v>288</v>
      </c>
      <c r="J2481" t="s">
        <v>56</v>
      </c>
      <c r="K2481" t="s">
        <v>45</v>
      </c>
      <c r="L2481" t="s">
        <v>321</v>
      </c>
      <c r="M2481" t="s">
        <v>321</v>
      </c>
      <c r="N2481" t="s">
        <v>302</v>
      </c>
      <c r="P2481">
        <f t="shared" si="239"/>
        <v>1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f t="shared" si="237"/>
        <v>0</v>
      </c>
      <c r="AC2481">
        <f t="shared" si="234"/>
        <v>1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f t="shared" si="235"/>
        <v>1</v>
      </c>
      <c r="AN2481">
        <v>0</v>
      </c>
      <c r="AO2481">
        <v>1</v>
      </c>
      <c r="AP2481">
        <v>0</v>
      </c>
      <c r="AQ2481">
        <v>0</v>
      </c>
    </row>
    <row r="2482" spans="1:44" x14ac:dyDescent="0.45">
      <c r="A2482">
        <v>3</v>
      </c>
      <c r="B2482" t="s">
        <v>281</v>
      </c>
      <c r="C2482" t="s">
        <v>296</v>
      </c>
      <c r="D2482" t="s">
        <v>87</v>
      </c>
      <c r="E2482" s="4">
        <v>44622</v>
      </c>
      <c r="F2482" s="1">
        <f t="shared" si="238"/>
        <v>34</v>
      </c>
      <c r="G2482" s="1">
        <f t="shared" si="236"/>
        <v>61</v>
      </c>
      <c r="H2482" t="s">
        <v>72</v>
      </c>
      <c r="I2482" t="s">
        <v>288</v>
      </c>
      <c r="J2482" t="s">
        <v>56</v>
      </c>
      <c r="K2482" t="s">
        <v>45</v>
      </c>
      <c r="L2482" t="s">
        <v>321</v>
      </c>
      <c r="M2482" t="s">
        <v>321</v>
      </c>
      <c r="N2482" t="s">
        <v>302</v>
      </c>
      <c r="P2482">
        <f t="shared" si="239"/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f t="shared" si="237"/>
        <v>0</v>
      </c>
      <c r="AC2482">
        <f t="shared" si="234"/>
        <v>1</v>
      </c>
      <c r="AD2482">
        <v>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f t="shared" si="235"/>
        <v>2</v>
      </c>
      <c r="AN2482">
        <v>1</v>
      </c>
      <c r="AO2482">
        <v>1</v>
      </c>
      <c r="AP2482">
        <v>0</v>
      </c>
      <c r="AQ2482">
        <v>0</v>
      </c>
      <c r="AR2482" t="s">
        <v>218</v>
      </c>
    </row>
    <row r="2483" spans="1:44" x14ac:dyDescent="0.45">
      <c r="A2483">
        <v>3</v>
      </c>
      <c r="B2483" t="s">
        <v>281</v>
      </c>
      <c r="C2483" t="s">
        <v>296</v>
      </c>
      <c r="D2483" t="s">
        <v>87</v>
      </c>
      <c r="E2483" s="4">
        <v>44622</v>
      </c>
      <c r="F2483" s="1">
        <f t="shared" si="238"/>
        <v>34</v>
      </c>
      <c r="G2483" s="1">
        <f t="shared" si="236"/>
        <v>61</v>
      </c>
      <c r="H2483" t="s">
        <v>72</v>
      </c>
      <c r="I2483" t="s">
        <v>288</v>
      </c>
      <c r="J2483" t="s">
        <v>56</v>
      </c>
      <c r="K2483" t="s">
        <v>45</v>
      </c>
      <c r="L2483" t="s">
        <v>321</v>
      </c>
      <c r="M2483" t="s">
        <v>321</v>
      </c>
      <c r="N2483" t="s">
        <v>302</v>
      </c>
      <c r="P2483">
        <f t="shared" si="239"/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f t="shared" si="237"/>
        <v>0</v>
      </c>
      <c r="AC2483">
        <f t="shared" si="234"/>
        <v>1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f t="shared" si="235"/>
        <v>1</v>
      </c>
      <c r="AN2483">
        <v>1</v>
      </c>
      <c r="AO2483">
        <v>0</v>
      </c>
      <c r="AP2483">
        <v>0</v>
      </c>
      <c r="AQ2483">
        <v>0</v>
      </c>
      <c r="AR2483" t="s">
        <v>218</v>
      </c>
    </row>
    <row r="2484" spans="1:44" x14ac:dyDescent="0.45">
      <c r="A2484">
        <v>3</v>
      </c>
      <c r="B2484" t="s">
        <v>281</v>
      </c>
      <c r="C2484" t="s">
        <v>296</v>
      </c>
      <c r="D2484" t="s">
        <v>87</v>
      </c>
      <c r="E2484" s="4">
        <v>44622</v>
      </c>
      <c r="F2484" s="1">
        <f t="shared" si="238"/>
        <v>34</v>
      </c>
      <c r="G2484" s="1">
        <f t="shared" si="236"/>
        <v>61</v>
      </c>
      <c r="H2484" t="s">
        <v>72</v>
      </c>
      <c r="I2484" t="s">
        <v>288</v>
      </c>
      <c r="J2484" t="s">
        <v>56</v>
      </c>
      <c r="K2484" t="s">
        <v>45</v>
      </c>
      <c r="L2484" t="s">
        <v>321</v>
      </c>
      <c r="M2484" t="s">
        <v>321</v>
      </c>
      <c r="N2484" t="s">
        <v>302</v>
      </c>
      <c r="P2484">
        <f t="shared" si="239"/>
        <v>1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f t="shared" si="237"/>
        <v>0</v>
      </c>
      <c r="AC2484">
        <f t="shared" si="234"/>
        <v>1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f t="shared" si="235"/>
        <v>1</v>
      </c>
      <c r="AN2484">
        <v>0</v>
      </c>
      <c r="AO2484">
        <v>1</v>
      </c>
      <c r="AP2484">
        <v>0</v>
      </c>
      <c r="AQ2484">
        <v>0</v>
      </c>
      <c r="AR2484" t="s">
        <v>227</v>
      </c>
    </row>
    <row r="2485" spans="1:44" x14ac:dyDescent="0.45">
      <c r="A2485">
        <v>3</v>
      </c>
      <c r="B2485" t="s">
        <v>281</v>
      </c>
      <c r="C2485" t="s">
        <v>296</v>
      </c>
      <c r="D2485" t="s">
        <v>87</v>
      </c>
      <c r="E2485" s="4">
        <v>44622</v>
      </c>
      <c r="F2485" s="1">
        <f t="shared" si="238"/>
        <v>34</v>
      </c>
      <c r="G2485" s="1">
        <f t="shared" si="236"/>
        <v>61</v>
      </c>
      <c r="H2485" t="s">
        <v>72</v>
      </c>
      <c r="I2485" t="s">
        <v>288</v>
      </c>
      <c r="J2485" t="s">
        <v>56</v>
      </c>
      <c r="K2485" t="s">
        <v>45</v>
      </c>
      <c r="L2485" t="s">
        <v>90</v>
      </c>
      <c r="M2485" t="s">
        <v>91</v>
      </c>
      <c r="N2485" t="s">
        <v>302</v>
      </c>
      <c r="P2485">
        <f t="shared" si="239"/>
        <v>1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f t="shared" si="237"/>
        <v>0</v>
      </c>
      <c r="AC2485">
        <f t="shared" si="234"/>
        <v>1</v>
      </c>
      <c r="AD2485">
        <v>2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f t="shared" si="235"/>
        <v>2</v>
      </c>
      <c r="AN2485">
        <v>0</v>
      </c>
      <c r="AO2485">
        <v>0</v>
      </c>
      <c r="AP2485">
        <v>2</v>
      </c>
      <c r="AQ2485">
        <v>0</v>
      </c>
      <c r="AR2485" t="s">
        <v>227</v>
      </c>
    </row>
    <row r="2486" spans="1:44" x14ac:dyDescent="0.45">
      <c r="A2486">
        <v>3</v>
      </c>
      <c r="B2486" t="s">
        <v>281</v>
      </c>
      <c r="C2486" t="s">
        <v>296</v>
      </c>
      <c r="D2486" t="s">
        <v>87</v>
      </c>
      <c r="E2486" s="4">
        <v>44622</v>
      </c>
      <c r="F2486" s="1">
        <f t="shared" si="238"/>
        <v>34</v>
      </c>
      <c r="G2486" s="1">
        <f t="shared" si="236"/>
        <v>61</v>
      </c>
      <c r="H2486" t="s">
        <v>72</v>
      </c>
      <c r="I2486" t="s">
        <v>289</v>
      </c>
      <c r="J2486" t="s">
        <v>56</v>
      </c>
      <c r="P2486">
        <f t="shared" si="239"/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f t="shared" si="237"/>
        <v>0</v>
      </c>
      <c r="AC2486">
        <f t="shared" si="234"/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f t="shared" si="235"/>
        <v>0</v>
      </c>
      <c r="AN2486">
        <v>0</v>
      </c>
      <c r="AO2486">
        <v>0</v>
      </c>
      <c r="AP2486">
        <v>0</v>
      </c>
      <c r="AQ2486">
        <v>0</v>
      </c>
    </row>
    <row r="2487" spans="1:44" x14ac:dyDescent="0.45">
      <c r="A2487">
        <v>3</v>
      </c>
      <c r="B2487" t="s">
        <v>281</v>
      </c>
      <c r="C2487" t="s">
        <v>296</v>
      </c>
      <c r="D2487" t="s">
        <v>87</v>
      </c>
      <c r="E2487" s="4">
        <v>44622</v>
      </c>
      <c r="F2487" s="1">
        <f t="shared" si="238"/>
        <v>34</v>
      </c>
      <c r="G2487" s="1">
        <f t="shared" si="236"/>
        <v>61</v>
      </c>
      <c r="H2487" t="s">
        <v>72</v>
      </c>
      <c r="I2487" t="s">
        <v>290</v>
      </c>
      <c r="J2487" t="s">
        <v>56</v>
      </c>
      <c r="P2487">
        <f t="shared" si="239"/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f t="shared" si="237"/>
        <v>0</v>
      </c>
      <c r="AC2487">
        <f t="shared" si="234"/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f t="shared" si="235"/>
        <v>0</v>
      </c>
      <c r="AN2487">
        <v>0</v>
      </c>
      <c r="AO2487">
        <v>0</v>
      </c>
      <c r="AP2487">
        <v>0</v>
      </c>
      <c r="AQ2487">
        <v>0</v>
      </c>
    </row>
    <row r="2488" spans="1:44" x14ac:dyDescent="0.45">
      <c r="A2488">
        <v>3</v>
      </c>
      <c r="B2488" t="s">
        <v>281</v>
      </c>
      <c r="C2488" t="s">
        <v>296</v>
      </c>
      <c r="D2488" t="s">
        <v>87</v>
      </c>
      <c r="E2488" s="4">
        <v>44622</v>
      </c>
      <c r="F2488" s="1">
        <f t="shared" si="238"/>
        <v>34</v>
      </c>
      <c r="G2488" s="1">
        <f t="shared" si="236"/>
        <v>61</v>
      </c>
      <c r="H2488" t="s">
        <v>72</v>
      </c>
      <c r="I2488" t="s">
        <v>291</v>
      </c>
      <c r="J2488" t="s">
        <v>56</v>
      </c>
      <c r="P2488">
        <f t="shared" si="239"/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f t="shared" si="237"/>
        <v>0</v>
      </c>
      <c r="AC2488">
        <f t="shared" si="234"/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f t="shared" si="235"/>
        <v>0</v>
      </c>
      <c r="AN2488">
        <v>0</v>
      </c>
      <c r="AO2488">
        <v>0</v>
      </c>
      <c r="AP2488">
        <v>0</v>
      </c>
      <c r="AQ2488">
        <v>0</v>
      </c>
    </row>
    <row r="2489" spans="1:44" x14ac:dyDescent="0.45">
      <c r="A2489">
        <v>3</v>
      </c>
      <c r="B2489" t="s">
        <v>281</v>
      </c>
      <c r="C2489" t="s">
        <v>296</v>
      </c>
      <c r="D2489" t="s">
        <v>99</v>
      </c>
      <c r="E2489" s="4">
        <v>44622</v>
      </c>
      <c r="F2489" s="1">
        <f t="shared" si="238"/>
        <v>34</v>
      </c>
      <c r="G2489" s="1">
        <f t="shared" si="236"/>
        <v>61</v>
      </c>
      <c r="H2489" t="s">
        <v>100</v>
      </c>
      <c r="I2489" t="s">
        <v>287</v>
      </c>
      <c r="J2489" t="s">
        <v>44</v>
      </c>
      <c r="P2489">
        <f t="shared" si="239"/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f t="shared" si="237"/>
        <v>0</v>
      </c>
      <c r="AC2489">
        <f t="shared" ref="AC2489:AC2552" si="240">SUM(Y2489:AA2489)</f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f t="shared" si="235"/>
        <v>0</v>
      </c>
      <c r="AN2489">
        <v>0</v>
      </c>
      <c r="AO2489">
        <v>0</v>
      </c>
      <c r="AP2489">
        <v>0</v>
      </c>
      <c r="AQ2489">
        <v>0</v>
      </c>
    </row>
    <row r="2490" spans="1:44" x14ac:dyDescent="0.45">
      <c r="A2490">
        <v>3</v>
      </c>
      <c r="B2490" t="s">
        <v>281</v>
      </c>
      <c r="C2490" t="s">
        <v>296</v>
      </c>
      <c r="D2490" t="s">
        <v>99</v>
      </c>
      <c r="E2490" s="4">
        <v>44622</v>
      </c>
      <c r="F2490" s="1">
        <f t="shared" si="238"/>
        <v>34</v>
      </c>
      <c r="G2490" s="1">
        <f t="shared" si="236"/>
        <v>61</v>
      </c>
      <c r="H2490" t="s">
        <v>100</v>
      </c>
      <c r="I2490" t="s">
        <v>288</v>
      </c>
      <c r="J2490" t="s">
        <v>44</v>
      </c>
      <c r="P2490">
        <f t="shared" si="239"/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f t="shared" si="237"/>
        <v>0</v>
      </c>
      <c r="AC2490">
        <f t="shared" si="240"/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f t="shared" si="235"/>
        <v>0</v>
      </c>
      <c r="AN2490">
        <v>0</v>
      </c>
      <c r="AO2490">
        <v>0</v>
      </c>
      <c r="AP2490">
        <v>0</v>
      </c>
      <c r="AQ2490">
        <v>0</v>
      </c>
    </row>
    <row r="2491" spans="1:44" x14ac:dyDescent="0.45">
      <c r="A2491">
        <v>3</v>
      </c>
      <c r="B2491" t="s">
        <v>281</v>
      </c>
      <c r="C2491" t="s">
        <v>296</v>
      </c>
      <c r="D2491" t="s">
        <v>99</v>
      </c>
      <c r="E2491" s="4">
        <v>44622</v>
      </c>
      <c r="F2491" s="1">
        <f t="shared" si="238"/>
        <v>34</v>
      </c>
      <c r="G2491" s="1">
        <f t="shared" si="236"/>
        <v>61</v>
      </c>
      <c r="H2491" t="s">
        <v>100</v>
      </c>
      <c r="I2491" t="s">
        <v>289</v>
      </c>
      <c r="J2491" t="s">
        <v>44</v>
      </c>
      <c r="K2491" t="s">
        <v>45</v>
      </c>
      <c r="L2491" t="s">
        <v>106</v>
      </c>
      <c r="M2491" t="s">
        <v>133</v>
      </c>
      <c r="N2491" t="s">
        <v>302</v>
      </c>
      <c r="P2491">
        <f t="shared" si="239"/>
        <v>1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f t="shared" si="237"/>
        <v>0</v>
      </c>
      <c r="AC2491">
        <f t="shared" si="240"/>
        <v>1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f t="shared" si="235"/>
        <v>1</v>
      </c>
      <c r="AN2491">
        <v>1</v>
      </c>
      <c r="AO2491">
        <v>0</v>
      </c>
      <c r="AP2491">
        <v>0</v>
      </c>
      <c r="AQ2491">
        <v>0</v>
      </c>
      <c r="AR2491" t="s">
        <v>218</v>
      </c>
    </row>
    <row r="2492" spans="1:44" x14ac:dyDescent="0.45">
      <c r="A2492">
        <v>3</v>
      </c>
      <c r="B2492" t="s">
        <v>281</v>
      </c>
      <c r="C2492" t="s">
        <v>296</v>
      </c>
      <c r="D2492" t="s">
        <v>99</v>
      </c>
      <c r="E2492" s="4">
        <v>44622</v>
      </c>
      <c r="F2492" s="1">
        <f t="shared" si="238"/>
        <v>34</v>
      </c>
      <c r="G2492" s="1">
        <f t="shared" si="236"/>
        <v>61</v>
      </c>
      <c r="H2492" t="s">
        <v>100</v>
      </c>
      <c r="I2492" t="s">
        <v>290</v>
      </c>
      <c r="J2492" t="s">
        <v>44</v>
      </c>
      <c r="P2492">
        <f t="shared" si="239"/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f t="shared" si="237"/>
        <v>0</v>
      </c>
      <c r="AC2492">
        <f t="shared" si="240"/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f t="shared" si="235"/>
        <v>0</v>
      </c>
      <c r="AN2492">
        <v>0</v>
      </c>
      <c r="AO2492">
        <v>0</v>
      </c>
      <c r="AP2492">
        <v>0</v>
      </c>
      <c r="AQ2492">
        <v>0</v>
      </c>
    </row>
    <row r="2493" spans="1:44" x14ac:dyDescent="0.45">
      <c r="A2493">
        <v>3</v>
      </c>
      <c r="B2493" t="s">
        <v>281</v>
      </c>
      <c r="C2493" t="s">
        <v>296</v>
      </c>
      <c r="D2493" t="s">
        <v>99</v>
      </c>
      <c r="E2493" s="4">
        <v>44622</v>
      </c>
      <c r="F2493" s="1">
        <f t="shared" si="238"/>
        <v>34</v>
      </c>
      <c r="G2493" s="1">
        <f t="shared" si="236"/>
        <v>61</v>
      </c>
      <c r="H2493" t="s">
        <v>100</v>
      </c>
      <c r="I2493" t="s">
        <v>291</v>
      </c>
      <c r="J2493" t="s">
        <v>44</v>
      </c>
      <c r="P2493">
        <f t="shared" si="239"/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f t="shared" si="237"/>
        <v>0</v>
      </c>
      <c r="AC2493">
        <f t="shared" si="240"/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f t="shared" si="235"/>
        <v>0</v>
      </c>
      <c r="AN2493">
        <v>0</v>
      </c>
      <c r="AO2493">
        <v>0</v>
      </c>
      <c r="AP2493">
        <v>0</v>
      </c>
      <c r="AQ2493">
        <v>0</v>
      </c>
    </row>
    <row r="2494" spans="1:44" x14ac:dyDescent="0.45">
      <c r="A2494">
        <v>3</v>
      </c>
      <c r="B2494" t="s">
        <v>281</v>
      </c>
      <c r="C2494" t="s">
        <v>296</v>
      </c>
      <c r="D2494" t="s">
        <v>99</v>
      </c>
      <c r="E2494" s="4">
        <v>44622</v>
      </c>
      <c r="F2494" s="1">
        <f t="shared" si="238"/>
        <v>34</v>
      </c>
      <c r="G2494" s="1">
        <f t="shared" si="236"/>
        <v>61</v>
      </c>
      <c r="H2494" t="s">
        <v>100</v>
      </c>
      <c r="I2494" t="s">
        <v>287</v>
      </c>
      <c r="J2494" t="s">
        <v>56</v>
      </c>
      <c r="P2494">
        <f t="shared" si="239"/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f t="shared" si="237"/>
        <v>0</v>
      </c>
      <c r="AC2494">
        <f t="shared" si="240"/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f t="shared" si="235"/>
        <v>0</v>
      </c>
      <c r="AN2494">
        <v>0</v>
      </c>
      <c r="AO2494">
        <v>0</v>
      </c>
      <c r="AP2494">
        <v>0</v>
      </c>
      <c r="AQ2494">
        <v>0</v>
      </c>
    </row>
    <row r="2495" spans="1:44" x14ac:dyDescent="0.45">
      <c r="A2495">
        <v>3</v>
      </c>
      <c r="B2495" t="s">
        <v>281</v>
      </c>
      <c r="C2495" t="s">
        <v>296</v>
      </c>
      <c r="D2495" t="s">
        <v>99</v>
      </c>
      <c r="E2495" s="4">
        <v>44622</v>
      </c>
      <c r="F2495" s="1">
        <f t="shared" si="238"/>
        <v>34</v>
      </c>
      <c r="G2495" s="1">
        <f t="shared" si="236"/>
        <v>61</v>
      </c>
      <c r="H2495" t="s">
        <v>100</v>
      </c>
      <c r="I2495" t="s">
        <v>288</v>
      </c>
      <c r="J2495" t="s">
        <v>56</v>
      </c>
      <c r="P2495">
        <f t="shared" si="239"/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f t="shared" si="237"/>
        <v>0</v>
      </c>
      <c r="AC2495">
        <f t="shared" si="240"/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f t="shared" si="235"/>
        <v>0</v>
      </c>
      <c r="AN2495">
        <v>0</v>
      </c>
      <c r="AO2495">
        <v>0</v>
      </c>
      <c r="AP2495">
        <v>0</v>
      </c>
      <c r="AQ2495">
        <v>0</v>
      </c>
    </row>
    <row r="2496" spans="1:44" x14ac:dyDescent="0.45">
      <c r="A2496">
        <v>3</v>
      </c>
      <c r="B2496" t="s">
        <v>281</v>
      </c>
      <c r="C2496" t="s">
        <v>296</v>
      </c>
      <c r="D2496" t="s">
        <v>99</v>
      </c>
      <c r="E2496" s="4">
        <v>44622</v>
      </c>
      <c r="F2496" s="1">
        <f t="shared" si="238"/>
        <v>34</v>
      </c>
      <c r="G2496" s="1">
        <f t="shared" si="236"/>
        <v>61</v>
      </c>
      <c r="H2496" t="s">
        <v>100</v>
      </c>
      <c r="I2496" t="s">
        <v>289</v>
      </c>
      <c r="J2496" t="s">
        <v>56</v>
      </c>
      <c r="P2496">
        <f t="shared" si="239"/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f t="shared" si="237"/>
        <v>0</v>
      </c>
      <c r="AC2496">
        <f t="shared" si="240"/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f t="shared" si="235"/>
        <v>0</v>
      </c>
      <c r="AN2496">
        <v>0</v>
      </c>
      <c r="AO2496">
        <v>0</v>
      </c>
      <c r="AP2496">
        <v>0</v>
      </c>
      <c r="AQ2496">
        <v>0</v>
      </c>
    </row>
    <row r="2497" spans="1:44" x14ac:dyDescent="0.45">
      <c r="A2497">
        <v>3</v>
      </c>
      <c r="B2497" t="s">
        <v>281</v>
      </c>
      <c r="C2497" t="s">
        <v>296</v>
      </c>
      <c r="D2497" t="s">
        <v>99</v>
      </c>
      <c r="E2497" s="4">
        <v>44622</v>
      </c>
      <c r="F2497" s="1">
        <f t="shared" si="238"/>
        <v>34</v>
      </c>
      <c r="G2497" s="1">
        <f t="shared" si="236"/>
        <v>61</v>
      </c>
      <c r="H2497" t="s">
        <v>100</v>
      </c>
      <c r="I2497" t="s">
        <v>290</v>
      </c>
      <c r="J2497" t="s">
        <v>56</v>
      </c>
      <c r="P2497">
        <f t="shared" si="239"/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f t="shared" si="237"/>
        <v>0</v>
      </c>
      <c r="AC2497">
        <f t="shared" si="240"/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f t="shared" si="235"/>
        <v>0</v>
      </c>
      <c r="AN2497">
        <v>0</v>
      </c>
      <c r="AO2497">
        <v>0</v>
      </c>
      <c r="AP2497">
        <v>0</v>
      </c>
      <c r="AQ2497">
        <v>0</v>
      </c>
    </row>
    <row r="2498" spans="1:44" x14ac:dyDescent="0.45">
      <c r="A2498">
        <v>3</v>
      </c>
      <c r="B2498" t="s">
        <v>281</v>
      </c>
      <c r="C2498" t="s">
        <v>296</v>
      </c>
      <c r="D2498" t="s">
        <v>99</v>
      </c>
      <c r="E2498" s="4">
        <v>44622</v>
      </c>
      <c r="F2498" s="1">
        <f t="shared" si="238"/>
        <v>34</v>
      </c>
      <c r="G2498" s="1">
        <f t="shared" si="236"/>
        <v>61</v>
      </c>
      <c r="H2498" t="s">
        <v>100</v>
      </c>
      <c r="I2498" t="s">
        <v>291</v>
      </c>
      <c r="J2498" t="s">
        <v>56</v>
      </c>
      <c r="P2498">
        <f t="shared" si="239"/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f t="shared" si="237"/>
        <v>0</v>
      </c>
      <c r="AC2498">
        <f t="shared" si="240"/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f t="shared" ref="AM2498:AM2561" si="241">SUM(AD2498:AL2498)</f>
        <v>0</v>
      </c>
      <c r="AN2498">
        <v>0</v>
      </c>
      <c r="AO2498">
        <v>0</v>
      </c>
      <c r="AP2498">
        <v>0</v>
      </c>
      <c r="AQ2498">
        <v>0</v>
      </c>
    </row>
    <row r="2499" spans="1:44" x14ac:dyDescent="0.45">
      <c r="A2499">
        <v>3</v>
      </c>
      <c r="B2499" t="s">
        <v>280</v>
      </c>
      <c r="C2499" t="s">
        <v>295</v>
      </c>
      <c r="D2499" t="s">
        <v>63</v>
      </c>
      <c r="E2499" s="4">
        <v>44623</v>
      </c>
      <c r="F2499" s="1">
        <f t="shared" si="238"/>
        <v>35</v>
      </c>
      <c r="G2499" s="1">
        <f t="shared" ref="G2499:G2562" si="242">E2499-DATE(YEAR(E2499),1,0)</f>
        <v>62</v>
      </c>
      <c r="H2499" t="s">
        <v>64</v>
      </c>
      <c r="I2499" t="s">
        <v>287</v>
      </c>
      <c r="J2499" t="s">
        <v>44</v>
      </c>
      <c r="P2499">
        <f t="shared" si="239"/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f t="shared" ref="AB2499:AB2562" si="243">AL2499</f>
        <v>0</v>
      </c>
      <c r="AC2499">
        <f t="shared" si="240"/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f t="shared" si="241"/>
        <v>0</v>
      </c>
      <c r="AN2499">
        <v>0</v>
      </c>
      <c r="AO2499">
        <v>0</v>
      </c>
      <c r="AP2499">
        <v>0</v>
      </c>
      <c r="AQ2499">
        <v>0</v>
      </c>
    </row>
    <row r="2500" spans="1:44" x14ac:dyDescent="0.45">
      <c r="A2500">
        <v>3</v>
      </c>
      <c r="B2500" t="s">
        <v>280</v>
      </c>
      <c r="C2500" t="s">
        <v>295</v>
      </c>
      <c r="D2500" t="s">
        <v>63</v>
      </c>
      <c r="E2500" s="4">
        <v>44623</v>
      </c>
      <c r="F2500" s="1">
        <f t="shared" si="238"/>
        <v>35</v>
      </c>
      <c r="G2500" s="1">
        <f t="shared" si="242"/>
        <v>62</v>
      </c>
      <c r="H2500" t="s">
        <v>64</v>
      </c>
      <c r="I2500" t="s">
        <v>288</v>
      </c>
      <c r="J2500" t="s">
        <v>44</v>
      </c>
      <c r="P2500">
        <f t="shared" si="239"/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f t="shared" si="243"/>
        <v>0</v>
      </c>
      <c r="AC2500">
        <f t="shared" si="240"/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f t="shared" si="241"/>
        <v>0</v>
      </c>
      <c r="AN2500">
        <v>0</v>
      </c>
      <c r="AO2500">
        <v>0</v>
      </c>
      <c r="AP2500">
        <v>0</v>
      </c>
      <c r="AQ2500">
        <v>0</v>
      </c>
    </row>
    <row r="2501" spans="1:44" x14ac:dyDescent="0.45">
      <c r="A2501">
        <v>3</v>
      </c>
      <c r="B2501" t="s">
        <v>280</v>
      </c>
      <c r="C2501" t="s">
        <v>295</v>
      </c>
      <c r="D2501" t="s">
        <v>63</v>
      </c>
      <c r="E2501" s="4">
        <v>44623</v>
      </c>
      <c r="F2501" s="1">
        <f t="shared" si="238"/>
        <v>35</v>
      </c>
      <c r="G2501" s="1">
        <f t="shared" si="242"/>
        <v>62</v>
      </c>
      <c r="H2501" t="s">
        <v>64</v>
      </c>
      <c r="I2501" t="s">
        <v>289</v>
      </c>
      <c r="J2501" t="s">
        <v>44</v>
      </c>
      <c r="P2501">
        <f t="shared" si="239"/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f t="shared" si="243"/>
        <v>0</v>
      </c>
      <c r="AC2501">
        <f t="shared" si="240"/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f t="shared" si="241"/>
        <v>0</v>
      </c>
      <c r="AN2501">
        <v>0</v>
      </c>
      <c r="AO2501">
        <v>0</v>
      </c>
      <c r="AP2501">
        <v>0</v>
      </c>
      <c r="AQ2501">
        <v>0</v>
      </c>
    </row>
    <row r="2502" spans="1:44" x14ac:dyDescent="0.45">
      <c r="A2502">
        <v>3</v>
      </c>
      <c r="B2502" t="s">
        <v>280</v>
      </c>
      <c r="C2502" t="s">
        <v>295</v>
      </c>
      <c r="D2502" t="s">
        <v>63</v>
      </c>
      <c r="E2502" s="4">
        <v>44623</v>
      </c>
      <c r="F2502" s="1">
        <f t="shared" si="238"/>
        <v>35</v>
      </c>
      <c r="G2502" s="1">
        <f t="shared" si="242"/>
        <v>62</v>
      </c>
      <c r="H2502" t="s">
        <v>64</v>
      </c>
      <c r="I2502" t="s">
        <v>290</v>
      </c>
      <c r="J2502" t="s">
        <v>44</v>
      </c>
      <c r="P2502">
        <f t="shared" si="239"/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f t="shared" si="243"/>
        <v>0</v>
      </c>
      <c r="AC2502">
        <f t="shared" si="240"/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f t="shared" si="241"/>
        <v>0</v>
      </c>
      <c r="AN2502">
        <v>0</v>
      </c>
      <c r="AO2502">
        <v>0</v>
      </c>
      <c r="AP2502">
        <v>0</v>
      </c>
      <c r="AQ2502">
        <v>0</v>
      </c>
    </row>
    <row r="2503" spans="1:44" x14ac:dyDescent="0.45">
      <c r="A2503">
        <v>3</v>
      </c>
      <c r="B2503" t="s">
        <v>280</v>
      </c>
      <c r="C2503" t="s">
        <v>295</v>
      </c>
      <c r="D2503" t="s">
        <v>63</v>
      </c>
      <c r="E2503" s="4">
        <v>44623</v>
      </c>
      <c r="F2503" s="1">
        <f t="shared" si="238"/>
        <v>35</v>
      </c>
      <c r="G2503" s="1">
        <f t="shared" si="242"/>
        <v>62</v>
      </c>
      <c r="H2503" t="s">
        <v>64</v>
      </c>
      <c r="I2503" t="s">
        <v>291</v>
      </c>
      <c r="J2503" t="s">
        <v>44</v>
      </c>
      <c r="P2503">
        <f t="shared" si="239"/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f t="shared" si="243"/>
        <v>0</v>
      </c>
      <c r="AC2503">
        <f t="shared" si="240"/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f t="shared" si="241"/>
        <v>0</v>
      </c>
      <c r="AN2503">
        <v>0</v>
      </c>
      <c r="AO2503">
        <v>0</v>
      </c>
      <c r="AP2503">
        <v>0</v>
      </c>
      <c r="AQ2503">
        <v>0</v>
      </c>
    </row>
    <row r="2504" spans="1:44" x14ac:dyDescent="0.45">
      <c r="A2504">
        <v>3</v>
      </c>
      <c r="B2504" t="s">
        <v>280</v>
      </c>
      <c r="C2504" t="s">
        <v>295</v>
      </c>
      <c r="D2504" t="s">
        <v>63</v>
      </c>
      <c r="E2504" s="4">
        <v>44623</v>
      </c>
      <c r="F2504" s="1">
        <f t="shared" si="238"/>
        <v>35</v>
      </c>
      <c r="G2504" s="1">
        <f t="shared" si="242"/>
        <v>62</v>
      </c>
      <c r="H2504" t="s">
        <v>64</v>
      </c>
      <c r="I2504" t="s">
        <v>287</v>
      </c>
      <c r="J2504" t="s">
        <v>56</v>
      </c>
      <c r="P2504">
        <f t="shared" si="239"/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f t="shared" si="243"/>
        <v>0</v>
      </c>
      <c r="AC2504">
        <f t="shared" si="240"/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f t="shared" si="241"/>
        <v>0</v>
      </c>
      <c r="AN2504">
        <v>0</v>
      </c>
      <c r="AO2504">
        <v>0</v>
      </c>
      <c r="AP2504">
        <v>0</v>
      </c>
      <c r="AQ2504">
        <v>0</v>
      </c>
    </row>
    <row r="2505" spans="1:44" x14ac:dyDescent="0.45">
      <c r="A2505">
        <v>3</v>
      </c>
      <c r="B2505" t="s">
        <v>280</v>
      </c>
      <c r="C2505" t="s">
        <v>295</v>
      </c>
      <c r="D2505" t="s">
        <v>63</v>
      </c>
      <c r="E2505" s="4">
        <v>44623</v>
      </c>
      <c r="F2505" s="1">
        <f t="shared" si="238"/>
        <v>35</v>
      </c>
      <c r="G2505" s="1">
        <f t="shared" si="242"/>
        <v>62</v>
      </c>
      <c r="H2505" t="s">
        <v>64</v>
      </c>
      <c r="I2505" t="s">
        <v>288</v>
      </c>
      <c r="J2505" t="s">
        <v>56</v>
      </c>
      <c r="P2505">
        <f t="shared" si="239"/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f t="shared" si="243"/>
        <v>0</v>
      </c>
      <c r="AC2505">
        <f t="shared" si="240"/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f t="shared" si="241"/>
        <v>0</v>
      </c>
      <c r="AN2505">
        <v>0</v>
      </c>
      <c r="AO2505">
        <v>0</v>
      </c>
      <c r="AP2505">
        <v>0</v>
      </c>
      <c r="AQ2505">
        <v>0</v>
      </c>
    </row>
    <row r="2506" spans="1:44" x14ac:dyDescent="0.45">
      <c r="A2506">
        <v>3</v>
      </c>
      <c r="B2506" t="s">
        <v>280</v>
      </c>
      <c r="C2506" t="s">
        <v>295</v>
      </c>
      <c r="D2506" t="s">
        <v>63</v>
      </c>
      <c r="E2506" s="4">
        <v>44623</v>
      </c>
      <c r="F2506" s="1">
        <f t="shared" si="238"/>
        <v>35</v>
      </c>
      <c r="G2506" s="1">
        <f t="shared" si="242"/>
        <v>62</v>
      </c>
      <c r="H2506" t="s">
        <v>64</v>
      </c>
      <c r="I2506" t="s">
        <v>289</v>
      </c>
      <c r="J2506" t="s">
        <v>56</v>
      </c>
      <c r="P2506">
        <f t="shared" si="239"/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f t="shared" si="243"/>
        <v>0</v>
      </c>
      <c r="AC2506">
        <f t="shared" si="240"/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f t="shared" si="241"/>
        <v>0</v>
      </c>
      <c r="AN2506">
        <v>0</v>
      </c>
      <c r="AO2506">
        <v>0</v>
      </c>
      <c r="AP2506">
        <v>0</v>
      </c>
      <c r="AQ2506">
        <v>0</v>
      </c>
    </row>
    <row r="2507" spans="1:44" x14ac:dyDescent="0.45">
      <c r="A2507">
        <v>3</v>
      </c>
      <c r="B2507" t="s">
        <v>280</v>
      </c>
      <c r="C2507" t="s">
        <v>295</v>
      </c>
      <c r="D2507" t="s">
        <v>63</v>
      </c>
      <c r="E2507" s="4">
        <v>44623</v>
      </c>
      <c r="F2507" s="1">
        <f t="shared" si="238"/>
        <v>35</v>
      </c>
      <c r="G2507" s="1">
        <f t="shared" si="242"/>
        <v>62</v>
      </c>
      <c r="H2507" t="s">
        <v>64</v>
      </c>
      <c r="I2507" t="s">
        <v>290</v>
      </c>
      <c r="J2507" t="s">
        <v>56</v>
      </c>
      <c r="P2507">
        <f t="shared" si="239"/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f t="shared" si="243"/>
        <v>0</v>
      </c>
      <c r="AC2507">
        <f t="shared" si="240"/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f t="shared" si="241"/>
        <v>0</v>
      </c>
      <c r="AN2507">
        <v>0</v>
      </c>
      <c r="AO2507">
        <v>0</v>
      </c>
      <c r="AP2507">
        <v>0</v>
      </c>
      <c r="AQ2507">
        <v>0</v>
      </c>
    </row>
    <row r="2508" spans="1:44" x14ac:dyDescent="0.45">
      <c r="A2508">
        <v>3</v>
      </c>
      <c r="B2508" t="s">
        <v>280</v>
      </c>
      <c r="C2508" t="s">
        <v>295</v>
      </c>
      <c r="D2508" t="s">
        <v>63</v>
      </c>
      <c r="E2508" s="4">
        <v>44623</v>
      </c>
      <c r="F2508" s="1">
        <f t="shared" si="238"/>
        <v>35</v>
      </c>
      <c r="G2508" s="1">
        <f t="shared" si="242"/>
        <v>62</v>
      </c>
      <c r="H2508" t="s">
        <v>64</v>
      </c>
      <c r="I2508" t="s">
        <v>291</v>
      </c>
      <c r="J2508" t="s">
        <v>56</v>
      </c>
      <c r="P2508">
        <f t="shared" si="239"/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f t="shared" si="243"/>
        <v>0</v>
      </c>
      <c r="AC2508">
        <f t="shared" si="240"/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f t="shared" si="241"/>
        <v>0</v>
      </c>
      <c r="AN2508">
        <v>0</v>
      </c>
      <c r="AO2508">
        <v>0</v>
      </c>
      <c r="AP2508">
        <v>0</v>
      </c>
      <c r="AQ2508">
        <v>0</v>
      </c>
    </row>
    <row r="2509" spans="1:44" x14ac:dyDescent="0.45">
      <c r="A2509">
        <v>3</v>
      </c>
      <c r="B2509" t="s">
        <v>280</v>
      </c>
      <c r="C2509" t="s">
        <v>295</v>
      </c>
      <c r="D2509" t="s">
        <v>71</v>
      </c>
      <c r="E2509" s="4">
        <v>44623</v>
      </c>
      <c r="F2509" s="1">
        <f t="shared" si="238"/>
        <v>35</v>
      </c>
      <c r="G2509" s="1">
        <f t="shared" si="242"/>
        <v>62</v>
      </c>
      <c r="H2509" t="s">
        <v>72</v>
      </c>
      <c r="I2509" t="s">
        <v>287</v>
      </c>
      <c r="J2509" t="s">
        <v>44</v>
      </c>
      <c r="P2509">
        <f t="shared" si="239"/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f t="shared" si="243"/>
        <v>0</v>
      </c>
      <c r="AC2509">
        <f t="shared" si="240"/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f t="shared" si="241"/>
        <v>0</v>
      </c>
      <c r="AN2509">
        <v>0</v>
      </c>
      <c r="AO2509">
        <v>0</v>
      </c>
      <c r="AP2509">
        <v>0</v>
      </c>
      <c r="AQ2509">
        <v>0</v>
      </c>
    </row>
    <row r="2510" spans="1:44" x14ac:dyDescent="0.45">
      <c r="A2510">
        <v>3</v>
      </c>
      <c r="B2510" t="s">
        <v>280</v>
      </c>
      <c r="C2510" t="s">
        <v>295</v>
      </c>
      <c r="D2510" t="s">
        <v>71</v>
      </c>
      <c r="E2510" s="4">
        <v>44623</v>
      </c>
      <c r="F2510" s="1">
        <f t="shared" si="238"/>
        <v>35</v>
      </c>
      <c r="G2510" s="1">
        <f t="shared" si="242"/>
        <v>62</v>
      </c>
      <c r="H2510" t="s">
        <v>72</v>
      </c>
      <c r="I2510" t="s">
        <v>288</v>
      </c>
      <c r="J2510" t="s">
        <v>44</v>
      </c>
      <c r="K2510" t="s">
        <v>50</v>
      </c>
      <c r="L2510" t="s">
        <v>149</v>
      </c>
      <c r="M2510" t="s">
        <v>150</v>
      </c>
      <c r="N2510" t="s">
        <v>66</v>
      </c>
      <c r="P2510">
        <f t="shared" si="239"/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f t="shared" si="243"/>
        <v>0</v>
      </c>
      <c r="AC2510">
        <f t="shared" si="240"/>
        <v>1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f t="shared" si="241"/>
        <v>1</v>
      </c>
      <c r="AN2510">
        <v>0</v>
      </c>
      <c r="AO2510">
        <v>1</v>
      </c>
      <c r="AP2510">
        <v>0</v>
      </c>
      <c r="AQ2510">
        <v>0</v>
      </c>
    </row>
    <row r="2511" spans="1:44" x14ac:dyDescent="0.45">
      <c r="A2511">
        <v>3</v>
      </c>
      <c r="B2511" t="s">
        <v>280</v>
      </c>
      <c r="C2511" t="s">
        <v>295</v>
      </c>
      <c r="D2511" t="s">
        <v>71</v>
      </c>
      <c r="E2511" s="4">
        <v>44623</v>
      </c>
      <c r="F2511" s="1">
        <f t="shared" si="238"/>
        <v>35</v>
      </c>
      <c r="G2511" s="1">
        <f t="shared" si="242"/>
        <v>62</v>
      </c>
      <c r="H2511" t="s">
        <v>72</v>
      </c>
      <c r="I2511" t="s">
        <v>289</v>
      </c>
      <c r="J2511" t="s">
        <v>44</v>
      </c>
      <c r="K2511" t="s">
        <v>50</v>
      </c>
      <c r="L2511" t="s">
        <v>149</v>
      </c>
      <c r="M2511" t="s">
        <v>150</v>
      </c>
      <c r="N2511" t="s">
        <v>66</v>
      </c>
      <c r="P2511">
        <f t="shared" si="239"/>
        <v>2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0</v>
      </c>
      <c r="AB2511">
        <f t="shared" si="243"/>
        <v>0</v>
      </c>
      <c r="AC2511">
        <f t="shared" si="240"/>
        <v>2</v>
      </c>
      <c r="AD2511">
        <v>1</v>
      </c>
      <c r="AE2511">
        <v>2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f t="shared" si="241"/>
        <v>3</v>
      </c>
      <c r="AN2511">
        <v>2</v>
      </c>
      <c r="AO2511">
        <v>1</v>
      </c>
      <c r="AP2511">
        <v>0</v>
      </c>
      <c r="AQ2511">
        <v>0</v>
      </c>
      <c r="AR2511" t="s">
        <v>228</v>
      </c>
    </row>
    <row r="2512" spans="1:44" x14ac:dyDescent="0.45">
      <c r="A2512">
        <v>3</v>
      </c>
      <c r="B2512" t="s">
        <v>280</v>
      </c>
      <c r="C2512" t="s">
        <v>295</v>
      </c>
      <c r="D2512" t="s">
        <v>71</v>
      </c>
      <c r="E2512" s="4">
        <v>44623</v>
      </c>
      <c r="F2512" s="1">
        <f t="shared" si="238"/>
        <v>35</v>
      </c>
      <c r="G2512" s="1">
        <f t="shared" si="242"/>
        <v>62</v>
      </c>
      <c r="H2512" t="s">
        <v>72</v>
      </c>
      <c r="I2512" t="s">
        <v>290</v>
      </c>
      <c r="J2512" t="s">
        <v>44</v>
      </c>
      <c r="K2512" t="s">
        <v>50</v>
      </c>
      <c r="L2512" t="s">
        <v>65</v>
      </c>
      <c r="M2512" t="s">
        <v>102</v>
      </c>
      <c r="N2512" t="s">
        <v>66</v>
      </c>
      <c r="P2512">
        <f t="shared" si="239"/>
        <v>1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f t="shared" si="243"/>
        <v>0</v>
      </c>
      <c r="AC2512">
        <f t="shared" si="240"/>
        <v>1</v>
      </c>
      <c r="AD2512">
        <v>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f t="shared" si="241"/>
        <v>2</v>
      </c>
      <c r="AN2512">
        <v>2</v>
      </c>
      <c r="AO2512">
        <v>0</v>
      </c>
      <c r="AP2512">
        <v>0</v>
      </c>
      <c r="AQ2512">
        <v>0</v>
      </c>
      <c r="AR2512" t="s">
        <v>215</v>
      </c>
    </row>
    <row r="2513" spans="1:43" x14ac:dyDescent="0.45">
      <c r="A2513">
        <v>3</v>
      </c>
      <c r="B2513" t="s">
        <v>280</v>
      </c>
      <c r="C2513" t="s">
        <v>295</v>
      </c>
      <c r="D2513" t="s">
        <v>71</v>
      </c>
      <c r="E2513" s="4">
        <v>44623</v>
      </c>
      <c r="F2513" s="1">
        <f t="shared" si="238"/>
        <v>35</v>
      </c>
      <c r="G2513" s="1">
        <f t="shared" si="242"/>
        <v>62</v>
      </c>
      <c r="H2513" t="s">
        <v>72</v>
      </c>
      <c r="I2513" t="s">
        <v>291</v>
      </c>
      <c r="J2513" t="s">
        <v>44</v>
      </c>
      <c r="P2513">
        <f t="shared" si="239"/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f t="shared" si="243"/>
        <v>0</v>
      </c>
      <c r="AC2513">
        <f t="shared" si="240"/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f t="shared" si="241"/>
        <v>0</v>
      </c>
      <c r="AN2513">
        <v>0</v>
      </c>
      <c r="AO2513">
        <v>0</v>
      </c>
      <c r="AP2513">
        <v>0</v>
      </c>
      <c r="AQ2513">
        <v>0</v>
      </c>
    </row>
    <row r="2514" spans="1:43" x14ac:dyDescent="0.45">
      <c r="A2514">
        <v>3</v>
      </c>
      <c r="B2514" t="s">
        <v>280</v>
      </c>
      <c r="C2514" t="s">
        <v>295</v>
      </c>
      <c r="D2514" t="s">
        <v>71</v>
      </c>
      <c r="E2514" s="4">
        <v>44623</v>
      </c>
      <c r="F2514" s="1">
        <f t="shared" si="238"/>
        <v>35</v>
      </c>
      <c r="G2514" s="1">
        <f t="shared" si="242"/>
        <v>62</v>
      </c>
      <c r="H2514" t="s">
        <v>72</v>
      </c>
      <c r="I2514" t="s">
        <v>287</v>
      </c>
      <c r="J2514" t="s">
        <v>56</v>
      </c>
      <c r="P2514">
        <f t="shared" si="239"/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f t="shared" si="243"/>
        <v>0</v>
      </c>
      <c r="AC2514">
        <f t="shared" si="240"/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f t="shared" si="241"/>
        <v>0</v>
      </c>
      <c r="AN2514">
        <v>0</v>
      </c>
      <c r="AO2514">
        <v>0</v>
      </c>
      <c r="AP2514">
        <v>0</v>
      </c>
      <c r="AQ2514">
        <v>0</v>
      </c>
    </row>
    <row r="2515" spans="1:43" x14ac:dyDescent="0.45">
      <c r="A2515">
        <v>3</v>
      </c>
      <c r="B2515" t="s">
        <v>280</v>
      </c>
      <c r="C2515" t="s">
        <v>295</v>
      </c>
      <c r="D2515" t="s">
        <v>71</v>
      </c>
      <c r="E2515" s="4">
        <v>44623</v>
      </c>
      <c r="F2515" s="1">
        <f t="shared" si="238"/>
        <v>35</v>
      </c>
      <c r="G2515" s="1">
        <f t="shared" si="242"/>
        <v>62</v>
      </c>
      <c r="H2515" t="s">
        <v>72</v>
      </c>
      <c r="I2515" t="s">
        <v>288</v>
      </c>
      <c r="J2515" t="s">
        <v>56</v>
      </c>
      <c r="P2515">
        <f t="shared" si="239"/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f t="shared" si="243"/>
        <v>0</v>
      </c>
      <c r="AC2515">
        <f t="shared" si="240"/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f t="shared" si="241"/>
        <v>0</v>
      </c>
      <c r="AN2515">
        <v>0</v>
      </c>
      <c r="AO2515">
        <v>0</v>
      </c>
      <c r="AP2515">
        <v>0</v>
      </c>
      <c r="AQ2515">
        <v>0</v>
      </c>
    </row>
    <row r="2516" spans="1:43" x14ac:dyDescent="0.45">
      <c r="A2516">
        <v>3</v>
      </c>
      <c r="B2516" t="s">
        <v>280</v>
      </c>
      <c r="C2516" t="s">
        <v>295</v>
      </c>
      <c r="D2516" t="s">
        <v>71</v>
      </c>
      <c r="E2516" s="4">
        <v>44623</v>
      </c>
      <c r="F2516" s="1">
        <f t="shared" si="238"/>
        <v>35</v>
      </c>
      <c r="G2516" s="1">
        <f t="shared" si="242"/>
        <v>62</v>
      </c>
      <c r="H2516" t="s">
        <v>72</v>
      </c>
      <c r="I2516" t="s">
        <v>289</v>
      </c>
      <c r="J2516" t="s">
        <v>56</v>
      </c>
      <c r="P2516">
        <f t="shared" si="239"/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f t="shared" si="243"/>
        <v>0</v>
      </c>
      <c r="AC2516">
        <f t="shared" si="240"/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f t="shared" si="241"/>
        <v>0</v>
      </c>
      <c r="AN2516">
        <v>0</v>
      </c>
      <c r="AO2516">
        <v>0</v>
      </c>
      <c r="AP2516">
        <v>0</v>
      </c>
      <c r="AQ2516">
        <v>0</v>
      </c>
    </row>
    <row r="2517" spans="1:43" x14ac:dyDescent="0.45">
      <c r="A2517">
        <v>3</v>
      </c>
      <c r="B2517" t="s">
        <v>280</v>
      </c>
      <c r="C2517" t="s">
        <v>295</v>
      </c>
      <c r="D2517" t="s">
        <v>71</v>
      </c>
      <c r="E2517" s="4">
        <v>44623</v>
      </c>
      <c r="F2517" s="1">
        <f t="shared" si="238"/>
        <v>35</v>
      </c>
      <c r="G2517" s="1">
        <f t="shared" si="242"/>
        <v>62</v>
      </c>
      <c r="H2517" t="s">
        <v>72</v>
      </c>
      <c r="I2517" t="s">
        <v>290</v>
      </c>
      <c r="J2517" t="s">
        <v>56</v>
      </c>
      <c r="P2517">
        <f t="shared" si="239"/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f t="shared" si="243"/>
        <v>0</v>
      </c>
      <c r="AC2517">
        <f t="shared" si="240"/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f t="shared" si="241"/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45">
      <c r="A2518">
        <v>3</v>
      </c>
      <c r="B2518" t="s">
        <v>280</v>
      </c>
      <c r="C2518" t="s">
        <v>295</v>
      </c>
      <c r="D2518" t="s">
        <v>71</v>
      </c>
      <c r="E2518" s="4">
        <v>44623</v>
      </c>
      <c r="F2518" s="1">
        <f t="shared" si="238"/>
        <v>35</v>
      </c>
      <c r="G2518" s="1">
        <f t="shared" si="242"/>
        <v>62</v>
      </c>
      <c r="H2518" t="s">
        <v>72</v>
      </c>
      <c r="I2518" t="s">
        <v>291</v>
      </c>
      <c r="J2518" t="s">
        <v>56</v>
      </c>
      <c r="P2518">
        <f t="shared" si="239"/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f t="shared" si="243"/>
        <v>0</v>
      </c>
      <c r="AC2518">
        <f t="shared" si="240"/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f t="shared" si="241"/>
        <v>0</v>
      </c>
      <c r="AN2518">
        <v>0</v>
      </c>
      <c r="AO2518">
        <v>0</v>
      </c>
      <c r="AP2518">
        <v>0</v>
      </c>
      <c r="AQ2518">
        <v>0</v>
      </c>
    </row>
    <row r="2519" spans="1:43" x14ac:dyDescent="0.45">
      <c r="A2519">
        <v>3</v>
      </c>
      <c r="B2519" t="s">
        <v>280</v>
      </c>
      <c r="C2519" t="s">
        <v>295</v>
      </c>
      <c r="D2519" t="s">
        <v>74</v>
      </c>
      <c r="E2519" s="4">
        <v>44623</v>
      </c>
      <c r="F2519" s="1">
        <f t="shared" si="238"/>
        <v>35</v>
      </c>
      <c r="G2519" s="1">
        <f t="shared" si="242"/>
        <v>62</v>
      </c>
      <c r="H2519" t="s">
        <v>75</v>
      </c>
      <c r="I2519" t="s">
        <v>287</v>
      </c>
      <c r="J2519" t="s">
        <v>44</v>
      </c>
      <c r="P2519">
        <f t="shared" si="239"/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f t="shared" si="243"/>
        <v>0</v>
      </c>
      <c r="AC2519">
        <f t="shared" si="240"/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f t="shared" si="241"/>
        <v>0</v>
      </c>
      <c r="AN2519">
        <v>0</v>
      </c>
      <c r="AO2519">
        <v>0</v>
      </c>
      <c r="AP2519">
        <v>0</v>
      </c>
      <c r="AQ2519">
        <v>0</v>
      </c>
    </row>
    <row r="2520" spans="1:43" x14ac:dyDescent="0.45">
      <c r="A2520">
        <v>3</v>
      </c>
      <c r="B2520" t="s">
        <v>280</v>
      </c>
      <c r="C2520" t="s">
        <v>295</v>
      </c>
      <c r="D2520" t="s">
        <v>74</v>
      </c>
      <c r="E2520" s="4">
        <v>44623</v>
      </c>
      <c r="F2520" s="1">
        <f t="shared" si="238"/>
        <v>35</v>
      </c>
      <c r="G2520" s="1">
        <f t="shared" si="242"/>
        <v>62</v>
      </c>
      <c r="H2520" t="s">
        <v>75</v>
      </c>
      <c r="I2520" t="s">
        <v>288</v>
      </c>
      <c r="J2520" t="s">
        <v>44</v>
      </c>
      <c r="P2520">
        <f t="shared" si="239"/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f t="shared" si="243"/>
        <v>0</v>
      </c>
      <c r="AC2520">
        <f t="shared" si="240"/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f t="shared" si="241"/>
        <v>0</v>
      </c>
      <c r="AN2520">
        <v>0</v>
      </c>
      <c r="AO2520">
        <v>0</v>
      </c>
      <c r="AP2520">
        <v>0</v>
      </c>
      <c r="AQ2520">
        <v>0</v>
      </c>
    </row>
    <row r="2521" spans="1:43" x14ac:dyDescent="0.45">
      <c r="A2521">
        <v>3</v>
      </c>
      <c r="B2521" t="s">
        <v>280</v>
      </c>
      <c r="C2521" t="s">
        <v>295</v>
      </c>
      <c r="D2521" t="s">
        <v>74</v>
      </c>
      <c r="E2521" s="4">
        <v>44623</v>
      </c>
      <c r="F2521" s="1">
        <f t="shared" si="238"/>
        <v>35</v>
      </c>
      <c r="G2521" s="1">
        <f t="shared" si="242"/>
        <v>62</v>
      </c>
      <c r="H2521" t="s">
        <v>75</v>
      </c>
      <c r="I2521" t="s">
        <v>289</v>
      </c>
      <c r="J2521" t="s">
        <v>44</v>
      </c>
      <c r="P2521">
        <f t="shared" si="239"/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f t="shared" si="243"/>
        <v>0</v>
      </c>
      <c r="AC2521">
        <f t="shared" si="240"/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f t="shared" si="241"/>
        <v>0</v>
      </c>
      <c r="AN2521">
        <v>0</v>
      </c>
      <c r="AO2521">
        <v>0</v>
      </c>
      <c r="AP2521">
        <v>0</v>
      </c>
      <c r="AQ2521">
        <v>0</v>
      </c>
    </row>
    <row r="2522" spans="1:43" x14ac:dyDescent="0.45">
      <c r="A2522">
        <v>3</v>
      </c>
      <c r="B2522" t="s">
        <v>280</v>
      </c>
      <c r="C2522" t="s">
        <v>295</v>
      </c>
      <c r="D2522" t="s">
        <v>74</v>
      </c>
      <c r="E2522" s="4">
        <v>44623</v>
      </c>
      <c r="F2522" s="1">
        <f t="shared" si="238"/>
        <v>35</v>
      </c>
      <c r="G2522" s="1">
        <f t="shared" si="242"/>
        <v>62</v>
      </c>
      <c r="H2522" t="s">
        <v>75</v>
      </c>
      <c r="I2522" t="s">
        <v>290</v>
      </c>
      <c r="J2522" t="s">
        <v>44</v>
      </c>
      <c r="P2522">
        <f t="shared" si="239"/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f t="shared" si="243"/>
        <v>0</v>
      </c>
      <c r="AC2522">
        <f t="shared" si="240"/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f t="shared" si="241"/>
        <v>0</v>
      </c>
      <c r="AN2522">
        <v>0</v>
      </c>
      <c r="AO2522">
        <v>0</v>
      </c>
      <c r="AP2522">
        <v>0</v>
      </c>
      <c r="AQ2522">
        <v>0</v>
      </c>
    </row>
    <row r="2523" spans="1:43" x14ac:dyDescent="0.45">
      <c r="A2523">
        <v>3</v>
      </c>
      <c r="B2523" t="s">
        <v>280</v>
      </c>
      <c r="C2523" t="s">
        <v>295</v>
      </c>
      <c r="D2523" t="s">
        <v>74</v>
      </c>
      <c r="E2523" s="4">
        <v>44623</v>
      </c>
      <c r="F2523" s="1">
        <f t="shared" si="238"/>
        <v>35</v>
      </c>
      <c r="G2523" s="1">
        <f t="shared" si="242"/>
        <v>62</v>
      </c>
      <c r="H2523" t="s">
        <v>75</v>
      </c>
      <c r="I2523" t="s">
        <v>291</v>
      </c>
      <c r="J2523" t="s">
        <v>44</v>
      </c>
      <c r="P2523">
        <f t="shared" si="239"/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f t="shared" si="243"/>
        <v>0</v>
      </c>
      <c r="AC2523">
        <f t="shared" si="240"/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f t="shared" si="241"/>
        <v>0</v>
      </c>
      <c r="AN2523">
        <v>0</v>
      </c>
      <c r="AO2523">
        <v>0</v>
      </c>
      <c r="AP2523">
        <v>0</v>
      </c>
      <c r="AQ2523">
        <v>0</v>
      </c>
    </row>
    <row r="2524" spans="1:43" x14ac:dyDescent="0.45">
      <c r="A2524">
        <v>3</v>
      </c>
      <c r="B2524" t="s">
        <v>280</v>
      </c>
      <c r="C2524" t="s">
        <v>295</v>
      </c>
      <c r="D2524" t="s">
        <v>74</v>
      </c>
      <c r="E2524" s="4">
        <v>44623</v>
      </c>
      <c r="F2524" s="1">
        <f t="shared" si="238"/>
        <v>35</v>
      </c>
      <c r="G2524" s="1">
        <f t="shared" si="242"/>
        <v>62</v>
      </c>
      <c r="H2524" t="s">
        <v>75</v>
      </c>
      <c r="I2524" t="s">
        <v>287</v>
      </c>
      <c r="J2524" t="s">
        <v>56</v>
      </c>
      <c r="P2524">
        <f t="shared" si="239"/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f t="shared" si="243"/>
        <v>0</v>
      </c>
      <c r="AC2524">
        <f t="shared" si="240"/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f t="shared" si="241"/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45">
      <c r="A2525">
        <v>3</v>
      </c>
      <c r="B2525" t="s">
        <v>280</v>
      </c>
      <c r="C2525" t="s">
        <v>295</v>
      </c>
      <c r="D2525" t="s">
        <v>74</v>
      </c>
      <c r="E2525" s="4">
        <v>44623</v>
      </c>
      <c r="F2525" s="1">
        <f t="shared" si="238"/>
        <v>35</v>
      </c>
      <c r="G2525" s="1">
        <f t="shared" si="242"/>
        <v>62</v>
      </c>
      <c r="H2525" t="s">
        <v>75</v>
      </c>
      <c r="I2525" t="s">
        <v>288</v>
      </c>
      <c r="J2525" t="s">
        <v>56</v>
      </c>
      <c r="P2525">
        <f t="shared" si="239"/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f t="shared" si="243"/>
        <v>0</v>
      </c>
      <c r="AC2525">
        <f t="shared" si="240"/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f t="shared" si="241"/>
        <v>0</v>
      </c>
      <c r="AN2525">
        <v>0</v>
      </c>
      <c r="AO2525">
        <v>0</v>
      </c>
      <c r="AP2525">
        <v>0</v>
      </c>
      <c r="AQ2525">
        <v>0</v>
      </c>
    </row>
    <row r="2526" spans="1:43" x14ac:dyDescent="0.45">
      <c r="A2526">
        <v>3</v>
      </c>
      <c r="B2526" t="s">
        <v>280</v>
      </c>
      <c r="C2526" t="s">
        <v>295</v>
      </c>
      <c r="D2526" t="s">
        <v>74</v>
      </c>
      <c r="E2526" s="4">
        <v>44623</v>
      </c>
      <c r="F2526" s="1">
        <f t="shared" si="238"/>
        <v>35</v>
      </c>
      <c r="G2526" s="1">
        <f t="shared" si="242"/>
        <v>62</v>
      </c>
      <c r="H2526" t="s">
        <v>75</v>
      </c>
      <c r="I2526" t="s">
        <v>289</v>
      </c>
      <c r="J2526" t="s">
        <v>56</v>
      </c>
      <c r="P2526">
        <f t="shared" si="239"/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f t="shared" si="243"/>
        <v>0</v>
      </c>
      <c r="AC2526">
        <f t="shared" si="240"/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f t="shared" si="241"/>
        <v>0</v>
      </c>
      <c r="AN2526">
        <v>0</v>
      </c>
      <c r="AO2526">
        <v>0</v>
      </c>
      <c r="AP2526">
        <v>0</v>
      </c>
      <c r="AQ2526">
        <v>0</v>
      </c>
    </row>
    <row r="2527" spans="1:43" x14ac:dyDescent="0.45">
      <c r="A2527">
        <v>3</v>
      </c>
      <c r="B2527" t="s">
        <v>280</v>
      </c>
      <c r="C2527" t="s">
        <v>295</v>
      </c>
      <c r="D2527" t="s">
        <v>74</v>
      </c>
      <c r="E2527" s="4">
        <v>44623</v>
      </c>
      <c r="F2527" s="1">
        <f t="shared" si="238"/>
        <v>35</v>
      </c>
      <c r="G2527" s="1">
        <f t="shared" si="242"/>
        <v>62</v>
      </c>
      <c r="H2527" t="s">
        <v>75</v>
      </c>
      <c r="I2527" t="s">
        <v>290</v>
      </c>
      <c r="J2527" t="s">
        <v>56</v>
      </c>
      <c r="P2527">
        <f t="shared" si="239"/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f t="shared" si="243"/>
        <v>0</v>
      </c>
      <c r="AC2527">
        <f t="shared" si="240"/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f t="shared" si="241"/>
        <v>0</v>
      </c>
      <c r="AN2527">
        <v>0</v>
      </c>
      <c r="AO2527">
        <v>0</v>
      </c>
      <c r="AP2527">
        <v>0</v>
      </c>
      <c r="AQ2527">
        <v>0</v>
      </c>
    </row>
    <row r="2528" spans="1:43" x14ac:dyDescent="0.45">
      <c r="A2528">
        <v>3</v>
      </c>
      <c r="B2528" t="s">
        <v>280</v>
      </c>
      <c r="C2528" t="s">
        <v>295</v>
      </c>
      <c r="D2528" t="s">
        <v>74</v>
      </c>
      <c r="E2528" s="4">
        <v>44623</v>
      </c>
      <c r="F2528" s="1">
        <f t="shared" si="238"/>
        <v>35</v>
      </c>
      <c r="G2528" s="1">
        <f t="shared" si="242"/>
        <v>62</v>
      </c>
      <c r="H2528" t="s">
        <v>75</v>
      </c>
      <c r="I2528" t="s">
        <v>291</v>
      </c>
      <c r="J2528" t="s">
        <v>56</v>
      </c>
      <c r="P2528">
        <f t="shared" si="239"/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f t="shared" si="243"/>
        <v>0</v>
      </c>
      <c r="AC2528">
        <f t="shared" si="240"/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f t="shared" si="241"/>
        <v>0</v>
      </c>
      <c r="AN2528">
        <v>0</v>
      </c>
      <c r="AO2528">
        <v>0</v>
      </c>
      <c r="AP2528">
        <v>0</v>
      </c>
      <c r="AQ2528">
        <v>0</v>
      </c>
    </row>
    <row r="2529" spans="1:43" x14ac:dyDescent="0.45">
      <c r="A2529">
        <v>4</v>
      </c>
      <c r="B2529" t="s">
        <v>283</v>
      </c>
      <c r="D2529" t="s">
        <v>229</v>
      </c>
      <c r="E2529" s="4">
        <v>44652</v>
      </c>
      <c r="F2529" s="1">
        <f t="shared" ref="F2529:F2592" si="244">DAYS360($E$2145,E2529)</f>
        <v>63</v>
      </c>
      <c r="G2529" s="1">
        <f t="shared" si="242"/>
        <v>91</v>
      </c>
      <c r="H2529" t="s">
        <v>64</v>
      </c>
      <c r="I2529" t="s">
        <v>287</v>
      </c>
      <c r="J2529" t="s">
        <v>44</v>
      </c>
      <c r="K2529" t="s">
        <v>50</v>
      </c>
      <c r="L2529" t="s">
        <v>179</v>
      </c>
      <c r="M2529" t="s">
        <v>230</v>
      </c>
      <c r="N2529" t="s">
        <v>52</v>
      </c>
      <c r="P2529">
        <f t="shared" si="239"/>
        <v>1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f t="shared" si="243"/>
        <v>0</v>
      </c>
      <c r="AC2529">
        <f t="shared" si="240"/>
        <v>1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f t="shared" si="241"/>
        <v>1</v>
      </c>
      <c r="AN2529">
        <v>0</v>
      </c>
      <c r="AO2529">
        <v>0</v>
      </c>
      <c r="AP2529">
        <v>1</v>
      </c>
      <c r="AQ2529">
        <v>0</v>
      </c>
    </row>
    <row r="2530" spans="1:43" x14ac:dyDescent="0.45">
      <c r="A2530">
        <v>4</v>
      </c>
      <c r="B2530" t="s">
        <v>283</v>
      </c>
      <c r="D2530" t="s">
        <v>229</v>
      </c>
      <c r="E2530" s="4">
        <v>44652</v>
      </c>
      <c r="F2530" s="1">
        <f t="shared" si="244"/>
        <v>63</v>
      </c>
      <c r="G2530" s="1">
        <f t="shared" si="242"/>
        <v>91</v>
      </c>
      <c r="H2530" t="s">
        <v>64</v>
      </c>
      <c r="I2530" t="s">
        <v>288</v>
      </c>
      <c r="J2530" t="s">
        <v>44</v>
      </c>
      <c r="K2530" t="s">
        <v>45</v>
      </c>
      <c r="L2530" t="s">
        <v>106</v>
      </c>
      <c r="M2530" t="s">
        <v>107</v>
      </c>
      <c r="N2530" t="s">
        <v>52</v>
      </c>
      <c r="P2530">
        <f t="shared" si="239"/>
        <v>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f t="shared" si="243"/>
        <v>0</v>
      </c>
      <c r="AC2530">
        <f t="shared" si="240"/>
        <v>1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f t="shared" si="241"/>
        <v>1</v>
      </c>
      <c r="AN2530">
        <v>1</v>
      </c>
      <c r="AO2530">
        <v>0</v>
      </c>
      <c r="AP2530">
        <v>0</v>
      </c>
      <c r="AQ2530">
        <v>0</v>
      </c>
    </row>
    <row r="2531" spans="1:43" x14ac:dyDescent="0.45">
      <c r="A2531" s="10">
        <v>4</v>
      </c>
      <c r="B2531" t="s">
        <v>283</v>
      </c>
      <c r="D2531" s="10" t="s">
        <v>229</v>
      </c>
      <c r="E2531" s="11">
        <v>44652</v>
      </c>
      <c r="F2531" s="1">
        <f t="shared" si="244"/>
        <v>63</v>
      </c>
      <c r="G2531" s="1">
        <f t="shared" si="242"/>
        <v>91</v>
      </c>
      <c r="H2531" s="10" t="s">
        <v>64</v>
      </c>
      <c r="I2531" s="10" t="s">
        <v>289</v>
      </c>
      <c r="J2531" s="10" t="s">
        <v>44</v>
      </c>
      <c r="K2531" s="10" t="s">
        <v>45</v>
      </c>
      <c r="L2531" t="s">
        <v>106</v>
      </c>
      <c r="M2531" t="s">
        <v>107</v>
      </c>
      <c r="N2531" s="10" t="s">
        <v>52</v>
      </c>
      <c r="O2531" s="10"/>
      <c r="P2531" s="10">
        <f t="shared" si="239"/>
        <v>1</v>
      </c>
      <c r="Q2531" s="10">
        <v>1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1</v>
      </c>
      <c r="AA2531" s="10">
        <v>0</v>
      </c>
      <c r="AB2531">
        <f t="shared" si="243"/>
        <v>0</v>
      </c>
      <c r="AC2531">
        <f t="shared" si="240"/>
        <v>1</v>
      </c>
      <c r="AD2531" s="10">
        <v>1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f t="shared" si="241"/>
        <v>1</v>
      </c>
      <c r="AN2531" s="10">
        <v>1</v>
      </c>
      <c r="AO2531" s="10">
        <v>0</v>
      </c>
      <c r="AP2531" s="10">
        <v>0</v>
      </c>
      <c r="AQ2531" s="10">
        <v>0</v>
      </c>
    </row>
    <row r="2532" spans="1:43" x14ac:dyDescent="0.45">
      <c r="A2532" s="10">
        <v>4</v>
      </c>
      <c r="B2532" t="s">
        <v>283</v>
      </c>
      <c r="D2532" s="10" t="s">
        <v>229</v>
      </c>
      <c r="E2532" s="11">
        <v>44652</v>
      </c>
      <c r="F2532" s="1">
        <f t="shared" si="244"/>
        <v>63</v>
      </c>
      <c r="G2532" s="1">
        <f t="shared" si="242"/>
        <v>91</v>
      </c>
      <c r="H2532" s="10" t="s">
        <v>64</v>
      </c>
      <c r="I2532" s="10" t="s">
        <v>289</v>
      </c>
      <c r="J2532" s="10" t="s">
        <v>44</v>
      </c>
      <c r="K2532" s="10" t="s">
        <v>45</v>
      </c>
      <c r="L2532" t="s">
        <v>106</v>
      </c>
      <c r="M2532" t="s">
        <v>107</v>
      </c>
      <c r="N2532" s="10" t="s">
        <v>52</v>
      </c>
      <c r="O2532" s="10"/>
      <c r="P2532" s="10">
        <f t="shared" si="239"/>
        <v>1</v>
      </c>
      <c r="Q2532" s="10">
        <v>1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1</v>
      </c>
      <c r="AA2532" s="10">
        <v>0</v>
      </c>
      <c r="AB2532">
        <f t="shared" si="243"/>
        <v>0</v>
      </c>
      <c r="AC2532">
        <f t="shared" si="240"/>
        <v>1</v>
      </c>
      <c r="AD2532" s="10">
        <v>6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f t="shared" si="241"/>
        <v>6</v>
      </c>
      <c r="AN2532" s="10">
        <v>5</v>
      </c>
      <c r="AO2532" s="10">
        <v>1</v>
      </c>
      <c r="AP2532" s="10">
        <v>0</v>
      </c>
      <c r="AQ2532" s="10">
        <v>0</v>
      </c>
    </row>
    <row r="2533" spans="1:43" x14ac:dyDescent="0.45">
      <c r="A2533" s="10">
        <v>4</v>
      </c>
      <c r="B2533" t="s">
        <v>283</v>
      </c>
      <c r="D2533" s="10" t="s">
        <v>229</v>
      </c>
      <c r="E2533" s="11">
        <v>44652</v>
      </c>
      <c r="F2533" s="1">
        <f t="shared" si="244"/>
        <v>63</v>
      </c>
      <c r="G2533" s="1">
        <f t="shared" si="242"/>
        <v>91</v>
      </c>
      <c r="H2533" s="10" t="s">
        <v>64</v>
      </c>
      <c r="I2533" s="10" t="s">
        <v>289</v>
      </c>
      <c r="J2533" s="10" t="s">
        <v>44</v>
      </c>
      <c r="K2533" s="10" t="s">
        <v>45</v>
      </c>
      <c r="L2533" t="s">
        <v>106</v>
      </c>
      <c r="M2533" t="s">
        <v>107</v>
      </c>
      <c r="N2533" s="10" t="s">
        <v>52</v>
      </c>
      <c r="O2533" s="10"/>
      <c r="P2533" s="10">
        <f t="shared" ref="P2533:P2596" si="245">SUM(Q2533:X2533)</f>
        <v>1</v>
      </c>
      <c r="Q2533" s="10">
        <v>1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1</v>
      </c>
      <c r="AA2533" s="10">
        <v>0</v>
      </c>
      <c r="AB2533">
        <f t="shared" si="243"/>
        <v>0</v>
      </c>
      <c r="AC2533">
        <f t="shared" si="240"/>
        <v>1</v>
      </c>
      <c r="AD2533" s="10">
        <v>3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f t="shared" si="241"/>
        <v>3</v>
      </c>
      <c r="AN2533" s="10">
        <v>2</v>
      </c>
      <c r="AO2533" s="10">
        <v>1</v>
      </c>
      <c r="AP2533" s="10">
        <v>0</v>
      </c>
      <c r="AQ2533" s="10">
        <v>0</v>
      </c>
    </row>
    <row r="2534" spans="1:43" x14ac:dyDescent="0.45">
      <c r="A2534" s="10">
        <v>4</v>
      </c>
      <c r="B2534" t="s">
        <v>283</v>
      </c>
      <c r="D2534" s="10" t="s">
        <v>229</v>
      </c>
      <c r="E2534" s="11">
        <v>44652</v>
      </c>
      <c r="F2534" s="1">
        <f t="shared" si="244"/>
        <v>63</v>
      </c>
      <c r="G2534" s="1">
        <f t="shared" si="242"/>
        <v>91</v>
      </c>
      <c r="H2534" s="10" t="s">
        <v>64</v>
      </c>
      <c r="I2534" s="10" t="s">
        <v>289</v>
      </c>
      <c r="J2534" s="10" t="s">
        <v>44</v>
      </c>
      <c r="K2534" s="10" t="s">
        <v>45</v>
      </c>
      <c r="L2534" t="s">
        <v>106</v>
      </c>
      <c r="M2534" t="s">
        <v>107</v>
      </c>
      <c r="N2534" s="10" t="s">
        <v>52</v>
      </c>
      <c r="O2534" s="10"/>
      <c r="P2534" s="10">
        <f t="shared" si="245"/>
        <v>1</v>
      </c>
      <c r="Q2534" s="10">
        <v>1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1</v>
      </c>
      <c r="AA2534" s="10">
        <v>0</v>
      </c>
      <c r="AB2534">
        <f t="shared" si="243"/>
        <v>0</v>
      </c>
      <c r="AC2534">
        <f t="shared" si="240"/>
        <v>1</v>
      </c>
      <c r="AD2534" s="10">
        <v>4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f t="shared" si="241"/>
        <v>4</v>
      </c>
      <c r="AN2534" s="10">
        <v>2</v>
      </c>
      <c r="AO2534" s="10">
        <v>2</v>
      </c>
      <c r="AP2534" s="10">
        <v>0</v>
      </c>
      <c r="AQ2534" s="10">
        <v>0</v>
      </c>
    </row>
    <row r="2535" spans="1:43" x14ac:dyDescent="0.45">
      <c r="A2535">
        <v>4</v>
      </c>
      <c r="B2535" t="s">
        <v>283</v>
      </c>
      <c r="D2535" t="s">
        <v>229</v>
      </c>
      <c r="E2535" s="4">
        <v>44652</v>
      </c>
      <c r="F2535" s="1">
        <f t="shared" si="244"/>
        <v>63</v>
      </c>
      <c r="G2535" s="1">
        <f t="shared" si="242"/>
        <v>91</v>
      </c>
      <c r="H2535" t="s">
        <v>64</v>
      </c>
      <c r="I2535" t="s">
        <v>290</v>
      </c>
      <c r="J2535" t="s">
        <v>44</v>
      </c>
      <c r="K2535" t="s">
        <v>45</v>
      </c>
      <c r="L2535" t="s">
        <v>106</v>
      </c>
      <c r="M2535" t="s">
        <v>133</v>
      </c>
      <c r="N2535" t="s">
        <v>302</v>
      </c>
      <c r="P2535">
        <f t="shared" si="245"/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f t="shared" si="243"/>
        <v>0</v>
      </c>
      <c r="AC2535">
        <f t="shared" si="240"/>
        <v>1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f t="shared" si="241"/>
        <v>1</v>
      </c>
      <c r="AN2535">
        <v>0</v>
      </c>
      <c r="AO2535">
        <v>0</v>
      </c>
      <c r="AP2535">
        <v>1</v>
      </c>
      <c r="AQ2535">
        <v>0</v>
      </c>
    </row>
    <row r="2536" spans="1:43" x14ac:dyDescent="0.45">
      <c r="A2536">
        <v>4</v>
      </c>
      <c r="B2536" t="s">
        <v>283</v>
      </c>
      <c r="D2536" t="s">
        <v>229</v>
      </c>
      <c r="E2536" s="4">
        <v>44652</v>
      </c>
      <c r="F2536" s="1">
        <f t="shared" si="244"/>
        <v>63</v>
      </c>
      <c r="G2536" s="1">
        <f t="shared" si="242"/>
        <v>91</v>
      </c>
      <c r="H2536" t="s">
        <v>64</v>
      </c>
      <c r="I2536" t="s">
        <v>290</v>
      </c>
      <c r="J2536" t="s">
        <v>44</v>
      </c>
      <c r="K2536" t="s">
        <v>45</v>
      </c>
      <c r="L2536" t="s">
        <v>90</v>
      </c>
      <c r="M2536" t="s">
        <v>315</v>
      </c>
      <c r="N2536" t="s">
        <v>302</v>
      </c>
      <c r="P2536">
        <f t="shared" si="245"/>
        <v>1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f t="shared" si="243"/>
        <v>0</v>
      </c>
      <c r="AC2536">
        <f t="shared" si="240"/>
        <v>1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f t="shared" si="241"/>
        <v>1</v>
      </c>
      <c r="AN2536">
        <v>0</v>
      </c>
      <c r="AO2536">
        <v>0</v>
      </c>
      <c r="AP2536">
        <v>1</v>
      </c>
      <c r="AQ2536">
        <v>0</v>
      </c>
    </row>
    <row r="2537" spans="1:43" x14ac:dyDescent="0.45">
      <c r="A2537">
        <v>4</v>
      </c>
      <c r="B2537" t="s">
        <v>283</v>
      </c>
      <c r="D2537" t="s">
        <v>229</v>
      </c>
      <c r="E2537" s="4">
        <v>44652</v>
      </c>
      <c r="F2537" s="1">
        <f t="shared" si="244"/>
        <v>63</v>
      </c>
      <c r="G2537" s="1">
        <f t="shared" si="242"/>
        <v>91</v>
      </c>
      <c r="H2537" t="s">
        <v>64</v>
      </c>
      <c r="I2537" t="s">
        <v>290</v>
      </c>
      <c r="J2537" t="s">
        <v>44</v>
      </c>
      <c r="K2537" t="s">
        <v>45</v>
      </c>
      <c r="L2537" t="s">
        <v>106</v>
      </c>
      <c r="M2537" t="s">
        <v>133</v>
      </c>
      <c r="N2537" t="s">
        <v>302</v>
      </c>
      <c r="P2537">
        <f t="shared" si="245"/>
        <v>2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>
        <v>0</v>
      </c>
      <c r="AB2537">
        <f t="shared" si="243"/>
        <v>0</v>
      </c>
      <c r="AC2537">
        <f t="shared" si="240"/>
        <v>2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f t="shared" si="241"/>
        <v>2</v>
      </c>
      <c r="AN2537">
        <v>0</v>
      </c>
      <c r="AO2537">
        <v>0</v>
      </c>
      <c r="AP2537">
        <v>2</v>
      </c>
      <c r="AQ2537">
        <v>0</v>
      </c>
    </row>
    <row r="2538" spans="1:43" x14ac:dyDescent="0.45">
      <c r="A2538">
        <v>4</v>
      </c>
      <c r="B2538" t="s">
        <v>283</v>
      </c>
      <c r="D2538" t="s">
        <v>229</v>
      </c>
      <c r="E2538" s="4">
        <v>44652</v>
      </c>
      <c r="F2538" s="1">
        <f t="shared" si="244"/>
        <v>63</v>
      </c>
      <c r="G2538" s="1">
        <f t="shared" si="242"/>
        <v>91</v>
      </c>
      <c r="H2538" t="s">
        <v>64</v>
      </c>
      <c r="I2538" t="s">
        <v>290</v>
      </c>
      <c r="J2538" t="s">
        <v>44</v>
      </c>
      <c r="K2538" t="s">
        <v>45</v>
      </c>
      <c r="L2538" t="s">
        <v>106</v>
      </c>
      <c r="M2538" t="s">
        <v>133</v>
      </c>
      <c r="N2538" t="s">
        <v>302</v>
      </c>
      <c r="P2538">
        <f t="shared" si="245"/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f t="shared" si="243"/>
        <v>0</v>
      </c>
      <c r="AC2538">
        <f t="shared" si="240"/>
        <v>1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f t="shared" si="241"/>
        <v>1</v>
      </c>
      <c r="AN2538">
        <v>0</v>
      </c>
      <c r="AO2538">
        <v>0</v>
      </c>
      <c r="AP2538">
        <v>1</v>
      </c>
      <c r="AQ2538">
        <v>0</v>
      </c>
    </row>
    <row r="2539" spans="1:43" x14ac:dyDescent="0.45">
      <c r="A2539">
        <v>4</v>
      </c>
      <c r="B2539" t="s">
        <v>283</v>
      </c>
      <c r="D2539" t="s">
        <v>229</v>
      </c>
      <c r="E2539" s="4">
        <v>44652</v>
      </c>
      <c r="F2539" s="1">
        <f t="shared" si="244"/>
        <v>63</v>
      </c>
      <c r="G2539" s="1">
        <f t="shared" si="242"/>
        <v>91</v>
      </c>
      <c r="H2539" t="s">
        <v>64</v>
      </c>
      <c r="I2539" t="s">
        <v>290</v>
      </c>
      <c r="J2539" t="s">
        <v>44</v>
      </c>
      <c r="K2539" t="s">
        <v>50</v>
      </c>
      <c r="L2539" t="s">
        <v>51</v>
      </c>
      <c r="M2539" t="s">
        <v>161</v>
      </c>
      <c r="N2539" t="s">
        <v>52</v>
      </c>
      <c r="P2539">
        <f t="shared" si="245"/>
        <v>1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f t="shared" si="243"/>
        <v>0</v>
      </c>
      <c r="AC2539">
        <f t="shared" si="240"/>
        <v>1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f t="shared" si="241"/>
        <v>1</v>
      </c>
      <c r="AN2539">
        <v>1</v>
      </c>
      <c r="AO2539">
        <v>0</v>
      </c>
      <c r="AP2539">
        <v>0</v>
      </c>
      <c r="AQ2539">
        <v>0</v>
      </c>
    </row>
    <row r="2540" spans="1:43" x14ac:dyDescent="0.45">
      <c r="A2540">
        <v>4</v>
      </c>
      <c r="B2540" t="s">
        <v>283</v>
      </c>
      <c r="D2540" t="s">
        <v>229</v>
      </c>
      <c r="E2540" s="4">
        <v>44652</v>
      </c>
      <c r="F2540" s="1">
        <f t="shared" si="244"/>
        <v>63</v>
      </c>
      <c r="G2540" s="1">
        <f t="shared" si="242"/>
        <v>91</v>
      </c>
      <c r="H2540" t="s">
        <v>64</v>
      </c>
      <c r="I2540" t="s">
        <v>290</v>
      </c>
      <c r="J2540" t="s">
        <v>44</v>
      </c>
      <c r="K2540" t="s">
        <v>50</v>
      </c>
      <c r="L2540" t="s">
        <v>179</v>
      </c>
      <c r="M2540" t="s">
        <v>230</v>
      </c>
      <c r="N2540" t="s">
        <v>52</v>
      </c>
      <c r="P2540">
        <f t="shared" si="245"/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f t="shared" si="243"/>
        <v>0</v>
      </c>
      <c r="AC2540">
        <f t="shared" si="240"/>
        <v>1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f t="shared" si="241"/>
        <v>1</v>
      </c>
      <c r="AN2540">
        <v>0</v>
      </c>
      <c r="AO2540">
        <v>0</v>
      </c>
      <c r="AP2540">
        <v>1</v>
      </c>
      <c r="AQ2540">
        <v>0</v>
      </c>
    </row>
    <row r="2541" spans="1:43" x14ac:dyDescent="0.45">
      <c r="A2541">
        <v>4</v>
      </c>
      <c r="B2541" t="s">
        <v>283</v>
      </c>
      <c r="D2541" t="s">
        <v>229</v>
      </c>
      <c r="E2541" s="4">
        <v>44652</v>
      </c>
      <c r="F2541" s="1">
        <f t="shared" si="244"/>
        <v>63</v>
      </c>
      <c r="G2541" s="1">
        <f t="shared" si="242"/>
        <v>91</v>
      </c>
      <c r="H2541" t="s">
        <v>64</v>
      </c>
      <c r="I2541" t="s">
        <v>291</v>
      </c>
      <c r="J2541" t="s">
        <v>44</v>
      </c>
      <c r="K2541" t="s">
        <v>78</v>
      </c>
      <c r="L2541" t="s">
        <v>79</v>
      </c>
      <c r="M2541" t="s">
        <v>306</v>
      </c>
      <c r="N2541" t="s">
        <v>52</v>
      </c>
      <c r="P2541">
        <f t="shared" si="245"/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f t="shared" si="243"/>
        <v>0</v>
      </c>
      <c r="AC2541">
        <f t="shared" si="240"/>
        <v>1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f t="shared" si="241"/>
        <v>1</v>
      </c>
      <c r="AN2541">
        <v>0</v>
      </c>
      <c r="AO2541">
        <v>0</v>
      </c>
      <c r="AP2541">
        <v>1</v>
      </c>
      <c r="AQ2541">
        <v>0</v>
      </c>
    </row>
    <row r="2542" spans="1:43" x14ac:dyDescent="0.45">
      <c r="A2542">
        <v>4</v>
      </c>
      <c r="B2542" t="s">
        <v>283</v>
      </c>
      <c r="D2542" t="s">
        <v>229</v>
      </c>
      <c r="E2542" s="4">
        <v>44652</v>
      </c>
      <c r="F2542" s="1">
        <f t="shared" si="244"/>
        <v>63</v>
      </c>
      <c r="G2542" s="1">
        <f t="shared" si="242"/>
        <v>91</v>
      </c>
      <c r="H2542" t="s">
        <v>64</v>
      </c>
      <c r="I2542" t="s">
        <v>291</v>
      </c>
      <c r="J2542" t="s">
        <v>44</v>
      </c>
      <c r="K2542" t="s">
        <v>45</v>
      </c>
      <c r="L2542" t="s">
        <v>231</v>
      </c>
      <c r="M2542" t="s">
        <v>232</v>
      </c>
      <c r="N2542" t="s">
        <v>52</v>
      </c>
      <c r="P2542">
        <f t="shared" si="245"/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f t="shared" si="243"/>
        <v>0</v>
      </c>
      <c r="AC2542">
        <f t="shared" si="240"/>
        <v>1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f t="shared" si="241"/>
        <v>1</v>
      </c>
      <c r="AN2542">
        <v>0</v>
      </c>
      <c r="AO2542">
        <v>0</v>
      </c>
      <c r="AP2542">
        <v>1</v>
      </c>
      <c r="AQ2542">
        <v>0</v>
      </c>
    </row>
    <row r="2543" spans="1:43" x14ac:dyDescent="0.45">
      <c r="A2543">
        <v>4</v>
      </c>
      <c r="B2543" t="s">
        <v>283</v>
      </c>
      <c r="D2543" t="s">
        <v>229</v>
      </c>
      <c r="E2543" s="4">
        <v>44652</v>
      </c>
      <c r="F2543" s="1">
        <f t="shared" si="244"/>
        <v>63</v>
      </c>
      <c r="G2543" s="1">
        <f t="shared" si="242"/>
        <v>91</v>
      </c>
      <c r="H2543" t="s">
        <v>64</v>
      </c>
      <c r="I2543" t="s">
        <v>291</v>
      </c>
      <c r="J2543" t="s">
        <v>44</v>
      </c>
      <c r="K2543" t="s">
        <v>45</v>
      </c>
      <c r="L2543" t="s">
        <v>231</v>
      </c>
      <c r="M2543" t="s">
        <v>232</v>
      </c>
      <c r="N2543" t="s">
        <v>52</v>
      </c>
      <c r="P2543">
        <f t="shared" si="245"/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f t="shared" si="243"/>
        <v>0</v>
      </c>
      <c r="AC2543">
        <f t="shared" si="240"/>
        <v>1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f t="shared" si="241"/>
        <v>1</v>
      </c>
      <c r="AN2543">
        <v>0</v>
      </c>
      <c r="AO2543">
        <v>0</v>
      </c>
      <c r="AP2543">
        <v>1</v>
      </c>
      <c r="AQ2543">
        <v>0</v>
      </c>
    </row>
    <row r="2544" spans="1:43" x14ac:dyDescent="0.45">
      <c r="A2544">
        <v>4</v>
      </c>
      <c r="B2544" t="s">
        <v>283</v>
      </c>
      <c r="D2544" t="s">
        <v>229</v>
      </c>
      <c r="E2544" s="4">
        <v>44652</v>
      </c>
      <c r="F2544" s="1">
        <f t="shared" si="244"/>
        <v>63</v>
      </c>
      <c r="G2544" s="1">
        <f t="shared" si="242"/>
        <v>91</v>
      </c>
      <c r="H2544" t="s">
        <v>64</v>
      </c>
      <c r="I2544" t="s">
        <v>291</v>
      </c>
      <c r="J2544" t="s">
        <v>44</v>
      </c>
      <c r="K2544" t="s">
        <v>45</v>
      </c>
      <c r="L2544" t="s">
        <v>106</v>
      </c>
      <c r="M2544" t="s">
        <v>133</v>
      </c>
      <c r="N2544" t="s">
        <v>302</v>
      </c>
      <c r="P2544">
        <f t="shared" si="245"/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f t="shared" si="243"/>
        <v>0</v>
      </c>
      <c r="AC2544">
        <f t="shared" si="240"/>
        <v>1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f t="shared" si="241"/>
        <v>1</v>
      </c>
      <c r="AN2544">
        <v>0</v>
      </c>
      <c r="AO2544">
        <v>1</v>
      </c>
      <c r="AP2544">
        <v>0</v>
      </c>
      <c r="AQ2544">
        <v>0</v>
      </c>
    </row>
    <row r="2545" spans="1:43" x14ac:dyDescent="0.45">
      <c r="A2545">
        <v>4</v>
      </c>
      <c r="B2545" t="s">
        <v>283</v>
      </c>
      <c r="D2545" t="s">
        <v>229</v>
      </c>
      <c r="E2545" s="4">
        <v>44652</v>
      </c>
      <c r="F2545" s="1">
        <f t="shared" si="244"/>
        <v>63</v>
      </c>
      <c r="G2545" s="1">
        <f t="shared" si="242"/>
        <v>91</v>
      </c>
      <c r="H2545" t="s">
        <v>64</v>
      </c>
      <c r="I2545" t="s">
        <v>291</v>
      </c>
      <c r="J2545" t="s">
        <v>44</v>
      </c>
      <c r="K2545" t="s">
        <v>45</v>
      </c>
      <c r="L2545" t="s">
        <v>106</v>
      </c>
      <c r="M2545" t="s">
        <v>133</v>
      </c>
      <c r="N2545" t="s">
        <v>302</v>
      </c>
      <c r="P2545">
        <f t="shared" si="245"/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f t="shared" si="243"/>
        <v>0</v>
      </c>
      <c r="AC2545">
        <f t="shared" si="240"/>
        <v>1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f t="shared" si="241"/>
        <v>1</v>
      </c>
      <c r="AN2545">
        <v>0</v>
      </c>
      <c r="AO2545">
        <v>0</v>
      </c>
      <c r="AP2545">
        <v>1</v>
      </c>
      <c r="AQ2545">
        <v>0</v>
      </c>
    </row>
    <row r="2546" spans="1:43" x14ac:dyDescent="0.45">
      <c r="A2546">
        <v>4</v>
      </c>
      <c r="B2546" t="s">
        <v>283</v>
      </c>
      <c r="D2546" t="s">
        <v>229</v>
      </c>
      <c r="E2546" s="4">
        <v>44652</v>
      </c>
      <c r="F2546" s="1">
        <f t="shared" si="244"/>
        <v>63</v>
      </c>
      <c r="G2546" s="1">
        <f t="shared" si="242"/>
        <v>91</v>
      </c>
      <c r="H2546" t="s">
        <v>64</v>
      </c>
      <c r="I2546" t="s">
        <v>291</v>
      </c>
      <c r="J2546" t="s">
        <v>44</v>
      </c>
      <c r="K2546" t="s">
        <v>45</v>
      </c>
      <c r="L2546" t="s">
        <v>106</v>
      </c>
      <c r="M2546" t="s">
        <v>133</v>
      </c>
      <c r="N2546" t="s">
        <v>302</v>
      </c>
      <c r="P2546">
        <f t="shared" si="245"/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f t="shared" si="243"/>
        <v>0</v>
      </c>
      <c r="AC2546">
        <f t="shared" si="240"/>
        <v>1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f t="shared" si="241"/>
        <v>1</v>
      </c>
      <c r="AN2546">
        <v>0</v>
      </c>
      <c r="AO2546">
        <v>0</v>
      </c>
      <c r="AP2546">
        <v>1</v>
      </c>
      <c r="AQ2546">
        <v>0</v>
      </c>
    </row>
    <row r="2547" spans="1:43" x14ac:dyDescent="0.45">
      <c r="A2547">
        <v>4</v>
      </c>
      <c r="B2547" t="s">
        <v>283</v>
      </c>
      <c r="D2547" t="s">
        <v>229</v>
      </c>
      <c r="E2547" s="4">
        <v>44652</v>
      </c>
      <c r="F2547" s="1">
        <f t="shared" si="244"/>
        <v>63</v>
      </c>
      <c r="G2547" s="1">
        <f t="shared" si="242"/>
        <v>91</v>
      </c>
      <c r="H2547" t="s">
        <v>64</v>
      </c>
      <c r="I2547" t="s">
        <v>287</v>
      </c>
      <c r="J2547" t="s">
        <v>56</v>
      </c>
      <c r="K2547" t="s">
        <v>121</v>
      </c>
      <c r="L2547" t="s">
        <v>122</v>
      </c>
      <c r="M2547" t="s">
        <v>311</v>
      </c>
      <c r="N2547" t="s">
        <v>52</v>
      </c>
      <c r="P2547">
        <f t="shared" si="245"/>
        <v>1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f t="shared" si="243"/>
        <v>0</v>
      </c>
      <c r="AC2547">
        <f t="shared" si="240"/>
        <v>1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f t="shared" si="241"/>
        <v>1</v>
      </c>
      <c r="AN2547">
        <v>0</v>
      </c>
      <c r="AO2547">
        <v>0</v>
      </c>
      <c r="AP2547">
        <v>1</v>
      </c>
      <c r="AQ2547">
        <v>0</v>
      </c>
    </row>
    <row r="2548" spans="1:43" x14ac:dyDescent="0.45">
      <c r="A2548">
        <v>4</v>
      </c>
      <c r="B2548" t="s">
        <v>283</v>
      </c>
      <c r="D2548" t="s">
        <v>229</v>
      </c>
      <c r="E2548" s="4">
        <v>44652</v>
      </c>
      <c r="F2548" s="1">
        <f t="shared" si="244"/>
        <v>63</v>
      </c>
      <c r="G2548" s="1">
        <f t="shared" si="242"/>
        <v>91</v>
      </c>
      <c r="H2548" t="s">
        <v>64</v>
      </c>
      <c r="I2548" t="s">
        <v>287</v>
      </c>
      <c r="J2548" t="s">
        <v>56</v>
      </c>
      <c r="K2548" t="s">
        <v>121</v>
      </c>
      <c r="L2548" t="s">
        <v>122</v>
      </c>
      <c r="M2548" t="s">
        <v>311</v>
      </c>
      <c r="N2548" t="s">
        <v>52</v>
      </c>
      <c r="P2548">
        <f t="shared" si="245"/>
        <v>1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f t="shared" si="243"/>
        <v>0</v>
      </c>
      <c r="AC2548">
        <f t="shared" si="240"/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f t="shared" si="241"/>
        <v>1</v>
      </c>
      <c r="AN2548">
        <v>0</v>
      </c>
      <c r="AO2548">
        <v>1</v>
      </c>
      <c r="AP2548">
        <v>0</v>
      </c>
      <c r="AQ2548">
        <v>0</v>
      </c>
    </row>
    <row r="2549" spans="1:43" x14ac:dyDescent="0.45">
      <c r="A2549" s="10">
        <v>4</v>
      </c>
      <c r="B2549" t="s">
        <v>283</v>
      </c>
      <c r="D2549" s="10" t="s">
        <v>229</v>
      </c>
      <c r="E2549" s="11">
        <v>44652</v>
      </c>
      <c r="F2549" s="1">
        <f t="shared" si="244"/>
        <v>63</v>
      </c>
      <c r="G2549" s="1">
        <f t="shared" si="242"/>
        <v>91</v>
      </c>
      <c r="H2549" s="10" t="s">
        <v>64</v>
      </c>
      <c r="I2549" s="10" t="s">
        <v>287</v>
      </c>
      <c r="J2549" s="10" t="s">
        <v>56</v>
      </c>
      <c r="K2549" s="10" t="s">
        <v>121</v>
      </c>
      <c r="L2549" s="10" t="s">
        <v>122</v>
      </c>
      <c r="M2549" t="s">
        <v>311</v>
      </c>
      <c r="N2549" s="10" t="s">
        <v>52</v>
      </c>
      <c r="O2549" s="10"/>
      <c r="P2549" s="10">
        <f t="shared" si="245"/>
        <v>1</v>
      </c>
      <c r="Q2549" s="10">
        <v>1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1</v>
      </c>
      <c r="Z2549" s="10">
        <v>0</v>
      </c>
      <c r="AA2549" s="10">
        <v>0</v>
      </c>
      <c r="AB2549">
        <f t="shared" si="243"/>
        <v>0</v>
      </c>
      <c r="AC2549">
        <f t="shared" si="240"/>
        <v>1</v>
      </c>
      <c r="AD2549" s="10">
        <v>1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f t="shared" si="241"/>
        <v>1</v>
      </c>
      <c r="AN2549" s="10">
        <v>0</v>
      </c>
      <c r="AO2549" s="10">
        <v>1</v>
      </c>
      <c r="AP2549" s="10">
        <v>0</v>
      </c>
      <c r="AQ2549" s="10">
        <v>0</v>
      </c>
    </row>
    <row r="2550" spans="1:43" x14ac:dyDescent="0.45">
      <c r="A2550">
        <v>4</v>
      </c>
      <c r="B2550" t="s">
        <v>283</v>
      </c>
      <c r="D2550" t="s">
        <v>229</v>
      </c>
      <c r="E2550" s="4">
        <v>44652</v>
      </c>
      <c r="F2550" s="1">
        <f t="shared" si="244"/>
        <v>63</v>
      </c>
      <c r="G2550" s="1">
        <f t="shared" si="242"/>
        <v>91</v>
      </c>
      <c r="H2550" t="s">
        <v>64</v>
      </c>
      <c r="I2550" t="s">
        <v>288</v>
      </c>
      <c r="J2550" t="s">
        <v>56</v>
      </c>
      <c r="P2550">
        <f t="shared" si="245"/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f t="shared" si="243"/>
        <v>0</v>
      </c>
      <c r="AC2550">
        <f t="shared" si="240"/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f t="shared" si="241"/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45">
      <c r="A2551">
        <v>4</v>
      </c>
      <c r="B2551" t="s">
        <v>283</v>
      </c>
      <c r="D2551" t="s">
        <v>229</v>
      </c>
      <c r="E2551" s="4">
        <v>44652</v>
      </c>
      <c r="F2551" s="1">
        <f t="shared" si="244"/>
        <v>63</v>
      </c>
      <c r="G2551" s="1">
        <f t="shared" si="242"/>
        <v>91</v>
      </c>
      <c r="H2551" t="s">
        <v>64</v>
      </c>
      <c r="I2551" t="s">
        <v>289</v>
      </c>
      <c r="J2551" t="s">
        <v>56</v>
      </c>
      <c r="P2551">
        <f t="shared" si="245"/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f t="shared" si="243"/>
        <v>0</v>
      </c>
      <c r="AC2551">
        <f t="shared" si="240"/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f t="shared" si="241"/>
        <v>0</v>
      </c>
      <c r="AN2551">
        <v>0</v>
      </c>
      <c r="AO2551">
        <v>0</v>
      </c>
      <c r="AP2551">
        <v>0</v>
      </c>
      <c r="AQ2551">
        <v>0</v>
      </c>
    </row>
    <row r="2552" spans="1:43" x14ac:dyDescent="0.45">
      <c r="A2552">
        <v>4</v>
      </c>
      <c r="B2552" t="s">
        <v>283</v>
      </c>
      <c r="D2552" t="s">
        <v>229</v>
      </c>
      <c r="E2552" s="4">
        <v>44652</v>
      </c>
      <c r="F2552" s="1">
        <f t="shared" si="244"/>
        <v>63</v>
      </c>
      <c r="G2552" s="1">
        <f t="shared" si="242"/>
        <v>91</v>
      </c>
      <c r="H2552" t="s">
        <v>64</v>
      </c>
      <c r="I2552" t="s">
        <v>290</v>
      </c>
      <c r="J2552" t="s">
        <v>56</v>
      </c>
      <c r="P2552">
        <f t="shared" si="245"/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f t="shared" si="243"/>
        <v>0</v>
      </c>
      <c r="AC2552">
        <f t="shared" si="240"/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f t="shared" si="241"/>
        <v>0</v>
      </c>
      <c r="AN2552">
        <v>0</v>
      </c>
      <c r="AO2552">
        <v>0</v>
      </c>
      <c r="AP2552">
        <v>0</v>
      </c>
      <c r="AQ2552">
        <v>0</v>
      </c>
    </row>
    <row r="2553" spans="1:43" x14ac:dyDescent="0.45">
      <c r="A2553">
        <v>4</v>
      </c>
      <c r="B2553" t="s">
        <v>283</v>
      </c>
      <c r="D2553" t="s">
        <v>229</v>
      </c>
      <c r="E2553" s="4">
        <v>44652</v>
      </c>
      <c r="F2553" s="1">
        <f t="shared" si="244"/>
        <v>63</v>
      </c>
      <c r="G2553" s="1">
        <f t="shared" si="242"/>
        <v>91</v>
      </c>
      <c r="H2553" t="s">
        <v>64</v>
      </c>
      <c r="I2553" t="s">
        <v>291</v>
      </c>
      <c r="J2553" t="s">
        <v>56</v>
      </c>
      <c r="P2553">
        <f t="shared" si="245"/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f t="shared" si="243"/>
        <v>0</v>
      </c>
      <c r="AC2553">
        <f t="shared" ref="AC2553:AC2616" si="246">SUM(Y2553:AA2553)</f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f t="shared" si="241"/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45">
      <c r="A2554">
        <v>4</v>
      </c>
      <c r="B2554" t="s">
        <v>281</v>
      </c>
      <c r="C2554" t="s">
        <v>296</v>
      </c>
      <c r="D2554" t="s">
        <v>87</v>
      </c>
      <c r="E2554" s="4">
        <v>44658</v>
      </c>
      <c r="F2554" s="1">
        <f t="shared" si="244"/>
        <v>69</v>
      </c>
      <c r="G2554" s="1">
        <f t="shared" si="242"/>
        <v>97</v>
      </c>
      <c r="H2554" t="s">
        <v>72</v>
      </c>
      <c r="I2554" t="s">
        <v>287</v>
      </c>
      <c r="J2554" t="s">
        <v>44</v>
      </c>
      <c r="K2554" t="s">
        <v>45</v>
      </c>
      <c r="L2554" t="s">
        <v>88</v>
      </c>
      <c r="M2554" t="s">
        <v>89</v>
      </c>
      <c r="N2554" t="s">
        <v>52</v>
      </c>
      <c r="P2554">
        <f t="shared" si="245"/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f t="shared" si="243"/>
        <v>0</v>
      </c>
      <c r="AC2554">
        <f t="shared" si="246"/>
        <v>1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f t="shared" si="241"/>
        <v>1</v>
      </c>
      <c r="AN2554">
        <v>0</v>
      </c>
      <c r="AO2554">
        <v>1</v>
      </c>
      <c r="AP2554">
        <v>0</v>
      </c>
      <c r="AQ2554">
        <v>0</v>
      </c>
    </row>
    <row r="2555" spans="1:43" x14ac:dyDescent="0.45">
      <c r="A2555">
        <v>4</v>
      </c>
      <c r="B2555" t="s">
        <v>281</v>
      </c>
      <c r="C2555" t="s">
        <v>296</v>
      </c>
      <c r="D2555" t="s">
        <v>87</v>
      </c>
      <c r="E2555" s="4">
        <v>44658</v>
      </c>
      <c r="F2555" s="1">
        <f t="shared" si="244"/>
        <v>69</v>
      </c>
      <c r="G2555" s="1">
        <f t="shared" si="242"/>
        <v>97</v>
      </c>
      <c r="H2555" t="s">
        <v>72</v>
      </c>
      <c r="I2555" t="s">
        <v>287</v>
      </c>
      <c r="J2555" t="s">
        <v>44</v>
      </c>
      <c r="K2555" t="s">
        <v>45</v>
      </c>
      <c r="L2555" t="s">
        <v>88</v>
      </c>
      <c r="M2555" t="s">
        <v>89</v>
      </c>
      <c r="N2555" t="s">
        <v>52</v>
      </c>
      <c r="P2555">
        <f t="shared" si="245"/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f t="shared" si="243"/>
        <v>0</v>
      </c>
      <c r="AC2555">
        <f t="shared" si="246"/>
        <v>1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f t="shared" si="241"/>
        <v>1</v>
      </c>
      <c r="AN2555">
        <v>0</v>
      </c>
      <c r="AO2555">
        <v>1</v>
      </c>
      <c r="AP2555">
        <v>0</v>
      </c>
      <c r="AQ2555">
        <v>0</v>
      </c>
    </row>
    <row r="2556" spans="1:43" x14ac:dyDescent="0.45">
      <c r="A2556">
        <v>4</v>
      </c>
      <c r="B2556" t="s">
        <v>281</v>
      </c>
      <c r="C2556" t="s">
        <v>296</v>
      </c>
      <c r="D2556" t="s">
        <v>87</v>
      </c>
      <c r="E2556" s="4">
        <v>44658</v>
      </c>
      <c r="F2556" s="1">
        <f t="shared" si="244"/>
        <v>69</v>
      </c>
      <c r="G2556" s="1">
        <f t="shared" si="242"/>
        <v>97</v>
      </c>
      <c r="H2556" t="s">
        <v>72</v>
      </c>
      <c r="I2556" t="s">
        <v>287</v>
      </c>
      <c r="J2556" t="s">
        <v>44</v>
      </c>
      <c r="K2556" t="s">
        <v>45</v>
      </c>
      <c r="L2556" t="s">
        <v>88</v>
      </c>
      <c r="M2556" t="s">
        <v>89</v>
      </c>
      <c r="N2556" t="s">
        <v>52</v>
      </c>
      <c r="P2556">
        <f t="shared" si="245"/>
        <v>1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f t="shared" si="243"/>
        <v>0</v>
      </c>
      <c r="AC2556">
        <f t="shared" si="246"/>
        <v>1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f t="shared" si="241"/>
        <v>1</v>
      </c>
      <c r="AN2556">
        <v>0</v>
      </c>
      <c r="AO2556">
        <v>1</v>
      </c>
      <c r="AP2556">
        <v>0</v>
      </c>
      <c r="AQ2556">
        <v>0</v>
      </c>
    </row>
    <row r="2557" spans="1:43" x14ac:dyDescent="0.45">
      <c r="A2557">
        <v>4</v>
      </c>
      <c r="B2557" t="s">
        <v>281</v>
      </c>
      <c r="C2557" t="s">
        <v>296</v>
      </c>
      <c r="D2557" t="s">
        <v>87</v>
      </c>
      <c r="E2557" s="4">
        <v>44658</v>
      </c>
      <c r="F2557" s="1">
        <f t="shared" si="244"/>
        <v>69</v>
      </c>
      <c r="G2557" s="1">
        <f t="shared" si="242"/>
        <v>97</v>
      </c>
      <c r="H2557" t="s">
        <v>72</v>
      </c>
      <c r="I2557" t="s">
        <v>287</v>
      </c>
      <c r="J2557" t="s">
        <v>44</v>
      </c>
      <c r="K2557" t="s">
        <v>45</v>
      </c>
      <c r="L2557" t="s">
        <v>131</v>
      </c>
      <c r="M2557" t="s">
        <v>132</v>
      </c>
      <c r="N2557" t="s">
        <v>52</v>
      </c>
      <c r="P2557">
        <f t="shared" si="245"/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f t="shared" si="243"/>
        <v>0</v>
      </c>
      <c r="AC2557">
        <f t="shared" si="246"/>
        <v>1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f t="shared" si="241"/>
        <v>1</v>
      </c>
      <c r="AN2557">
        <v>0</v>
      </c>
      <c r="AO2557">
        <v>1</v>
      </c>
      <c r="AP2557">
        <v>0</v>
      </c>
      <c r="AQ2557">
        <v>0</v>
      </c>
    </row>
    <row r="2558" spans="1:43" x14ac:dyDescent="0.45">
      <c r="A2558">
        <v>4</v>
      </c>
      <c r="B2558" t="s">
        <v>281</v>
      </c>
      <c r="C2558" t="s">
        <v>296</v>
      </c>
      <c r="D2558" t="s">
        <v>87</v>
      </c>
      <c r="E2558" s="4">
        <v>44658</v>
      </c>
      <c r="F2558" s="1">
        <f t="shared" si="244"/>
        <v>69</v>
      </c>
      <c r="G2558" s="1">
        <f t="shared" si="242"/>
        <v>97</v>
      </c>
      <c r="H2558" t="s">
        <v>72</v>
      </c>
      <c r="I2558" t="s">
        <v>287</v>
      </c>
      <c r="J2558" t="s">
        <v>44</v>
      </c>
      <c r="K2558" t="s">
        <v>45</v>
      </c>
      <c r="L2558" t="s">
        <v>131</v>
      </c>
      <c r="M2558" t="s">
        <v>132</v>
      </c>
      <c r="N2558" t="s">
        <v>52</v>
      </c>
      <c r="P2558">
        <f t="shared" si="245"/>
        <v>1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f t="shared" si="243"/>
        <v>0</v>
      </c>
      <c r="AC2558">
        <f t="shared" si="246"/>
        <v>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f t="shared" si="241"/>
        <v>1</v>
      </c>
      <c r="AN2558">
        <v>0</v>
      </c>
      <c r="AO2558">
        <v>1</v>
      </c>
      <c r="AP2558">
        <v>0</v>
      </c>
      <c r="AQ2558">
        <v>0</v>
      </c>
    </row>
    <row r="2559" spans="1:43" x14ac:dyDescent="0.45">
      <c r="A2559">
        <v>4</v>
      </c>
      <c r="B2559" t="s">
        <v>281</v>
      </c>
      <c r="C2559" t="s">
        <v>296</v>
      </c>
      <c r="D2559" t="s">
        <v>87</v>
      </c>
      <c r="E2559" s="4">
        <v>44658</v>
      </c>
      <c r="F2559" s="1">
        <f t="shared" si="244"/>
        <v>69</v>
      </c>
      <c r="G2559" s="1">
        <f t="shared" si="242"/>
        <v>97</v>
      </c>
      <c r="H2559" t="s">
        <v>72</v>
      </c>
      <c r="I2559" t="s">
        <v>287</v>
      </c>
      <c r="J2559" t="s">
        <v>44</v>
      </c>
      <c r="K2559" t="s">
        <v>45</v>
      </c>
      <c r="L2559" t="s">
        <v>88</v>
      </c>
      <c r="M2559" t="s">
        <v>89</v>
      </c>
      <c r="N2559" t="s">
        <v>52</v>
      </c>
      <c r="P2559">
        <f t="shared" si="245"/>
        <v>1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f t="shared" si="243"/>
        <v>0</v>
      </c>
      <c r="AC2559">
        <f t="shared" si="246"/>
        <v>1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f t="shared" si="241"/>
        <v>1</v>
      </c>
      <c r="AN2559">
        <v>0</v>
      </c>
      <c r="AO2559">
        <v>1</v>
      </c>
      <c r="AP2559">
        <v>0</v>
      </c>
      <c r="AQ2559">
        <v>0</v>
      </c>
    </row>
    <row r="2560" spans="1:43" x14ac:dyDescent="0.45">
      <c r="A2560">
        <v>4</v>
      </c>
      <c r="B2560" t="s">
        <v>281</v>
      </c>
      <c r="C2560" t="s">
        <v>296</v>
      </c>
      <c r="D2560" t="s">
        <v>87</v>
      </c>
      <c r="E2560" s="4">
        <v>44658</v>
      </c>
      <c r="F2560" s="1">
        <f t="shared" si="244"/>
        <v>69</v>
      </c>
      <c r="G2560" s="1">
        <f t="shared" si="242"/>
        <v>97</v>
      </c>
      <c r="H2560" t="s">
        <v>72</v>
      </c>
      <c r="I2560" t="s">
        <v>287</v>
      </c>
      <c r="J2560" t="s">
        <v>44</v>
      </c>
      <c r="K2560" t="s">
        <v>45</v>
      </c>
      <c r="L2560" t="s">
        <v>88</v>
      </c>
      <c r="M2560" t="s">
        <v>89</v>
      </c>
      <c r="N2560" t="s">
        <v>52</v>
      </c>
      <c r="P2560">
        <f t="shared" si="245"/>
        <v>1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f t="shared" si="243"/>
        <v>0</v>
      </c>
      <c r="AC2560">
        <f t="shared" si="246"/>
        <v>1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f t="shared" si="241"/>
        <v>1</v>
      </c>
      <c r="AN2560">
        <v>0</v>
      </c>
      <c r="AO2560">
        <v>1</v>
      </c>
      <c r="AP2560">
        <v>0</v>
      </c>
      <c r="AQ2560">
        <v>0</v>
      </c>
    </row>
    <row r="2561" spans="1:43" x14ac:dyDescent="0.45">
      <c r="A2561">
        <v>4</v>
      </c>
      <c r="B2561" t="s">
        <v>281</v>
      </c>
      <c r="C2561" t="s">
        <v>296</v>
      </c>
      <c r="D2561" t="s">
        <v>87</v>
      </c>
      <c r="E2561" s="4">
        <v>44658</v>
      </c>
      <c r="F2561" s="1">
        <f t="shared" si="244"/>
        <v>69</v>
      </c>
      <c r="G2561" s="1">
        <f t="shared" si="242"/>
        <v>97</v>
      </c>
      <c r="H2561" t="s">
        <v>72</v>
      </c>
      <c r="I2561" t="s">
        <v>287</v>
      </c>
      <c r="J2561" t="s">
        <v>44</v>
      </c>
      <c r="K2561" t="s">
        <v>121</v>
      </c>
      <c r="L2561" t="s">
        <v>122</v>
      </c>
      <c r="M2561" t="s">
        <v>311</v>
      </c>
      <c r="N2561" t="s">
        <v>52</v>
      </c>
      <c r="P2561">
        <f t="shared" si="245"/>
        <v>2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</v>
      </c>
      <c r="AA2561">
        <v>0</v>
      </c>
      <c r="AB2561">
        <f t="shared" si="243"/>
        <v>0</v>
      </c>
      <c r="AC2561">
        <f t="shared" si="246"/>
        <v>2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f t="shared" si="241"/>
        <v>2</v>
      </c>
      <c r="AN2561">
        <v>1</v>
      </c>
      <c r="AO2561">
        <v>1</v>
      </c>
      <c r="AP2561">
        <v>0</v>
      </c>
      <c r="AQ2561">
        <v>0</v>
      </c>
    </row>
    <row r="2562" spans="1:43" x14ac:dyDescent="0.45">
      <c r="A2562">
        <v>4</v>
      </c>
      <c r="B2562" t="s">
        <v>281</v>
      </c>
      <c r="C2562" t="s">
        <v>296</v>
      </c>
      <c r="D2562" t="s">
        <v>87</v>
      </c>
      <c r="E2562" s="4">
        <v>44658</v>
      </c>
      <c r="F2562" s="1">
        <f t="shared" si="244"/>
        <v>69</v>
      </c>
      <c r="G2562" s="1">
        <f t="shared" si="242"/>
        <v>97</v>
      </c>
      <c r="H2562" t="s">
        <v>72</v>
      </c>
      <c r="I2562" t="s">
        <v>287</v>
      </c>
      <c r="J2562" t="s">
        <v>44</v>
      </c>
      <c r="K2562" t="s">
        <v>45</v>
      </c>
      <c r="L2562" t="s">
        <v>88</v>
      </c>
      <c r="M2562" t="s">
        <v>89</v>
      </c>
      <c r="N2562" t="s">
        <v>52</v>
      </c>
      <c r="P2562">
        <f t="shared" si="245"/>
        <v>1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f t="shared" si="243"/>
        <v>0</v>
      </c>
      <c r="AC2562">
        <f t="shared" si="246"/>
        <v>1</v>
      </c>
      <c r="AD2562">
        <v>2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f t="shared" ref="AM2562:AM2625" si="247">SUM(AD2562:AL2562)</f>
        <v>2</v>
      </c>
      <c r="AN2562">
        <v>1</v>
      </c>
      <c r="AO2562">
        <v>1</v>
      </c>
      <c r="AP2562">
        <v>0</v>
      </c>
      <c r="AQ2562">
        <v>0</v>
      </c>
    </row>
    <row r="2563" spans="1:43" x14ac:dyDescent="0.45">
      <c r="A2563">
        <v>4</v>
      </c>
      <c r="B2563" t="s">
        <v>281</v>
      </c>
      <c r="C2563" t="s">
        <v>296</v>
      </c>
      <c r="D2563" t="s">
        <v>87</v>
      </c>
      <c r="E2563" s="4">
        <v>44658</v>
      </c>
      <c r="F2563" s="1">
        <f t="shared" si="244"/>
        <v>69</v>
      </c>
      <c r="G2563" s="1">
        <f t="shared" ref="G2563:G2626" si="248">E2563-DATE(YEAR(E2563),1,0)</f>
        <v>97</v>
      </c>
      <c r="H2563" t="s">
        <v>72</v>
      </c>
      <c r="I2563" t="s">
        <v>287</v>
      </c>
      <c r="J2563" t="s">
        <v>44</v>
      </c>
      <c r="K2563" t="s">
        <v>45</v>
      </c>
      <c r="L2563" t="s">
        <v>131</v>
      </c>
      <c r="M2563" t="s">
        <v>132</v>
      </c>
      <c r="N2563" t="s">
        <v>52</v>
      </c>
      <c r="P2563">
        <f t="shared" si="245"/>
        <v>1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f t="shared" ref="AB2563:AB2626" si="249">AL2563</f>
        <v>0</v>
      </c>
      <c r="AC2563">
        <f t="shared" si="246"/>
        <v>1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f t="shared" si="247"/>
        <v>1</v>
      </c>
      <c r="AN2563">
        <v>0</v>
      </c>
      <c r="AO2563">
        <v>1</v>
      </c>
      <c r="AP2563">
        <v>0</v>
      </c>
      <c r="AQ2563">
        <v>0</v>
      </c>
    </row>
    <row r="2564" spans="1:43" x14ac:dyDescent="0.45">
      <c r="A2564">
        <v>4</v>
      </c>
      <c r="B2564" t="s">
        <v>281</v>
      </c>
      <c r="C2564" t="s">
        <v>296</v>
      </c>
      <c r="D2564" t="s">
        <v>87</v>
      </c>
      <c r="E2564" s="4">
        <v>44658</v>
      </c>
      <c r="F2564" s="1">
        <f t="shared" si="244"/>
        <v>69</v>
      </c>
      <c r="G2564" s="1">
        <f t="shared" si="248"/>
        <v>97</v>
      </c>
      <c r="H2564" t="s">
        <v>72</v>
      </c>
      <c r="I2564" t="s">
        <v>287</v>
      </c>
      <c r="J2564" t="s">
        <v>44</v>
      </c>
      <c r="K2564" t="s">
        <v>45</v>
      </c>
      <c r="L2564" t="s">
        <v>131</v>
      </c>
      <c r="M2564" t="s">
        <v>132</v>
      </c>
      <c r="N2564" t="s">
        <v>52</v>
      </c>
      <c r="P2564">
        <f t="shared" si="245"/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f t="shared" si="249"/>
        <v>0</v>
      </c>
      <c r="AC2564">
        <f t="shared" si="246"/>
        <v>1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f t="shared" si="247"/>
        <v>1</v>
      </c>
      <c r="AN2564">
        <v>0</v>
      </c>
      <c r="AO2564">
        <v>1</v>
      </c>
      <c r="AP2564">
        <v>0</v>
      </c>
      <c r="AQ2564">
        <v>0</v>
      </c>
    </row>
    <row r="2565" spans="1:43" x14ac:dyDescent="0.45">
      <c r="A2565">
        <v>4</v>
      </c>
      <c r="B2565" t="s">
        <v>281</v>
      </c>
      <c r="C2565" t="s">
        <v>296</v>
      </c>
      <c r="D2565" t="s">
        <v>87</v>
      </c>
      <c r="E2565" s="4">
        <v>44658</v>
      </c>
      <c r="F2565" s="1">
        <f t="shared" si="244"/>
        <v>69</v>
      </c>
      <c r="G2565" s="1">
        <f t="shared" si="248"/>
        <v>97</v>
      </c>
      <c r="H2565" t="s">
        <v>72</v>
      </c>
      <c r="I2565" t="s">
        <v>288</v>
      </c>
      <c r="J2565" t="s">
        <v>44</v>
      </c>
      <c r="P2565">
        <f t="shared" si="245"/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f t="shared" si="249"/>
        <v>0</v>
      </c>
      <c r="AC2565">
        <f t="shared" si="246"/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f t="shared" si="247"/>
        <v>0</v>
      </c>
      <c r="AN2565">
        <v>0</v>
      </c>
      <c r="AO2565">
        <v>0</v>
      </c>
      <c r="AP2565">
        <v>0</v>
      </c>
      <c r="AQ2565">
        <v>0</v>
      </c>
    </row>
    <row r="2566" spans="1:43" x14ac:dyDescent="0.45">
      <c r="A2566">
        <v>4</v>
      </c>
      <c r="B2566" t="s">
        <v>281</v>
      </c>
      <c r="C2566" t="s">
        <v>296</v>
      </c>
      <c r="D2566" t="s">
        <v>87</v>
      </c>
      <c r="E2566" s="4">
        <v>44658</v>
      </c>
      <c r="F2566" s="1">
        <f t="shared" si="244"/>
        <v>69</v>
      </c>
      <c r="G2566" s="1">
        <f t="shared" si="248"/>
        <v>97</v>
      </c>
      <c r="H2566" t="s">
        <v>72</v>
      </c>
      <c r="I2566" t="s">
        <v>289</v>
      </c>
      <c r="J2566" t="s">
        <v>44</v>
      </c>
      <c r="K2566" t="s">
        <v>45</v>
      </c>
      <c r="L2566" t="s">
        <v>321</v>
      </c>
      <c r="M2566" t="s">
        <v>321</v>
      </c>
      <c r="N2566" t="s">
        <v>302</v>
      </c>
      <c r="P2566">
        <f t="shared" si="245"/>
        <v>1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f t="shared" si="249"/>
        <v>0</v>
      </c>
      <c r="AC2566">
        <f t="shared" si="246"/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f t="shared" si="247"/>
        <v>1</v>
      </c>
      <c r="AN2566">
        <v>0</v>
      </c>
      <c r="AO2566">
        <v>1</v>
      </c>
      <c r="AP2566">
        <v>0</v>
      </c>
      <c r="AQ2566">
        <v>0</v>
      </c>
    </row>
    <row r="2567" spans="1:43" x14ac:dyDescent="0.45">
      <c r="A2567">
        <v>4</v>
      </c>
      <c r="B2567" t="s">
        <v>281</v>
      </c>
      <c r="C2567" t="s">
        <v>296</v>
      </c>
      <c r="D2567" t="s">
        <v>87</v>
      </c>
      <c r="E2567" s="4">
        <v>44658</v>
      </c>
      <c r="F2567" s="1">
        <f t="shared" si="244"/>
        <v>69</v>
      </c>
      <c r="G2567" s="1">
        <f t="shared" si="248"/>
        <v>97</v>
      </c>
      <c r="H2567" t="s">
        <v>72</v>
      </c>
      <c r="I2567" t="s">
        <v>289</v>
      </c>
      <c r="J2567" t="s">
        <v>44</v>
      </c>
      <c r="K2567" t="s">
        <v>45</v>
      </c>
      <c r="L2567" t="s">
        <v>321</v>
      </c>
      <c r="M2567" t="s">
        <v>321</v>
      </c>
      <c r="N2567" t="s">
        <v>302</v>
      </c>
      <c r="P2567">
        <f t="shared" si="245"/>
        <v>1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f t="shared" si="249"/>
        <v>0</v>
      </c>
      <c r="AC2567">
        <f t="shared" si="246"/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f t="shared" si="247"/>
        <v>1</v>
      </c>
      <c r="AN2567">
        <v>0</v>
      </c>
      <c r="AO2567">
        <v>1</v>
      </c>
      <c r="AP2567">
        <v>0</v>
      </c>
      <c r="AQ2567">
        <v>0</v>
      </c>
    </row>
    <row r="2568" spans="1:43" x14ac:dyDescent="0.45">
      <c r="A2568">
        <v>4</v>
      </c>
      <c r="B2568" t="s">
        <v>281</v>
      </c>
      <c r="C2568" t="s">
        <v>296</v>
      </c>
      <c r="D2568" t="s">
        <v>87</v>
      </c>
      <c r="E2568" s="4">
        <v>44658</v>
      </c>
      <c r="F2568" s="1">
        <f t="shared" si="244"/>
        <v>69</v>
      </c>
      <c r="G2568" s="1">
        <f t="shared" si="248"/>
        <v>97</v>
      </c>
      <c r="H2568" t="s">
        <v>72</v>
      </c>
      <c r="I2568" t="s">
        <v>290</v>
      </c>
      <c r="J2568" t="s">
        <v>44</v>
      </c>
      <c r="K2568" t="s">
        <v>45</v>
      </c>
      <c r="L2568" t="s">
        <v>90</v>
      </c>
      <c r="M2568" t="s">
        <v>315</v>
      </c>
      <c r="N2568" t="s">
        <v>52</v>
      </c>
      <c r="P2568">
        <f t="shared" si="245"/>
        <v>1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f t="shared" si="249"/>
        <v>0</v>
      </c>
      <c r="AC2568">
        <f t="shared" si="246"/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f t="shared" si="247"/>
        <v>1</v>
      </c>
      <c r="AN2568">
        <v>0</v>
      </c>
      <c r="AO2568">
        <v>1</v>
      </c>
      <c r="AP2568">
        <v>0</v>
      </c>
      <c r="AQ2568">
        <v>0</v>
      </c>
    </row>
    <row r="2569" spans="1:43" x14ac:dyDescent="0.45">
      <c r="A2569">
        <v>4</v>
      </c>
      <c r="B2569" t="s">
        <v>281</v>
      </c>
      <c r="C2569" t="s">
        <v>296</v>
      </c>
      <c r="D2569" t="s">
        <v>87</v>
      </c>
      <c r="E2569" s="4">
        <v>44658</v>
      </c>
      <c r="F2569" s="1">
        <f t="shared" si="244"/>
        <v>69</v>
      </c>
      <c r="G2569" s="1">
        <f t="shared" si="248"/>
        <v>97</v>
      </c>
      <c r="H2569" t="s">
        <v>72</v>
      </c>
      <c r="I2569" t="s">
        <v>290</v>
      </c>
      <c r="J2569" t="s">
        <v>44</v>
      </c>
      <c r="K2569" t="s">
        <v>92</v>
      </c>
      <c r="L2569" t="s">
        <v>93</v>
      </c>
      <c r="M2569" t="s">
        <v>94</v>
      </c>
      <c r="N2569" t="s">
        <v>52</v>
      </c>
      <c r="P2569">
        <f t="shared" si="245"/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f t="shared" si="249"/>
        <v>0</v>
      </c>
      <c r="AC2569">
        <f t="shared" si="246"/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f t="shared" si="247"/>
        <v>1</v>
      </c>
      <c r="AN2569">
        <v>0</v>
      </c>
      <c r="AO2569">
        <v>1</v>
      </c>
      <c r="AP2569">
        <v>0</v>
      </c>
      <c r="AQ2569">
        <v>0</v>
      </c>
    </row>
    <row r="2570" spans="1:43" x14ac:dyDescent="0.45">
      <c r="A2570">
        <v>4</v>
      </c>
      <c r="B2570" t="s">
        <v>281</v>
      </c>
      <c r="C2570" t="s">
        <v>296</v>
      </c>
      <c r="D2570" t="s">
        <v>87</v>
      </c>
      <c r="E2570" s="4">
        <v>44658</v>
      </c>
      <c r="F2570" s="1">
        <f t="shared" si="244"/>
        <v>69</v>
      </c>
      <c r="G2570" s="1">
        <f t="shared" si="248"/>
        <v>97</v>
      </c>
      <c r="H2570" t="s">
        <v>72</v>
      </c>
      <c r="I2570" t="s">
        <v>291</v>
      </c>
      <c r="J2570" t="s">
        <v>44</v>
      </c>
      <c r="K2570" t="s">
        <v>78</v>
      </c>
      <c r="L2570" t="s">
        <v>95</v>
      </c>
      <c r="M2570" t="s">
        <v>162</v>
      </c>
      <c r="N2570" t="s">
        <v>52</v>
      </c>
      <c r="P2570">
        <f t="shared" si="245"/>
        <v>1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f t="shared" si="249"/>
        <v>0</v>
      </c>
      <c r="AC2570">
        <f t="shared" si="246"/>
        <v>1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f t="shared" si="247"/>
        <v>1</v>
      </c>
      <c r="AN2570">
        <v>0</v>
      </c>
      <c r="AO2570">
        <v>1</v>
      </c>
      <c r="AP2570">
        <v>0</v>
      </c>
      <c r="AQ2570">
        <v>0</v>
      </c>
    </row>
    <row r="2571" spans="1:43" x14ac:dyDescent="0.45">
      <c r="A2571">
        <v>4</v>
      </c>
      <c r="B2571" t="s">
        <v>281</v>
      </c>
      <c r="C2571" t="s">
        <v>296</v>
      </c>
      <c r="D2571" t="s">
        <v>87</v>
      </c>
      <c r="E2571" s="4">
        <v>44658</v>
      </c>
      <c r="F2571" s="1">
        <f t="shared" si="244"/>
        <v>69</v>
      </c>
      <c r="G2571" s="1">
        <f t="shared" si="248"/>
        <v>97</v>
      </c>
      <c r="H2571" t="s">
        <v>72</v>
      </c>
      <c r="I2571" t="s">
        <v>291</v>
      </c>
      <c r="J2571" t="s">
        <v>44</v>
      </c>
      <c r="K2571" t="s">
        <v>92</v>
      </c>
      <c r="L2571" t="s">
        <v>93</v>
      </c>
      <c r="M2571" t="s">
        <v>94</v>
      </c>
      <c r="N2571" t="s">
        <v>52</v>
      </c>
      <c r="P2571">
        <f t="shared" si="245"/>
        <v>1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f t="shared" si="249"/>
        <v>0</v>
      </c>
      <c r="AC2571">
        <f t="shared" si="246"/>
        <v>1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f t="shared" si="247"/>
        <v>1</v>
      </c>
      <c r="AN2571">
        <v>0</v>
      </c>
      <c r="AO2571">
        <v>1</v>
      </c>
      <c r="AP2571">
        <v>0</v>
      </c>
      <c r="AQ2571">
        <v>0</v>
      </c>
    </row>
    <row r="2572" spans="1:43" x14ac:dyDescent="0.45">
      <c r="A2572">
        <v>4</v>
      </c>
      <c r="B2572" t="s">
        <v>281</v>
      </c>
      <c r="C2572" t="s">
        <v>296</v>
      </c>
      <c r="D2572" t="s">
        <v>87</v>
      </c>
      <c r="E2572" s="4">
        <v>44658</v>
      </c>
      <c r="F2572" s="1">
        <f t="shared" si="244"/>
        <v>69</v>
      </c>
      <c r="G2572" s="1">
        <f t="shared" si="248"/>
        <v>97</v>
      </c>
      <c r="H2572" t="s">
        <v>72</v>
      </c>
      <c r="I2572" t="s">
        <v>287</v>
      </c>
      <c r="J2572" t="s">
        <v>56</v>
      </c>
      <c r="P2572">
        <f t="shared" si="245"/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f t="shared" si="249"/>
        <v>0</v>
      </c>
      <c r="AC2572">
        <f t="shared" si="246"/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f t="shared" si="247"/>
        <v>0</v>
      </c>
      <c r="AN2572">
        <v>0</v>
      </c>
      <c r="AO2572">
        <v>0</v>
      </c>
      <c r="AP2572">
        <v>0</v>
      </c>
      <c r="AQ2572">
        <v>0</v>
      </c>
    </row>
    <row r="2573" spans="1:43" x14ac:dyDescent="0.45">
      <c r="A2573">
        <v>4</v>
      </c>
      <c r="B2573" t="s">
        <v>281</v>
      </c>
      <c r="C2573" t="s">
        <v>296</v>
      </c>
      <c r="D2573" t="s">
        <v>87</v>
      </c>
      <c r="E2573" s="4">
        <v>44658</v>
      </c>
      <c r="F2573" s="1">
        <f t="shared" si="244"/>
        <v>69</v>
      </c>
      <c r="G2573" s="1">
        <f t="shared" si="248"/>
        <v>97</v>
      </c>
      <c r="H2573" t="s">
        <v>72</v>
      </c>
      <c r="I2573" t="s">
        <v>288</v>
      </c>
      <c r="J2573" t="s">
        <v>56</v>
      </c>
      <c r="K2573" t="s">
        <v>45</v>
      </c>
      <c r="L2573" t="s">
        <v>90</v>
      </c>
      <c r="M2573" t="s">
        <v>315</v>
      </c>
      <c r="N2573" t="s">
        <v>52</v>
      </c>
      <c r="P2573">
        <f t="shared" si="245"/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f t="shared" si="249"/>
        <v>0</v>
      </c>
      <c r="AC2573">
        <f t="shared" si="246"/>
        <v>1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f t="shared" si="247"/>
        <v>1</v>
      </c>
      <c r="AN2573">
        <v>0</v>
      </c>
      <c r="AO2573">
        <v>1</v>
      </c>
      <c r="AP2573">
        <v>0</v>
      </c>
      <c r="AQ2573">
        <v>0</v>
      </c>
    </row>
    <row r="2574" spans="1:43" x14ac:dyDescent="0.45">
      <c r="A2574">
        <v>4</v>
      </c>
      <c r="B2574" t="s">
        <v>281</v>
      </c>
      <c r="C2574" t="s">
        <v>296</v>
      </c>
      <c r="D2574" t="s">
        <v>87</v>
      </c>
      <c r="E2574" s="4">
        <v>44658</v>
      </c>
      <c r="F2574" s="1">
        <f t="shared" si="244"/>
        <v>69</v>
      </c>
      <c r="G2574" s="1">
        <f t="shared" si="248"/>
        <v>97</v>
      </c>
      <c r="H2574" t="s">
        <v>72</v>
      </c>
      <c r="I2574" t="s">
        <v>289</v>
      </c>
      <c r="J2574" t="s">
        <v>56</v>
      </c>
      <c r="K2574" t="s">
        <v>45</v>
      </c>
      <c r="L2574" t="s">
        <v>90</v>
      </c>
      <c r="M2574" t="s">
        <v>315</v>
      </c>
      <c r="N2574" t="s">
        <v>302</v>
      </c>
      <c r="P2574">
        <f t="shared" si="245"/>
        <v>2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>
        <v>0</v>
      </c>
      <c r="AA2574">
        <v>0</v>
      </c>
      <c r="AB2574">
        <f t="shared" si="249"/>
        <v>0</v>
      </c>
      <c r="AC2574">
        <f t="shared" si="246"/>
        <v>2</v>
      </c>
      <c r="AD2574">
        <v>1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f t="shared" si="247"/>
        <v>2</v>
      </c>
      <c r="AN2574">
        <v>0</v>
      </c>
      <c r="AO2574">
        <v>0</v>
      </c>
      <c r="AP2574">
        <v>2</v>
      </c>
      <c r="AQ2574">
        <v>0</v>
      </c>
    </row>
    <row r="2575" spans="1:43" x14ac:dyDescent="0.45">
      <c r="A2575">
        <v>4</v>
      </c>
      <c r="B2575" t="s">
        <v>281</v>
      </c>
      <c r="C2575" t="s">
        <v>296</v>
      </c>
      <c r="D2575" t="s">
        <v>87</v>
      </c>
      <c r="E2575" s="4">
        <v>44658</v>
      </c>
      <c r="F2575" s="1">
        <f t="shared" si="244"/>
        <v>69</v>
      </c>
      <c r="G2575" s="1">
        <f t="shared" si="248"/>
        <v>97</v>
      </c>
      <c r="H2575" t="s">
        <v>72</v>
      </c>
      <c r="I2575" t="s">
        <v>289</v>
      </c>
      <c r="J2575" t="s">
        <v>56</v>
      </c>
      <c r="K2575" t="s">
        <v>45</v>
      </c>
      <c r="L2575" t="s">
        <v>90</v>
      </c>
      <c r="M2575" t="s">
        <v>315</v>
      </c>
      <c r="N2575" t="s">
        <v>302</v>
      </c>
      <c r="P2575">
        <f t="shared" si="245"/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f t="shared" si="249"/>
        <v>0</v>
      </c>
      <c r="AC2575">
        <f t="shared" si="246"/>
        <v>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f t="shared" si="247"/>
        <v>1</v>
      </c>
      <c r="AN2575">
        <v>0</v>
      </c>
      <c r="AO2575">
        <v>0</v>
      </c>
      <c r="AP2575">
        <v>1</v>
      </c>
      <c r="AQ2575">
        <v>0</v>
      </c>
    </row>
    <row r="2576" spans="1:43" x14ac:dyDescent="0.45">
      <c r="A2576">
        <v>4</v>
      </c>
      <c r="B2576" t="s">
        <v>281</v>
      </c>
      <c r="C2576" t="s">
        <v>296</v>
      </c>
      <c r="D2576" t="s">
        <v>87</v>
      </c>
      <c r="E2576" s="4">
        <v>44658</v>
      </c>
      <c r="F2576" s="1">
        <f t="shared" si="244"/>
        <v>69</v>
      </c>
      <c r="G2576" s="1">
        <f t="shared" si="248"/>
        <v>97</v>
      </c>
      <c r="H2576" t="s">
        <v>72</v>
      </c>
      <c r="I2576" t="s">
        <v>290</v>
      </c>
      <c r="J2576" t="s">
        <v>56</v>
      </c>
      <c r="P2576">
        <f t="shared" si="245"/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f t="shared" si="249"/>
        <v>0</v>
      </c>
      <c r="AC2576">
        <f t="shared" si="246"/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f t="shared" si="247"/>
        <v>0</v>
      </c>
      <c r="AN2576">
        <v>0</v>
      </c>
      <c r="AO2576">
        <v>0</v>
      </c>
      <c r="AP2576">
        <v>0</v>
      </c>
      <c r="AQ2576">
        <v>0</v>
      </c>
    </row>
    <row r="2577" spans="1:44" x14ac:dyDescent="0.45">
      <c r="A2577">
        <v>4</v>
      </c>
      <c r="B2577" t="s">
        <v>281</v>
      </c>
      <c r="C2577" t="s">
        <v>296</v>
      </c>
      <c r="D2577" t="s">
        <v>87</v>
      </c>
      <c r="E2577" s="4">
        <v>44658</v>
      </c>
      <c r="F2577" s="1">
        <f t="shared" si="244"/>
        <v>69</v>
      </c>
      <c r="G2577" s="1">
        <f t="shared" si="248"/>
        <v>97</v>
      </c>
      <c r="H2577" t="s">
        <v>72</v>
      </c>
      <c r="I2577" t="s">
        <v>291</v>
      </c>
      <c r="J2577" t="s">
        <v>56</v>
      </c>
      <c r="K2577" t="s">
        <v>50</v>
      </c>
      <c r="L2577" t="s">
        <v>156</v>
      </c>
      <c r="M2577" t="s">
        <v>157</v>
      </c>
      <c r="N2577" t="s">
        <v>66</v>
      </c>
      <c r="P2577">
        <f t="shared" si="245"/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f t="shared" si="249"/>
        <v>0</v>
      </c>
      <c r="AC2577">
        <f t="shared" si="246"/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f t="shared" si="247"/>
        <v>1</v>
      </c>
      <c r="AN2577">
        <v>0</v>
      </c>
      <c r="AO2577">
        <v>0</v>
      </c>
      <c r="AP2577">
        <v>1</v>
      </c>
      <c r="AQ2577">
        <v>0</v>
      </c>
    </row>
    <row r="2578" spans="1:44" x14ac:dyDescent="0.45">
      <c r="A2578">
        <v>4</v>
      </c>
      <c r="B2578" t="s">
        <v>281</v>
      </c>
      <c r="C2578" t="s">
        <v>296</v>
      </c>
      <c r="D2578" t="s">
        <v>87</v>
      </c>
      <c r="E2578" s="4">
        <v>44658</v>
      </c>
      <c r="F2578" s="1">
        <f t="shared" si="244"/>
        <v>69</v>
      </c>
      <c r="G2578" s="1">
        <f t="shared" si="248"/>
        <v>97</v>
      </c>
      <c r="H2578" t="s">
        <v>72</v>
      </c>
      <c r="I2578" t="s">
        <v>287</v>
      </c>
      <c r="J2578" t="s">
        <v>44</v>
      </c>
      <c r="K2578" t="s">
        <v>45</v>
      </c>
      <c r="L2578" t="s">
        <v>88</v>
      </c>
      <c r="M2578" t="s">
        <v>89</v>
      </c>
      <c r="N2578" t="s">
        <v>52</v>
      </c>
      <c r="P2578">
        <f t="shared" si="245"/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f t="shared" si="249"/>
        <v>0</v>
      </c>
      <c r="AC2578">
        <f t="shared" si="246"/>
        <v>1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f t="shared" si="247"/>
        <v>1</v>
      </c>
      <c r="AN2578">
        <v>0</v>
      </c>
      <c r="AO2578">
        <v>0</v>
      </c>
      <c r="AP2578">
        <v>1</v>
      </c>
      <c r="AQ2578">
        <v>0</v>
      </c>
    </row>
    <row r="2579" spans="1:44" x14ac:dyDescent="0.45">
      <c r="A2579">
        <v>4</v>
      </c>
      <c r="B2579" t="s">
        <v>281</v>
      </c>
      <c r="C2579" t="s">
        <v>296</v>
      </c>
      <c r="D2579" t="s">
        <v>87</v>
      </c>
      <c r="E2579" s="4">
        <v>44658</v>
      </c>
      <c r="F2579" s="1">
        <f t="shared" si="244"/>
        <v>69</v>
      </c>
      <c r="G2579" s="1">
        <f t="shared" si="248"/>
        <v>97</v>
      </c>
      <c r="H2579" t="s">
        <v>72</v>
      </c>
      <c r="I2579" t="s">
        <v>287</v>
      </c>
      <c r="J2579" t="s">
        <v>44</v>
      </c>
      <c r="K2579" t="s">
        <v>45</v>
      </c>
      <c r="L2579" t="s">
        <v>88</v>
      </c>
      <c r="M2579" t="s">
        <v>89</v>
      </c>
      <c r="N2579" t="s">
        <v>52</v>
      </c>
      <c r="P2579">
        <f t="shared" si="245"/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f t="shared" si="249"/>
        <v>0</v>
      </c>
      <c r="AC2579">
        <f t="shared" si="246"/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f t="shared" si="247"/>
        <v>1</v>
      </c>
      <c r="AN2579">
        <v>0</v>
      </c>
      <c r="AO2579">
        <v>0</v>
      </c>
      <c r="AP2579">
        <v>1</v>
      </c>
      <c r="AQ2579">
        <v>0</v>
      </c>
    </row>
    <row r="2580" spans="1:44" x14ac:dyDescent="0.45">
      <c r="A2580">
        <v>4</v>
      </c>
      <c r="B2580" t="s">
        <v>281</v>
      </c>
      <c r="C2580" t="s">
        <v>296</v>
      </c>
      <c r="D2580" t="s">
        <v>87</v>
      </c>
      <c r="E2580" s="4">
        <v>44658</v>
      </c>
      <c r="F2580" s="1">
        <f t="shared" si="244"/>
        <v>69</v>
      </c>
      <c r="G2580" s="1">
        <f t="shared" si="248"/>
        <v>97</v>
      </c>
      <c r="H2580" t="s">
        <v>72</v>
      </c>
      <c r="I2580" t="s">
        <v>287</v>
      </c>
      <c r="J2580" t="s">
        <v>44</v>
      </c>
      <c r="K2580" t="s">
        <v>45</v>
      </c>
      <c r="L2580" t="s">
        <v>88</v>
      </c>
      <c r="M2580" t="s">
        <v>89</v>
      </c>
      <c r="N2580" t="s">
        <v>52</v>
      </c>
      <c r="P2580">
        <f t="shared" si="245"/>
        <v>1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f t="shared" si="249"/>
        <v>0</v>
      </c>
      <c r="AC2580">
        <f t="shared" si="246"/>
        <v>1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f t="shared" si="247"/>
        <v>1</v>
      </c>
      <c r="AN2580">
        <v>0</v>
      </c>
      <c r="AO2580">
        <v>0</v>
      </c>
      <c r="AP2580">
        <v>1</v>
      </c>
      <c r="AQ2580">
        <v>0</v>
      </c>
    </row>
    <row r="2581" spans="1:44" x14ac:dyDescent="0.45">
      <c r="A2581">
        <v>4</v>
      </c>
      <c r="B2581" t="s">
        <v>281</v>
      </c>
      <c r="C2581" t="s">
        <v>296</v>
      </c>
      <c r="D2581" t="s">
        <v>87</v>
      </c>
      <c r="E2581" s="4">
        <v>44658</v>
      </c>
      <c r="F2581" s="1">
        <f t="shared" si="244"/>
        <v>69</v>
      </c>
      <c r="G2581" s="1">
        <f t="shared" si="248"/>
        <v>97</v>
      </c>
      <c r="H2581" t="s">
        <v>72</v>
      </c>
      <c r="I2581" t="s">
        <v>287</v>
      </c>
      <c r="J2581" t="s">
        <v>44</v>
      </c>
      <c r="K2581" t="s">
        <v>45</v>
      </c>
      <c r="L2581" t="s">
        <v>131</v>
      </c>
      <c r="M2581" t="s">
        <v>132</v>
      </c>
      <c r="N2581" t="s">
        <v>52</v>
      </c>
      <c r="P2581">
        <f t="shared" si="245"/>
        <v>1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f t="shared" si="249"/>
        <v>0</v>
      </c>
      <c r="AC2581">
        <f t="shared" si="246"/>
        <v>1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f t="shared" si="247"/>
        <v>1</v>
      </c>
      <c r="AN2581">
        <v>0</v>
      </c>
      <c r="AO2581">
        <v>1</v>
      </c>
      <c r="AP2581">
        <v>0</v>
      </c>
      <c r="AQ2581">
        <v>0</v>
      </c>
      <c r="AR2581" t="s">
        <v>233</v>
      </c>
    </row>
    <row r="2582" spans="1:44" x14ac:dyDescent="0.45">
      <c r="A2582">
        <v>4</v>
      </c>
      <c r="B2582" t="s">
        <v>281</v>
      </c>
      <c r="C2582" t="s">
        <v>296</v>
      </c>
      <c r="D2582" t="s">
        <v>87</v>
      </c>
      <c r="E2582" s="4">
        <v>44658</v>
      </c>
      <c r="F2582" s="1">
        <f t="shared" si="244"/>
        <v>69</v>
      </c>
      <c r="G2582" s="1">
        <f t="shared" si="248"/>
        <v>97</v>
      </c>
      <c r="H2582" t="s">
        <v>72</v>
      </c>
      <c r="I2582" t="s">
        <v>287</v>
      </c>
      <c r="J2582" t="s">
        <v>44</v>
      </c>
      <c r="K2582" t="s">
        <v>45</v>
      </c>
      <c r="L2582" t="s">
        <v>131</v>
      </c>
      <c r="M2582" t="s">
        <v>132</v>
      </c>
      <c r="N2582" t="s">
        <v>52</v>
      </c>
      <c r="P2582">
        <f t="shared" si="245"/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f t="shared" si="249"/>
        <v>0</v>
      </c>
      <c r="AC2582">
        <f t="shared" si="246"/>
        <v>1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f t="shared" si="247"/>
        <v>1</v>
      </c>
      <c r="AN2582">
        <v>0</v>
      </c>
      <c r="AO2582">
        <v>0</v>
      </c>
      <c r="AP2582">
        <v>1</v>
      </c>
      <c r="AQ2582">
        <v>0</v>
      </c>
    </row>
    <row r="2583" spans="1:44" x14ac:dyDescent="0.45">
      <c r="A2583">
        <v>4</v>
      </c>
      <c r="B2583" t="s">
        <v>281</v>
      </c>
      <c r="C2583" t="s">
        <v>296</v>
      </c>
      <c r="D2583" t="s">
        <v>87</v>
      </c>
      <c r="E2583" s="4">
        <v>44658</v>
      </c>
      <c r="F2583" s="1">
        <f t="shared" si="244"/>
        <v>69</v>
      </c>
      <c r="G2583" s="1">
        <f t="shared" si="248"/>
        <v>97</v>
      </c>
      <c r="H2583" t="s">
        <v>72</v>
      </c>
      <c r="I2583" t="s">
        <v>287</v>
      </c>
      <c r="J2583" t="s">
        <v>44</v>
      </c>
      <c r="K2583" t="s">
        <v>45</v>
      </c>
      <c r="L2583" t="s">
        <v>88</v>
      </c>
      <c r="M2583" t="s">
        <v>89</v>
      </c>
      <c r="N2583" t="s">
        <v>52</v>
      </c>
      <c r="P2583">
        <f t="shared" si="245"/>
        <v>1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f t="shared" si="249"/>
        <v>0</v>
      </c>
      <c r="AC2583">
        <f t="shared" si="246"/>
        <v>1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f t="shared" si="247"/>
        <v>1</v>
      </c>
      <c r="AN2583">
        <v>0</v>
      </c>
      <c r="AO2583">
        <v>1</v>
      </c>
      <c r="AP2583">
        <v>0</v>
      </c>
      <c r="AQ2583">
        <v>0</v>
      </c>
    </row>
    <row r="2584" spans="1:44" x14ac:dyDescent="0.45">
      <c r="A2584">
        <v>4</v>
      </c>
      <c r="B2584" t="s">
        <v>281</v>
      </c>
      <c r="C2584" t="s">
        <v>296</v>
      </c>
      <c r="D2584" t="s">
        <v>87</v>
      </c>
      <c r="E2584" s="4">
        <v>44658</v>
      </c>
      <c r="F2584" s="1">
        <f t="shared" si="244"/>
        <v>69</v>
      </c>
      <c r="G2584" s="1">
        <f t="shared" si="248"/>
        <v>97</v>
      </c>
      <c r="H2584" t="s">
        <v>72</v>
      </c>
      <c r="I2584" t="s">
        <v>287</v>
      </c>
      <c r="J2584" t="s">
        <v>44</v>
      </c>
      <c r="K2584" t="s">
        <v>45</v>
      </c>
      <c r="L2584" t="s">
        <v>88</v>
      </c>
      <c r="M2584" t="s">
        <v>89</v>
      </c>
      <c r="N2584" t="s">
        <v>52</v>
      </c>
      <c r="P2584">
        <f t="shared" si="245"/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f t="shared" si="249"/>
        <v>0</v>
      </c>
      <c r="AC2584">
        <f t="shared" si="246"/>
        <v>1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f t="shared" si="247"/>
        <v>1</v>
      </c>
      <c r="AN2584">
        <v>0</v>
      </c>
      <c r="AO2584">
        <v>1</v>
      </c>
      <c r="AP2584">
        <v>0</v>
      </c>
      <c r="AQ2584">
        <v>0</v>
      </c>
    </row>
    <row r="2585" spans="1:44" x14ac:dyDescent="0.45">
      <c r="A2585">
        <v>4</v>
      </c>
      <c r="B2585" t="s">
        <v>281</v>
      </c>
      <c r="C2585" t="s">
        <v>296</v>
      </c>
      <c r="D2585" t="s">
        <v>87</v>
      </c>
      <c r="E2585" s="4">
        <v>44658</v>
      </c>
      <c r="F2585" s="1">
        <f t="shared" si="244"/>
        <v>69</v>
      </c>
      <c r="G2585" s="1">
        <f t="shared" si="248"/>
        <v>97</v>
      </c>
      <c r="H2585" t="s">
        <v>72</v>
      </c>
      <c r="I2585" t="s">
        <v>287</v>
      </c>
      <c r="J2585" t="s">
        <v>44</v>
      </c>
      <c r="K2585" t="s">
        <v>121</v>
      </c>
      <c r="L2585" t="s">
        <v>122</v>
      </c>
      <c r="M2585" t="s">
        <v>311</v>
      </c>
      <c r="N2585" t="s">
        <v>52</v>
      </c>
      <c r="P2585">
        <f t="shared" si="245"/>
        <v>2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2</v>
      </c>
      <c r="AA2585">
        <v>0</v>
      </c>
      <c r="AB2585">
        <f t="shared" si="249"/>
        <v>0</v>
      </c>
      <c r="AC2585">
        <f t="shared" si="246"/>
        <v>2</v>
      </c>
      <c r="AD2585">
        <v>1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f t="shared" si="247"/>
        <v>2</v>
      </c>
      <c r="AN2585">
        <v>1</v>
      </c>
      <c r="AO2585">
        <v>1</v>
      </c>
      <c r="AP2585">
        <v>0</v>
      </c>
      <c r="AQ2585">
        <v>0</v>
      </c>
    </row>
    <row r="2586" spans="1:44" x14ac:dyDescent="0.45">
      <c r="A2586">
        <v>4</v>
      </c>
      <c r="B2586" t="s">
        <v>281</v>
      </c>
      <c r="C2586" t="s">
        <v>296</v>
      </c>
      <c r="D2586" t="s">
        <v>87</v>
      </c>
      <c r="E2586" s="4">
        <v>44658</v>
      </c>
      <c r="F2586" s="1">
        <f t="shared" si="244"/>
        <v>69</v>
      </c>
      <c r="G2586" s="1">
        <f t="shared" si="248"/>
        <v>97</v>
      </c>
      <c r="H2586" t="s">
        <v>72</v>
      </c>
      <c r="I2586" t="s">
        <v>287</v>
      </c>
      <c r="J2586" t="s">
        <v>44</v>
      </c>
      <c r="K2586" t="s">
        <v>45</v>
      </c>
      <c r="L2586" t="s">
        <v>88</v>
      </c>
      <c r="M2586" t="s">
        <v>89</v>
      </c>
      <c r="N2586" t="s">
        <v>52</v>
      </c>
      <c r="P2586">
        <f t="shared" si="245"/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f t="shared" si="249"/>
        <v>0</v>
      </c>
      <c r="AC2586">
        <f t="shared" si="246"/>
        <v>1</v>
      </c>
      <c r="AD2586">
        <v>2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f t="shared" si="247"/>
        <v>2</v>
      </c>
      <c r="AN2586">
        <v>1</v>
      </c>
      <c r="AO2586">
        <v>1</v>
      </c>
      <c r="AP2586">
        <v>0</v>
      </c>
      <c r="AQ2586">
        <v>0</v>
      </c>
    </row>
    <row r="2587" spans="1:44" x14ac:dyDescent="0.45">
      <c r="A2587">
        <v>4</v>
      </c>
      <c r="B2587" t="s">
        <v>281</v>
      </c>
      <c r="C2587" t="s">
        <v>296</v>
      </c>
      <c r="D2587" t="s">
        <v>87</v>
      </c>
      <c r="E2587" s="4">
        <v>44658</v>
      </c>
      <c r="F2587" s="1">
        <f t="shared" si="244"/>
        <v>69</v>
      </c>
      <c r="G2587" s="1">
        <f t="shared" si="248"/>
        <v>97</v>
      </c>
      <c r="H2587" t="s">
        <v>72</v>
      </c>
      <c r="I2587" t="s">
        <v>287</v>
      </c>
      <c r="J2587" t="s">
        <v>44</v>
      </c>
      <c r="K2587" t="s">
        <v>45</v>
      </c>
      <c r="L2587" t="s">
        <v>131</v>
      </c>
      <c r="M2587" t="s">
        <v>132</v>
      </c>
      <c r="N2587" t="s">
        <v>52</v>
      </c>
      <c r="P2587">
        <f t="shared" si="245"/>
        <v>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f t="shared" si="249"/>
        <v>0</v>
      </c>
      <c r="AC2587">
        <f t="shared" si="246"/>
        <v>1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f t="shared" si="247"/>
        <v>1</v>
      </c>
      <c r="AN2587">
        <v>0</v>
      </c>
      <c r="AO2587">
        <v>1</v>
      </c>
      <c r="AP2587">
        <v>0</v>
      </c>
      <c r="AQ2587">
        <v>0</v>
      </c>
    </row>
    <row r="2588" spans="1:44" x14ac:dyDescent="0.45">
      <c r="A2588">
        <v>4</v>
      </c>
      <c r="B2588" t="s">
        <v>281</v>
      </c>
      <c r="C2588" t="s">
        <v>296</v>
      </c>
      <c r="D2588" t="s">
        <v>87</v>
      </c>
      <c r="E2588" s="4">
        <v>44658</v>
      </c>
      <c r="F2588" s="1">
        <f t="shared" si="244"/>
        <v>69</v>
      </c>
      <c r="G2588" s="1">
        <f t="shared" si="248"/>
        <v>97</v>
      </c>
      <c r="H2588" t="s">
        <v>72</v>
      </c>
      <c r="I2588" t="s">
        <v>287</v>
      </c>
      <c r="J2588" t="s">
        <v>44</v>
      </c>
      <c r="K2588" t="s">
        <v>45</v>
      </c>
      <c r="L2588" t="s">
        <v>131</v>
      </c>
      <c r="M2588" t="s">
        <v>132</v>
      </c>
      <c r="N2588" t="s">
        <v>52</v>
      </c>
      <c r="P2588">
        <f t="shared" si="245"/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f t="shared" si="249"/>
        <v>0</v>
      </c>
      <c r="AC2588">
        <f t="shared" si="246"/>
        <v>1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f t="shared" si="247"/>
        <v>1</v>
      </c>
      <c r="AN2588">
        <v>0</v>
      </c>
      <c r="AO2588">
        <v>1</v>
      </c>
      <c r="AP2588">
        <v>0</v>
      </c>
      <c r="AQ2588">
        <v>0</v>
      </c>
    </row>
    <row r="2589" spans="1:44" x14ac:dyDescent="0.45">
      <c r="A2589">
        <v>4</v>
      </c>
      <c r="B2589" t="s">
        <v>281</v>
      </c>
      <c r="C2589" t="s">
        <v>296</v>
      </c>
      <c r="D2589" t="s">
        <v>87</v>
      </c>
      <c r="E2589" s="4">
        <v>44658</v>
      </c>
      <c r="F2589" s="1">
        <f t="shared" si="244"/>
        <v>69</v>
      </c>
      <c r="G2589" s="1">
        <f t="shared" si="248"/>
        <v>97</v>
      </c>
      <c r="H2589" t="s">
        <v>72</v>
      </c>
      <c r="I2589" t="s">
        <v>288</v>
      </c>
      <c r="J2589" t="s">
        <v>44</v>
      </c>
      <c r="P2589">
        <f t="shared" si="245"/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f t="shared" si="249"/>
        <v>0</v>
      </c>
      <c r="AC2589">
        <f t="shared" si="246"/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f t="shared" si="247"/>
        <v>0</v>
      </c>
      <c r="AN2589">
        <v>0</v>
      </c>
      <c r="AO2589">
        <v>0</v>
      </c>
      <c r="AP2589">
        <v>0</v>
      </c>
      <c r="AQ2589">
        <v>0</v>
      </c>
    </row>
    <row r="2590" spans="1:44" x14ac:dyDescent="0.45">
      <c r="A2590">
        <v>4</v>
      </c>
      <c r="B2590" t="s">
        <v>281</v>
      </c>
      <c r="C2590" t="s">
        <v>296</v>
      </c>
      <c r="D2590" t="s">
        <v>87</v>
      </c>
      <c r="E2590" s="4">
        <v>44658</v>
      </c>
      <c r="F2590" s="1">
        <f t="shared" si="244"/>
        <v>69</v>
      </c>
      <c r="G2590" s="1">
        <f t="shared" si="248"/>
        <v>97</v>
      </c>
      <c r="H2590" t="s">
        <v>72</v>
      </c>
      <c r="I2590" t="s">
        <v>289</v>
      </c>
      <c r="J2590" t="s">
        <v>44</v>
      </c>
      <c r="K2590" t="s">
        <v>45</v>
      </c>
      <c r="L2590" t="s">
        <v>321</v>
      </c>
      <c r="M2590" t="s">
        <v>321</v>
      </c>
      <c r="N2590" t="s">
        <v>302</v>
      </c>
      <c r="P2590">
        <f t="shared" si="245"/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f t="shared" si="249"/>
        <v>0</v>
      </c>
      <c r="AC2590">
        <f t="shared" si="246"/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f t="shared" si="247"/>
        <v>1</v>
      </c>
      <c r="AN2590">
        <v>0</v>
      </c>
      <c r="AO2590">
        <v>1</v>
      </c>
      <c r="AP2590">
        <v>0</v>
      </c>
      <c r="AQ2590">
        <v>0</v>
      </c>
    </row>
    <row r="2591" spans="1:44" x14ac:dyDescent="0.45">
      <c r="A2591">
        <v>4</v>
      </c>
      <c r="B2591" t="s">
        <v>281</v>
      </c>
      <c r="C2591" t="s">
        <v>296</v>
      </c>
      <c r="D2591" t="s">
        <v>87</v>
      </c>
      <c r="E2591" s="4">
        <v>44658</v>
      </c>
      <c r="F2591" s="1">
        <f t="shared" si="244"/>
        <v>69</v>
      </c>
      <c r="G2591" s="1">
        <f t="shared" si="248"/>
        <v>97</v>
      </c>
      <c r="H2591" t="s">
        <v>72</v>
      </c>
      <c r="I2591" t="s">
        <v>289</v>
      </c>
      <c r="J2591" t="s">
        <v>44</v>
      </c>
      <c r="K2591" t="s">
        <v>45</v>
      </c>
      <c r="L2591" t="s">
        <v>321</v>
      </c>
      <c r="M2591" t="s">
        <v>321</v>
      </c>
      <c r="N2591" t="s">
        <v>302</v>
      </c>
      <c r="P2591">
        <f t="shared" si="245"/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f t="shared" si="249"/>
        <v>0</v>
      </c>
      <c r="AC2591">
        <f t="shared" si="246"/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f t="shared" si="247"/>
        <v>1</v>
      </c>
      <c r="AN2591">
        <v>0</v>
      </c>
      <c r="AO2591">
        <v>1</v>
      </c>
      <c r="AP2591">
        <v>0</v>
      </c>
      <c r="AQ2591">
        <v>0</v>
      </c>
    </row>
    <row r="2592" spans="1:44" x14ac:dyDescent="0.45">
      <c r="A2592">
        <v>4</v>
      </c>
      <c r="B2592" t="s">
        <v>281</v>
      </c>
      <c r="C2592" t="s">
        <v>296</v>
      </c>
      <c r="D2592" t="s">
        <v>87</v>
      </c>
      <c r="E2592" s="4">
        <v>44658</v>
      </c>
      <c r="F2592" s="1">
        <f t="shared" si="244"/>
        <v>69</v>
      </c>
      <c r="G2592" s="1">
        <f t="shared" si="248"/>
        <v>97</v>
      </c>
      <c r="H2592" t="s">
        <v>72</v>
      </c>
      <c r="I2592" t="s">
        <v>290</v>
      </c>
      <c r="J2592" t="s">
        <v>44</v>
      </c>
      <c r="K2592" t="s">
        <v>45</v>
      </c>
      <c r="L2592" t="s">
        <v>90</v>
      </c>
      <c r="M2592" t="s">
        <v>315</v>
      </c>
      <c r="N2592" t="s">
        <v>52</v>
      </c>
      <c r="P2592">
        <f t="shared" si="245"/>
        <v>1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f t="shared" si="249"/>
        <v>0</v>
      </c>
      <c r="AC2592">
        <f t="shared" si="246"/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f t="shared" si="247"/>
        <v>1</v>
      </c>
      <c r="AN2592">
        <v>0</v>
      </c>
      <c r="AO2592">
        <v>1</v>
      </c>
      <c r="AP2592">
        <v>0</v>
      </c>
      <c r="AQ2592">
        <v>0</v>
      </c>
    </row>
    <row r="2593" spans="1:44" x14ac:dyDescent="0.45">
      <c r="A2593">
        <v>4</v>
      </c>
      <c r="B2593" t="s">
        <v>281</v>
      </c>
      <c r="C2593" t="s">
        <v>296</v>
      </c>
      <c r="D2593" t="s">
        <v>87</v>
      </c>
      <c r="E2593" s="4">
        <v>44658</v>
      </c>
      <c r="F2593" s="1">
        <f t="shared" ref="F2593:F2656" si="250">DAYS360($E$2145,E2593)</f>
        <v>69</v>
      </c>
      <c r="G2593" s="1">
        <f t="shared" si="248"/>
        <v>97</v>
      </c>
      <c r="H2593" t="s">
        <v>72</v>
      </c>
      <c r="I2593" t="s">
        <v>290</v>
      </c>
      <c r="J2593" t="s">
        <v>44</v>
      </c>
      <c r="K2593" t="s">
        <v>92</v>
      </c>
      <c r="L2593" t="s">
        <v>93</v>
      </c>
      <c r="M2593" t="s">
        <v>94</v>
      </c>
      <c r="N2593" t="s">
        <v>52</v>
      </c>
      <c r="P2593">
        <f t="shared" si="245"/>
        <v>1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f t="shared" si="249"/>
        <v>0</v>
      </c>
      <c r="AC2593">
        <f t="shared" si="246"/>
        <v>1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f t="shared" si="247"/>
        <v>1</v>
      </c>
      <c r="AN2593">
        <v>0</v>
      </c>
      <c r="AO2593">
        <v>1</v>
      </c>
      <c r="AP2593">
        <v>0</v>
      </c>
      <c r="AQ2593">
        <v>0</v>
      </c>
    </row>
    <row r="2594" spans="1:44" x14ac:dyDescent="0.45">
      <c r="A2594">
        <v>4</v>
      </c>
      <c r="B2594" t="s">
        <v>281</v>
      </c>
      <c r="C2594" t="s">
        <v>296</v>
      </c>
      <c r="D2594" t="s">
        <v>87</v>
      </c>
      <c r="E2594" s="4">
        <v>44658</v>
      </c>
      <c r="F2594" s="1">
        <f t="shared" si="250"/>
        <v>69</v>
      </c>
      <c r="G2594" s="1">
        <f t="shared" si="248"/>
        <v>97</v>
      </c>
      <c r="H2594" t="s">
        <v>72</v>
      </c>
      <c r="I2594" t="s">
        <v>291</v>
      </c>
      <c r="J2594" t="s">
        <v>44</v>
      </c>
      <c r="K2594" t="s">
        <v>78</v>
      </c>
      <c r="L2594" t="s">
        <v>95</v>
      </c>
      <c r="M2594" t="s">
        <v>162</v>
      </c>
      <c r="N2594" t="s">
        <v>52</v>
      </c>
      <c r="P2594">
        <f t="shared" si="245"/>
        <v>1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f t="shared" si="249"/>
        <v>0</v>
      </c>
      <c r="AC2594">
        <f t="shared" si="246"/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f t="shared" si="247"/>
        <v>1</v>
      </c>
      <c r="AN2594">
        <v>0</v>
      </c>
      <c r="AO2594">
        <v>1</v>
      </c>
      <c r="AP2594">
        <v>0</v>
      </c>
      <c r="AQ2594">
        <v>0</v>
      </c>
    </row>
    <row r="2595" spans="1:44" x14ac:dyDescent="0.45">
      <c r="A2595">
        <v>4</v>
      </c>
      <c r="B2595" t="s">
        <v>281</v>
      </c>
      <c r="C2595" t="s">
        <v>296</v>
      </c>
      <c r="D2595" t="s">
        <v>87</v>
      </c>
      <c r="E2595" s="4">
        <v>44658</v>
      </c>
      <c r="F2595" s="1">
        <f t="shared" si="250"/>
        <v>69</v>
      </c>
      <c r="G2595" s="1">
        <f t="shared" si="248"/>
        <v>97</v>
      </c>
      <c r="H2595" t="s">
        <v>72</v>
      </c>
      <c r="I2595" t="s">
        <v>291</v>
      </c>
      <c r="J2595" t="s">
        <v>44</v>
      </c>
      <c r="K2595" t="s">
        <v>92</v>
      </c>
      <c r="L2595" t="s">
        <v>93</v>
      </c>
      <c r="M2595" t="s">
        <v>94</v>
      </c>
      <c r="N2595" t="s">
        <v>52</v>
      </c>
      <c r="P2595">
        <f t="shared" si="245"/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f t="shared" si="249"/>
        <v>0</v>
      </c>
      <c r="AC2595">
        <f t="shared" si="246"/>
        <v>1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f t="shared" si="247"/>
        <v>1</v>
      </c>
      <c r="AN2595">
        <v>0</v>
      </c>
      <c r="AO2595">
        <v>1</v>
      </c>
      <c r="AP2595">
        <v>0</v>
      </c>
      <c r="AQ2595">
        <v>0</v>
      </c>
    </row>
    <row r="2596" spans="1:44" x14ac:dyDescent="0.45">
      <c r="A2596">
        <v>4</v>
      </c>
      <c r="B2596" t="s">
        <v>281</v>
      </c>
      <c r="C2596" t="s">
        <v>296</v>
      </c>
      <c r="D2596" t="s">
        <v>87</v>
      </c>
      <c r="E2596" s="4">
        <v>44658</v>
      </c>
      <c r="F2596" s="1">
        <f t="shared" si="250"/>
        <v>69</v>
      </c>
      <c r="G2596" s="1">
        <f t="shared" si="248"/>
        <v>97</v>
      </c>
      <c r="H2596" t="s">
        <v>72</v>
      </c>
      <c r="I2596" t="s">
        <v>287</v>
      </c>
      <c r="J2596" t="s">
        <v>56</v>
      </c>
      <c r="P2596">
        <f t="shared" si="245"/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f t="shared" si="249"/>
        <v>0</v>
      </c>
      <c r="AC2596">
        <f t="shared" si="246"/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f t="shared" si="247"/>
        <v>0</v>
      </c>
      <c r="AN2596">
        <v>0</v>
      </c>
      <c r="AO2596">
        <v>0</v>
      </c>
      <c r="AP2596">
        <v>0</v>
      </c>
      <c r="AQ2596">
        <v>0</v>
      </c>
    </row>
    <row r="2597" spans="1:44" x14ac:dyDescent="0.45">
      <c r="A2597">
        <v>4</v>
      </c>
      <c r="B2597" t="s">
        <v>281</v>
      </c>
      <c r="C2597" t="s">
        <v>296</v>
      </c>
      <c r="D2597" t="s">
        <v>87</v>
      </c>
      <c r="E2597" s="4">
        <v>44658</v>
      </c>
      <c r="F2597" s="1">
        <f t="shared" si="250"/>
        <v>69</v>
      </c>
      <c r="G2597" s="1">
        <f t="shared" si="248"/>
        <v>97</v>
      </c>
      <c r="H2597" t="s">
        <v>72</v>
      </c>
      <c r="I2597" t="s">
        <v>288</v>
      </c>
      <c r="J2597" t="s">
        <v>56</v>
      </c>
      <c r="K2597" t="s">
        <v>45</v>
      </c>
      <c r="L2597" t="s">
        <v>90</v>
      </c>
      <c r="M2597" t="s">
        <v>315</v>
      </c>
      <c r="N2597" t="s">
        <v>52</v>
      </c>
      <c r="P2597">
        <f t="shared" ref="P2597:P2660" si="251">SUM(Q2597:X2597)</f>
        <v>1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f t="shared" si="249"/>
        <v>0</v>
      </c>
      <c r="AC2597">
        <f t="shared" si="246"/>
        <v>1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f t="shared" si="247"/>
        <v>1</v>
      </c>
      <c r="AN2597">
        <v>0</v>
      </c>
      <c r="AO2597">
        <v>1</v>
      </c>
      <c r="AP2597">
        <v>0</v>
      </c>
      <c r="AQ2597">
        <v>0</v>
      </c>
    </row>
    <row r="2598" spans="1:44" x14ac:dyDescent="0.45">
      <c r="A2598">
        <v>4</v>
      </c>
      <c r="B2598" t="s">
        <v>281</v>
      </c>
      <c r="C2598" t="s">
        <v>296</v>
      </c>
      <c r="D2598" t="s">
        <v>87</v>
      </c>
      <c r="E2598" s="4">
        <v>44658</v>
      </c>
      <c r="F2598" s="1">
        <f t="shared" si="250"/>
        <v>69</v>
      </c>
      <c r="G2598" s="1">
        <f t="shared" si="248"/>
        <v>97</v>
      </c>
      <c r="H2598" t="s">
        <v>72</v>
      </c>
      <c r="I2598" t="s">
        <v>289</v>
      </c>
      <c r="J2598" t="s">
        <v>56</v>
      </c>
      <c r="K2598" t="s">
        <v>45</v>
      </c>
      <c r="L2598" t="s">
        <v>90</v>
      </c>
      <c r="M2598" t="s">
        <v>315</v>
      </c>
      <c r="N2598" t="s">
        <v>302</v>
      </c>
      <c r="P2598">
        <f t="shared" si="251"/>
        <v>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2</v>
      </c>
      <c r="Z2598">
        <v>0</v>
      </c>
      <c r="AA2598">
        <v>0</v>
      </c>
      <c r="AB2598">
        <f t="shared" si="249"/>
        <v>0</v>
      </c>
      <c r="AC2598">
        <f t="shared" si="246"/>
        <v>2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f t="shared" si="247"/>
        <v>2</v>
      </c>
      <c r="AN2598">
        <v>0</v>
      </c>
      <c r="AO2598">
        <v>0</v>
      </c>
      <c r="AP2598">
        <v>2</v>
      </c>
      <c r="AQ2598">
        <v>0</v>
      </c>
      <c r="AR2598" t="s">
        <v>234</v>
      </c>
    </row>
    <row r="2599" spans="1:44" x14ac:dyDescent="0.45">
      <c r="A2599">
        <v>4</v>
      </c>
      <c r="B2599" t="s">
        <v>281</v>
      </c>
      <c r="C2599" t="s">
        <v>296</v>
      </c>
      <c r="D2599" t="s">
        <v>87</v>
      </c>
      <c r="E2599" s="4">
        <v>44658</v>
      </c>
      <c r="F2599" s="1">
        <f t="shared" si="250"/>
        <v>69</v>
      </c>
      <c r="G2599" s="1">
        <f t="shared" si="248"/>
        <v>97</v>
      </c>
      <c r="H2599" t="s">
        <v>72</v>
      </c>
      <c r="I2599" t="s">
        <v>289</v>
      </c>
      <c r="J2599" t="s">
        <v>56</v>
      </c>
      <c r="K2599" t="s">
        <v>45</v>
      </c>
      <c r="L2599" t="s">
        <v>90</v>
      </c>
      <c r="M2599" t="s">
        <v>315</v>
      </c>
      <c r="N2599" t="s">
        <v>302</v>
      </c>
      <c r="P2599">
        <f t="shared" si="251"/>
        <v>1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f t="shared" si="249"/>
        <v>0</v>
      </c>
      <c r="AC2599">
        <f t="shared" si="246"/>
        <v>1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f t="shared" si="247"/>
        <v>1</v>
      </c>
      <c r="AN2599">
        <v>0</v>
      </c>
      <c r="AO2599">
        <v>0</v>
      </c>
      <c r="AP2599">
        <v>1</v>
      </c>
      <c r="AQ2599">
        <v>0</v>
      </c>
    </row>
    <row r="2600" spans="1:44" x14ac:dyDescent="0.45">
      <c r="A2600">
        <v>4</v>
      </c>
      <c r="B2600" t="s">
        <v>281</v>
      </c>
      <c r="C2600" t="s">
        <v>296</v>
      </c>
      <c r="D2600" t="s">
        <v>87</v>
      </c>
      <c r="E2600" s="4">
        <v>44658</v>
      </c>
      <c r="F2600" s="1">
        <f t="shared" si="250"/>
        <v>69</v>
      </c>
      <c r="G2600" s="1">
        <f t="shared" si="248"/>
        <v>97</v>
      </c>
      <c r="H2600" t="s">
        <v>72</v>
      </c>
      <c r="I2600" t="s">
        <v>290</v>
      </c>
      <c r="J2600" t="s">
        <v>56</v>
      </c>
      <c r="P2600">
        <f t="shared" si="251"/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f t="shared" si="249"/>
        <v>0</v>
      </c>
      <c r="AC2600">
        <f t="shared" si="246"/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f t="shared" si="247"/>
        <v>0</v>
      </c>
      <c r="AN2600">
        <v>0</v>
      </c>
      <c r="AO2600">
        <v>0</v>
      </c>
      <c r="AP2600">
        <v>0</v>
      </c>
      <c r="AQ2600">
        <v>0</v>
      </c>
    </row>
    <row r="2601" spans="1:44" x14ac:dyDescent="0.45">
      <c r="A2601">
        <v>4</v>
      </c>
      <c r="B2601" t="s">
        <v>281</v>
      </c>
      <c r="C2601" t="s">
        <v>296</v>
      </c>
      <c r="D2601" t="s">
        <v>87</v>
      </c>
      <c r="E2601" s="4">
        <v>44658</v>
      </c>
      <c r="F2601" s="1">
        <f t="shared" si="250"/>
        <v>69</v>
      </c>
      <c r="G2601" s="1">
        <f t="shared" si="248"/>
        <v>97</v>
      </c>
      <c r="H2601" t="s">
        <v>72</v>
      </c>
      <c r="I2601" t="s">
        <v>291</v>
      </c>
      <c r="J2601" t="s">
        <v>56</v>
      </c>
      <c r="K2601" t="s">
        <v>50</v>
      </c>
      <c r="L2601" t="s">
        <v>156</v>
      </c>
      <c r="M2601" t="s">
        <v>157</v>
      </c>
      <c r="N2601" t="s">
        <v>66</v>
      </c>
      <c r="P2601">
        <f t="shared" si="251"/>
        <v>1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f t="shared" si="249"/>
        <v>0</v>
      </c>
      <c r="AC2601">
        <f t="shared" si="246"/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f t="shared" si="247"/>
        <v>1</v>
      </c>
      <c r="AN2601">
        <v>0</v>
      </c>
      <c r="AO2601">
        <v>0</v>
      </c>
      <c r="AP2601">
        <v>1</v>
      </c>
      <c r="AQ2601">
        <v>0</v>
      </c>
    </row>
    <row r="2602" spans="1:44" x14ac:dyDescent="0.45">
      <c r="A2602">
        <v>4</v>
      </c>
      <c r="B2602" t="s">
        <v>281</v>
      </c>
      <c r="C2602" t="s">
        <v>296</v>
      </c>
      <c r="D2602" t="s">
        <v>99</v>
      </c>
      <c r="E2602" s="4">
        <v>44658</v>
      </c>
      <c r="F2602" s="1">
        <f t="shared" si="250"/>
        <v>69</v>
      </c>
      <c r="G2602" s="1">
        <f t="shared" si="248"/>
        <v>97</v>
      </c>
      <c r="H2602" t="s">
        <v>100</v>
      </c>
      <c r="I2602" t="s">
        <v>287</v>
      </c>
      <c r="J2602" t="s">
        <v>44</v>
      </c>
      <c r="K2602" t="s">
        <v>45</v>
      </c>
      <c r="L2602" t="s">
        <v>88</v>
      </c>
      <c r="M2602" t="s">
        <v>89</v>
      </c>
      <c r="N2602" t="s">
        <v>52</v>
      </c>
      <c r="P2602">
        <f t="shared" si="251"/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f t="shared" si="249"/>
        <v>0</v>
      </c>
      <c r="AC2602">
        <f t="shared" si="246"/>
        <v>1</v>
      </c>
      <c r="AD2602">
        <v>2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f t="shared" si="247"/>
        <v>2</v>
      </c>
      <c r="AN2602">
        <v>0</v>
      </c>
      <c r="AO2602">
        <v>2</v>
      </c>
      <c r="AP2602">
        <v>0</v>
      </c>
      <c r="AQ2602">
        <v>0</v>
      </c>
    </row>
    <row r="2603" spans="1:44" x14ac:dyDescent="0.45">
      <c r="A2603">
        <v>4</v>
      </c>
      <c r="B2603" t="s">
        <v>281</v>
      </c>
      <c r="C2603" t="s">
        <v>296</v>
      </c>
      <c r="D2603" t="s">
        <v>99</v>
      </c>
      <c r="E2603" s="4">
        <v>44658</v>
      </c>
      <c r="F2603" s="1">
        <f t="shared" si="250"/>
        <v>69</v>
      </c>
      <c r="G2603" s="1">
        <f t="shared" si="248"/>
        <v>97</v>
      </c>
      <c r="H2603" t="s">
        <v>100</v>
      </c>
      <c r="I2603" t="s">
        <v>287</v>
      </c>
      <c r="J2603" t="s">
        <v>44</v>
      </c>
      <c r="K2603" t="s">
        <v>45</v>
      </c>
      <c r="L2603" t="s">
        <v>88</v>
      </c>
      <c r="M2603" t="s">
        <v>89</v>
      </c>
      <c r="N2603" t="s">
        <v>52</v>
      </c>
      <c r="P2603">
        <f t="shared" si="251"/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f t="shared" si="249"/>
        <v>0</v>
      </c>
      <c r="AC2603">
        <f t="shared" si="246"/>
        <v>1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f t="shared" si="247"/>
        <v>1</v>
      </c>
      <c r="AN2603">
        <v>0</v>
      </c>
      <c r="AO2603">
        <v>1</v>
      </c>
      <c r="AP2603">
        <v>0</v>
      </c>
      <c r="AQ2603">
        <v>0</v>
      </c>
    </row>
    <row r="2604" spans="1:44" x14ac:dyDescent="0.45">
      <c r="A2604">
        <v>4</v>
      </c>
      <c r="B2604" t="s">
        <v>281</v>
      </c>
      <c r="C2604" t="s">
        <v>296</v>
      </c>
      <c r="D2604" t="s">
        <v>99</v>
      </c>
      <c r="E2604" s="4">
        <v>44658</v>
      </c>
      <c r="F2604" s="1">
        <f t="shared" si="250"/>
        <v>69</v>
      </c>
      <c r="G2604" s="1">
        <f t="shared" si="248"/>
        <v>97</v>
      </c>
      <c r="H2604" t="s">
        <v>100</v>
      </c>
      <c r="I2604" t="s">
        <v>287</v>
      </c>
      <c r="J2604" t="s">
        <v>44</v>
      </c>
      <c r="K2604" t="s">
        <v>45</v>
      </c>
      <c r="L2604" t="s">
        <v>88</v>
      </c>
      <c r="M2604" t="s">
        <v>89</v>
      </c>
      <c r="N2604" t="s">
        <v>52</v>
      </c>
      <c r="P2604">
        <f t="shared" si="251"/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f t="shared" si="249"/>
        <v>0</v>
      </c>
      <c r="AC2604">
        <f t="shared" si="246"/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f t="shared" si="247"/>
        <v>1</v>
      </c>
      <c r="AN2604">
        <v>0</v>
      </c>
      <c r="AO2604">
        <v>1</v>
      </c>
      <c r="AP2604">
        <v>0</v>
      </c>
      <c r="AQ2604">
        <v>0</v>
      </c>
    </row>
    <row r="2605" spans="1:44" x14ac:dyDescent="0.45">
      <c r="A2605">
        <v>4</v>
      </c>
      <c r="B2605" t="s">
        <v>281</v>
      </c>
      <c r="C2605" t="s">
        <v>296</v>
      </c>
      <c r="D2605" t="s">
        <v>99</v>
      </c>
      <c r="E2605" s="4">
        <v>44658</v>
      </c>
      <c r="F2605" s="1">
        <f t="shared" si="250"/>
        <v>69</v>
      </c>
      <c r="G2605" s="1">
        <f t="shared" si="248"/>
        <v>97</v>
      </c>
      <c r="H2605" t="s">
        <v>100</v>
      </c>
      <c r="I2605" t="s">
        <v>287</v>
      </c>
      <c r="J2605" t="s">
        <v>44</v>
      </c>
      <c r="K2605" t="s">
        <v>45</v>
      </c>
      <c r="L2605" t="s">
        <v>88</v>
      </c>
      <c r="M2605" t="s">
        <v>89</v>
      </c>
      <c r="N2605" t="s">
        <v>302</v>
      </c>
      <c r="O2605" t="s">
        <v>52</v>
      </c>
      <c r="P2605">
        <f t="shared" si="251"/>
        <v>4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3</v>
      </c>
      <c r="Z2605">
        <v>1</v>
      </c>
      <c r="AA2605">
        <v>0</v>
      </c>
      <c r="AB2605">
        <f t="shared" si="249"/>
        <v>0</v>
      </c>
      <c r="AC2605">
        <f t="shared" si="246"/>
        <v>4</v>
      </c>
      <c r="AD2605">
        <v>1</v>
      </c>
      <c r="AE2605">
        <v>1</v>
      </c>
      <c r="AF2605">
        <v>2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f t="shared" si="247"/>
        <v>5</v>
      </c>
      <c r="AN2605">
        <v>2</v>
      </c>
      <c r="AO2605">
        <v>3</v>
      </c>
      <c r="AP2605">
        <v>0</v>
      </c>
      <c r="AQ2605">
        <v>0</v>
      </c>
    </row>
    <row r="2606" spans="1:44" x14ac:dyDescent="0.45">
      <c r="A2606">
        <v>4</v>
      </c>
      <c r="B2606" t="s">
        <v>281</v>
      </c>
      <c r="C2606" t="s">
        <v>296</v>
      </c>
      <c r="D2606" t="s">
        <v>99</v>
      </c>
      <c r="E2606" s="4">
        <v>44658</v>
      </c>
      <c r="F2606" s="1">
        <f t="shared" si="250"/>
        <v>69</v>
      </c>
      <c r="G2606" s="1">
        <f t="shared" si="248"/>
        <v>97</v>
      </c>
      <c r="H2606" t="s">
        <v>100</v>
      </c>
      <c r="I2606" t="s">
        <v>287</v>
      </c>
      <c r="J2606" t="s">
        <v>44</v>
      </c>
      <c r="K2606" t="s">
        <v>45</v>
      </c>
      <c r="L2606" t="s">
        <v>88</v>
      </c>
      <c r="M2606" t="s">
        <v>89</v>
      </c>
      <c r="N2606" t="s">
        <v>52</v>
      </c>
      <c r="P2606">
        <f t="shared" si="251"/>
        <v>1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f t="shared" si="249"/>
        <v>0</v>
      </c>
      <c r="AC2606">
        <f t="shared" si="246"/>
        <v>1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f t="shared" si="247"/>
        <v>1</v>
      </c>
      <c r="AN2606">
        <v>0</v>
      </c>
      <c r="AO2606">
        <v>1</v>
      </c>
      <c r="AP2606">
        <v>0</v>
      </c>
      <c r="AQ2606">
        <v>0</v>
      </c>
    </row>
    <row r="2607" spans="1:44" x14ac:dyDescent="0.45">
      <c r="A2607">
        <v>4</v>
      </c>
      <c r="B2607" t="s">
        <v>281</v>
      </c>
      <c r="C2607" t="s">
        <v>296</v>
      </c>
      <c r="D2607" t="s">
        <v>99</v>
      </c>
      <c r="E2607" s="4">
        <v>44658</v>
      </c>
      <c r="F2607" s="1">
        <f t="shared" si="250"/>
        <v>69</v>
      </c>
      <c r="G2607" s="1">
        <f t="shared" si="248"/>
        <v>97</v>
      </c>
      <c r="H2607" t="s">
        <v>100</v>
      </c>
      <c r="I2607" t="s">
        <v>287</v>
      </c>
      <c r="J2607" t="s">
        <v>44</v>
      </c>
      <c r="K2607" t="s">
        <v>92</v>
      </c>
      <c r="L2607" t="s">
        <v>93</v>
      </c>
      <c r="M2607" t="s">
        <v>94</v>
      </c>
      <c r="N2607" t="s">
        <v>52</v>
      </c>
      <c r="P2607">
        <f t="shared" si="251"/>
        <v>1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f t="shared" si="249"/>
        <v>0</v>
      </c>
      <c r="AC2607">
        <f t="shared" si="246"/>
        <v>1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f t="shared" si="247"/>
        <v>1</v>
      </c>
      <c r="AN2607">
        <v>0</v>
      </c>
      <c r="AO2607">
        <v>1</v>
      </c>
      <c r="AP2607">
        <v>0</v>
      </c>
      <c r="AQ2607">
        <v>0</v>
      </c>
    </row>
    <row r="2608" spans="1:44" x14ac:dyDescent="0.45">
      <c r="A2608">
        <v>4</v>
      </c>
      <c r="B2608" t="s">
        <v>281</v>
      </c>
      <c r="C2608" t="s">
        <v>296</v>
      </c>
      <c r="D2608" t="s">
        <v>99</v>
      </c>
      <c r="E2608" s="4">
        <v>44658</v>
      </c>
      <c r="F2608" s="1">
        <f t="shared" si="250"/>
        <v>69</v>
      </c>
      <c r="G2608" s="1">
        <f t="shared" si="248"/>
        <v>97</v>
      </c>
      <c r="H2608" t="s">
        <v>100</v>
      </c>
      <c r="I2608" t="s">
        <v>288</v>
      </c>
      <c r="J2608" t="s">
        <v>44</v>
      </c>
      <c r="P2608">
        <f t="shared" si="251"/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f t="shared" si="249"/>
        <v>0</v>
      </c>
      <c r="AC2608">
        <f t="shared" si="246"/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f t="shared" si="247"/>
        <v>0</v>
      </c>
      <c r="AN2608">
        <v>0</v>
      </c>
      <c r="AO2608">
        <v>0</v>
      </c>
      <c r="AP2608">
        <v>0</v>
      </c>
      <c r="AQ2608">
        <v>0</v>
      </c>
    </row>
    <row r="2609" spans="1:43" x14ac:dyDescent="0.45">
      <c r="A2609">
        <v>4</v>
      </c>
      <c r="B2609" t="s">
        <v>281</v>
      </c>
      <c r="C2609" t="s">
        <v>296</v>
      </c>
      <c r="D2609" t="s">
        <v>99</v>
      </c>
      <c r="E2609" s="4">
        <v>44658</v>
      </c>
      <c r="F2609" s="1">
        <f t="shared" si="250"/>
        <v>69</v>
      </c>
      <c r="G2609" s="1">
        <f t="shared" si="248"/>
        <v>97</v>
      </c>
      <c r="H2609" t="s">
        <v>100</v>
      </c>
      <c r="I2609" t="s">
        <v>289</v>
      </c>
      <c r="J2609" t="s">
        <v>44</v>
      </c>
      <c r="K2609" t="s">
        <v>45</v>
      </c>
      <c r="L2609" t="s">
        <v>321</v>
      </c>
      <c r="M2609" t="s">
        <v>321</v>
      </c>
      <c r="N2609" t="s">
        <v>302</v>
      </c>
      <c r="P2609">
        <f t="shared" si="251"/>
        <v>1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f t="shared" si="249"/>
        <v>0</v>
      </c>
      <c r="AC2609">
        <f t="shared" si="246"/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f t="shared" si="247"/>
        <v>1</v>
      </c>
      <c r="AN2609">
        <v>0</v>
      </c>
      <c r="AO2609">
        <v>0</v>
      </c>
      <c r="AP2609">
        <v>1</v>
      </c>
      <c r="AQ2609">
        <v>0</v>
      </c>
    </row>
    <row r="2610" spans="1:43" x14ac:dyDescent="0.45">
      <c r="A2610">
        <v>4</v>
      </c>
      <c r="B2610" t="s">
        <v>281</v>
      </c>
      <c r="C2610" t="s">
        <v>296</v>
      </c>
      <c r="D2610" t="s">
        <v>99</v>
      </c>
      <c r="E2610" s="4">
        <v>44658</v>
      </c>
      <c r="F2610" s="1">
        <f t="shared" si="250"/>
        <v>69</v>
      </c>
      <c r="G2610" s="1">
        <f t="shared" si="248"/>
        <v>97</v>
      </c>
      <c r="H2610" t="s">
        <v>100</v>
      </c>
      <c r="I2610" t="s">
        <v>290</v>
      </c>
      <c r="J2610" t="s">
        <v>44</v>
      </c>
      <c r="P2610">
        <f t="shared" si="251"/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f t="shared" si="249"/>
        <v>0</v>
      </c>
      <c r="AC2610">
        <f t="shared" si="246"/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f t="shared" si="247"/>
        <v>0</v>
      </c>
      <c r="AN2610">
        <v>0</v>
      </c>
      <c r="AO2610">
        <v>0</v>
      </c>
      <c r="AP2610">
        <v>0</v>
      </c>
      <c r="AQ2610">
        <v>0</v>
      </c>
    </row>
    <row r="2611" spans="1:43" x14ac:dyDescent="0.45">
      <c r="A2611">
        <v>4</v>
      </c>
      <c r="B2611" t="s">
        <v>281</v>
      </c>
      <c r="C2611" t="s">
        <v>296</v>
      </c>
      <c r="D2611" t="s">
        <v>99</v>
      </c>
      <c r="E2611" s="4">
        <v>44658</v>
      </c>
      <c r="F2611" s="1">
        <f t="shared" si="250"/>
        <v>69</v>
      </c>
      <c r="G2611" s="1">
        <f t="shared" si="248"/>
        <v>97</v>
      </c>
      <c r="H2611" t="s">
        <v>100</v>
      </c>
      <c r="I2611" t="s">
        <v>291</v>
      </c>
      <c r="J2611" t="s">
        <v>44</v>
      </c>
      <c r="P2611">
        <f t="shared" si="251"/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f t="shared" si="249"/>
        <v>0</v>
      </c>
      <c r="AC2611">
        <f t="shared" si="246"/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f t="shared" si="247"/>
        <v>0</v>
      </c>
      <c r="AN2611">
        <v>0</v>
      </c>
      <c r="AO2611">
        <v>0</v>
      </c>
      <c r="AP2611">
        <v>0</v>
      </c>
      <c r="AQ2611">
        <v>0</v>
      </c>
    </row>
    <row r="2612" spans="1:43" x14ac:dyDescent="0.45">
      <c r="A2612">
        <v>4</v>
      </c>
      <c r="B2612" t="s">
        <v>281</v>
      </c>
      <c r="C2612" t="s">
        <v>296</v>
      </c>
      <c r="D2612" t="s">
        <v>99</v>
      </c>
      <c r="E2612" s="4">
        <v>44658</v>
      </c>
      <c r="F2612" s="1">
        <f t="shared" si="250"/>
        <v>69</v>
      </c>
      <c r="G2612" s="1">
        <f t="shared" si="248"/>
        <v>97</v>
      </c>
      <c r="H2612" t="s">
        <v>100</v>
      </c>
      <c r="I2612" t="s">
        <v>287</v>
      </c>
      <c r="J2612" t="s">
        <v>56</v>
      </c>
      <c r="P2612">
        <f t="shared" si="251"/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f t="shared" si="249"/>
        <v>0</v>
      </c>
      <c r="AC2612">
        <f t="shared" si="246"/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f t="shared" si="247"/>
        <v>0</v>
      </c>
      <c r="AN2612">
        <v>0</v>
      </c>
      <c r="AO2612">
        <v>0</v>
      </c>
      <c r="AP2612">
        <v>0</v>
      </c>
      <c r="AQ2612">
        <v>0</v>
      </c>
    </row>
    <row r="2613" spans="1:43" x14ac:dyDescent="0.45">
      <c r="A2613">
        <v>4</v>
      </c>
      <c r="B2613" t="s">
        <v>281</v>
      </c>
      <c r="C2613" t="s">
        <v>296</v>
      </c>
      <c r="D2613" t="s">
        <v>99</v>
      </c>
      <c r="E2613" s="4">
        <v>44658</v>
      </c>
      <c r="F2613" s="1">
        <f t="shared" si="250"/>
        <v>69</v>
      </c>
      <c r="G2613" s="1">
        <f t="shared" si="248"/>
        <v>97</v>
      </c>
      <c r="H2613" t="s">
        <v>100</v>
      </c>
      <c r="I2613" t="s">
        <v>288</v>
      </c>
      <c r="J2613" t="s">
        <v>56</v>
      </c>
      <c r="P2613">
        <f t="shared" si="251"/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f t="shared" si="249"/>
        <v>0</v>
      </c>
      <c r="AC2613">
        <f t="shared" si="246"/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f t="shared" si="247"/>
        <v>0</v>
      </c>
      <c r="AN2613">
        <v>0</v>
      </c>
      <c r="AO2613">
        <v>0</v>
      </c>
      <c r="AP2613">
        <v>0</v>
      </c>
      <c r="AQ2613">
        <v>0</v>
      </c>
    </row>
    <row r="2614" spans="1:43" x14ac:dyDescent="0.45">
      <c r="A2614">
        <v>4</v>
      </c>
      <c r="B2614" t="s">
        <v>281</v>
      </c>
      <c r="C2614" t="s">
        <v>296</v>
      </c>
      <c r="D2614" t="s">
        <v>99</v>
      </c>
      <c r="E2614" s="4">
        <v>44658</v>
      </c>
      <c r="F2614" s="1">
        <f t="shared" si="250"/>
        <v>69</v>
      </c>
      <c r="G2614" s="1">
        <f t="shared" si="248"/>
        <v>97</v>
      </c>
      <c r="H2614" t="s">
        <v>100</v>
      </c>
      <c r="I2614" t="s">
        <v>289</v>
      </c>
      <c r="J2614" t="s">
        <v>56</v>
      </c>
      <c r="P2614">
        <f t="shared" si="251"/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f t="shared" si="249"/>
        <v>0</v>
      </c>
      <c r="AC2614">
        <f t="shared" si="246"/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f t="shared" si="247"/>
        <v>0</v>
      </c>
      <c r="AN2614">
        <v>0</v>
      </c>
      <c r="AO2614">
        <v>0</v>
      </c>
      <c r="AP2614">
        <v>0</v>
      </c>
      <c r="AQ2614">
        <v>0</v>
      </c>
    </row>
    <row r="2615" spans="1:43" x14ac:dyDescent="0.45">
      <c r="A2615">
        <v>4</v>
      </c>
      <c r="B2615" t="s">
        <v>281</v>
      </c>
      <c r="C2615" t="s">
        <v>296</v>
      </c>
      <c r="D2615" t="s">
        <v>99</v>
      </c>
      <c r="E2615" s="4">
        <v>44658</v>
      </c>
      <c r="F2615" s="1">
        <f t="shared" si="250"/>
        <v>69</v>
      </c>
      <c r="G2615" s="1">
        <f t="shared" si="248"/>
        <v>97</v>
      </c>
      <c r="H2615" t="s">
        <v>100</v>
      </c>
      <c r="I2615" t="s">
        <v>290</v>
      </c>
      <c r="J2615" t="s">
        <v>56</v>
      </c>
      <c r="K2615" t="s">
        <v>45</v>
      </c>
      <c r="L2615" t="s">
        <v>90</v>
      </c>
      <c r="M2615" t="s">
        <v>315</v>
      </c>
      <c r="N2615" t="s">
        <v>302</v>
      </c>
      <c r="P2615">
        <f t="shared" si="251"/>
        <v>1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f t="shared" si="249"/>
        <v>0</v>
      </c>
      <c r="AC2615">
        <f t="shared" si="246"/>
        <v>1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f t="shared" si="247"/>
        <v>1</v>
      </c>
      <c r="AN2615">
        <v>0</v>
      </c>
      <c r="AO2615">
        <v>0</v>
      </c>
      <c r="AP2615">
        <v>1</v>
      </c>
      <c r="AQ2615">
        <v>0</v>
      </c>
    </row>
    <row r="2616" spans="1:43" x14ac:dyDescent="0.45">
      <c r="A2616">
        <v>4</v>
      </c>
      <c r="B2616" t="s">
        <v>281</v>
      </c>
      <c r="C2616" t="s">
        <v>296</v>
      </c>
      <c r="D2616" t="s">
        <v>99</v>
      </c>
      <c r="E2616" s="4">
        <v>44658</v>
      </c>
      <c r="F2616" s="1">
        <f t="shared" si="250"/>
        <v>69</v>
      </c>
      <c r="G2616" s="1">
        <f t="shared" si="248"/>
        <v>97</v>
      </c>
      <c r="H2616" t="s">
        <v>100</v>
      </c>
      <c r="I2616" t="s">
        <v>290</v>
      </c>
      <c r="J2616" t="s">
        <v>56</v>
      </c>
      <c r="K2616" t="s">
        <v>45</v>
      </c>
      <c r="L2616" t="s">
        <v>106</v>
      </c>
      <c r="M2616" t="s">
        <v>133</v>
      </c>
      <c r="N2616" t="s">
        <v>302</v>
      </c>
      <c r="P2616">
        <f t="shared" si="251"/>
        <v>1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f t="shared" si="249"/>
        <v>0</v>
      </c>
      <c r="AC2616">
        <f t="shared" si="246"/>
        <v>1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f t="shared" si="247"/>
        <v>1</v>
      </c>
      <c r="AN2616">
        <v>0</v>
      </c>
      <c r="AO2616">
        <v>0</v>
      </c>
      <c r="AP2616">
        <v>1</v>
      </c>
      <c r="AQ2616">
        <v>0</v>
      </c>
    </row>
    <row r="2617" spans="1:43" x14ac:dyDescent="0.45">
      <c r="A2617">
        <v>4</v>
      </c>
      <c r="B2617" t="s">
        <v>281</v>
      </c>
      <c r="C2617" t="s">
        <v>296</v>
      </c>
      <c r="D2617" t="s">
        <v>99</v>
      </c>
      <c r="E2617" s="4">
        <v>44658</v>
      </c>
      <c r="F2617" s="1">
        <f t="shared" si="250"/>
        <v>69</v>
      </c>
      <c r="G2617" s="1">
        <f t="shared" si="248"/>
        <v>97</v>
      </c>
      <c r="H2617" t="s">
        <v>100</v>
      </c>
      <c r="I2617" t="s">
        <v>291</v>
      </c>
      <c r="J2617" t="s">
        <v>56</v>
      </c>
      <c r="K2617" t="s">
        <v>45</v>
      </c>
      <c r="L2617" t="s">
        <v>106</v>
      </c>
      <c r="M2617" t="s">
        <v>133</v>
      </c>
      <c r="N2617" t="s">
        <v>302</v>
      </c>
      <c r="P2617">
        <f t="shared" si="251"/>
        <v>1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f t="shared" si="249"/>
        <v>0</v>
      </c>
      <c r="AC2617">
        <f t="shared" ref="AC2617:AC2680" si="252">SUM(Y2617:AA2617)</f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f t="shared" si="247"/>
        <v>1</v>
      </c>
      <c r="AN2617">
        <v>1</v>
      </c>
      <c r="AO2617">
        <v>0</v>
      </c>
      <c r="AP2617">
        <v>0</v>
      </c>
      <c r="AQ2617">
        <v>0</v>
      </c>
    </row>
    <row r="2618" spans="1:43" x14ac:dyDescent="0.45">
      <c r="A2618">
        <v>4</v>
      </c>
      <c r="B2618" t="s">
        <v>281</v>
      </c>
      <c r="C2618" t="s">
        <v>296</v>
      </c>
      <c r="D2618" t="s">
        <v>99</v>
      </c>
      <c r="E2618" s="4">
        <v>44658</v>
      </c>
      <c r="F2618" s="1">
        <f t="shared" si="250"/>
        <v>69</v>
      </c>
      <c r="G2618" s="1">
        <f t="shared" si="248"/>
        <v>97</v>
      </c>
      <c r="H2618" t="s">
        <v>100</v>
      </c>
      <c r="I2618" t="s">
        <v>291</v>
      </c>
      <c r="J2618" t="s">
        <v>56</v>
      </c>
      <c r="K2618" t="s">
        <v>45</v>
      </c>
      <c r="L2618" t="s">
        <v>106</v>
      </c>
      <c r="M2618" t="s">
        <v>133</v>
      </c>
      <c r="N2618" t="s">
        <v>302</v>
      </c>
      <c r="P2618">
        <f t="shared" si="251"/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f t="shared" si="249"/>
        <v>0</v>
      </c>
      <c r="AC2618">
        <f t="shared" si="252"/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f t="shared" si="247"/>
        <v>1</v>
      </c>
      <c r="AN2618">
        <v>1</v>
      </c>
      <c r="AO2618">
        <v>0</v>
      </c>
      <c r="AP2618">
        <v>0</v>
      </c>
      <c r="AQ2618">
        <v>0</v>
      </c>
    </row>
    <row r="2619" spans="1:43" x14ac:dyDescent="0.45">
      <c r="A2619">
        <v>4</v>
      </c>
      <c r="B2619" t="s">
        <v>281</v>
      </c>
      <c r="C2619" t="s">
        <v>296</v>
      </c>
      <c r="D2619" t="s">
        <v>99</v>
      </c>
      <c r="E2619" s="4">
        <v>44658</v>
      </c>
      <c r="F2619" s="1">
        <f t="shared" si="250"/>
        <v>69</v>
      </c>
      <c r="G2619" s="1">
        <f t="shared" si="248"/>
        <v>97</v>
      </c>
      <c r="H2619" t="s">
        <v>100</v>
      </c>
      <c r="I2619" t="s">
        <v>291</v>
      </c>
      <c r="J2619" t="s">
        <v>56</v>
      </c>
      <c r="K2619" t="s">
        <v>45</v>
      </c>
      <c r="L2619" t="s">
        <v>106</v>
      </c>
      <c r="M2619" t="s">
        <v>133</v>
      </c>
      <c r="N2619" t="s">
        <v>302</v>
      </c>
      <c r="P2619">
        <f t="shared" si="251"/>
        <v>1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f t="shared" si="249"/>
        <v>0</v>
      </c>
      <c r="AC2619">
        <f t="shared" si="252"/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f t="shared" si="247"/>
        <v>1</v>
      </c>
      <c r="AN2619">
        <v>1</v>
      </c>
      <c r="AO2619">
        <v>0</v>
      </c>
      <c r="AP2619">
        <v>0</v>
      </c>
      <c r="AQ2619">
        <v>0</v>
      </c>
    </row>
    <row r="2620" spans="1:43" x14ac:dyDescent="0.45">
      <c r="A2620">
        <v>4</v>
      </c>
      <c r="B2620" t="s">
        <v>281</v>
      </c>
      <c r="C2620" t="s">
        <v>296</v>
      </c>
      <c r="D2620" t="s">
        <v>99</v>
      </c>
      <c r="E2620" s="4">
        <v>44658</v>
      </c>
      <c r="F2620" s="1">
        <f t="shared" si="250"/>
        <v>69</v>
      </c>
      <c r="G2620" s="1">
        <f t="shared" si="248"/>
        <v>97</v>
      </c>
      <c r="H2620" t="s">
        <v>100</v>
      </c>
      <c r="I2620" t="s">
        <v>291</v>
      </c>
      <c r="J2620" t="s">
        <v>56</v>
      </c>
      <c r="K2620" t="s">
        <v>45</v>
      </c>
      <c r="L2620" t="s">
        <v>106</v>
      </c>
      <c r="M2620" t="s">
        <v>133</v>
      </c>
      <c r="N2620" t="s">
        <v>302</v>
      </c>
      <c r="P2620">
        <f t="shared" si="251"/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f t="shared" si="249"/>
        <v>0</v>
      </c>
      <c r="AC2620">
        <f t="shared" si="252"/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f t="shared" si="247"/>
        <v>1</v>
      </c>
      <c r="AN2620">
        <v>1</v>
      </c>
      <c r="AO2620">
        <v>0</v>
      </c>
      <c r="AP2620">
        <v>0</v>
      </c>
      <c r="AQ2620">
        <v>0</v>
      </c>
    </row>
    <row r="2621" spans="1:43" x14ac:dyDescent="0.45">
      <c r="A2621">
        <v>4</v>
      </c>
      <c r="B2621" t="s">
        <v>281</v>
      </c>
      <c r="C2621" t="s">
        <v>296</v>
      </c>
      <c r="D2621" t="s">
        <v>99</v>
      </c>
      <c r="E2621" s="4">
        <v>44658</v>
      </c>
      <c r="F2621" s="1">
        <f t="shared" si="250"/>
        <v>69</v>
      </c>
      <c r="G2621" s="1">
        <f t="shared" si="248"/>
        <v>97</v>
      </c>
      <c r="H2621" t="s">
        <v>100</v>
      </c>
      <c r="I2621" t="s">
        <v>291</v>
      </c>
      <c r="J2621" t="s">
        <v>56</v>
      </c>
      <c r="K2621" t="s">
        <v>45</v>
      </c>
      <c r="L2621" t="s">
        <v>106</v>
      </c>
      <c r="M2621" t="s">
        <v>133</v>
      </c>
      <c r="N2621" t="s">
        <v>302</v>
      </c>
      <c r="P2621">
        <f t="shared" si="251"/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f t="shared" si="249"/>
        <v>0</v>
      </c>
      <c r="AC2621">
        <f t="shared" si="252"/>
        <v>1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f t="shared" si="247"/>
        <v>1</v>
      </c>
      <c r="AN2621">
        <v>1</v>
      </c>
      <c r="AO2621">
        <v>0</v>
      </c>
      <c r="AP2621">
        <v>0</v>
      </c>
      <c r="AQ2621">
        <v>0</v>
      </c>
    </row>
    <row r="2622" spans="1:43" x14ac:dyDescent="0.45">
      <c r="A2622">
        <v>4</v>
      </c>
      <c r="B2622" t="s">
        <v>281</v>
      </c>
      <c r="C2622" t="s">
        <v>296</v>
      </c>
      <c r="D2622" t="s">
        <v>99</v>
      </c>
      <c r="E2622" s="4">
        <v>44658</v>
      </c>
      <c r="F2622" s="1">
        <f t="shared" si="250"/>
        <v>69</v>
      </c>
      <c r="G2622" s="1">
        <f t="shared" si="248"/>
        <v>97</v>
      </c>
      <c r="H2622" t="s">
        <v>100</v>
      </c>
      <c r="I2622" t="s">
        <v>291</v>
      </c>
      <c r="J2622" t="s">
        <v>56</v>
      </c>
      <c r="K2622" t="s">
        <v>45</v>
      </c>
      <c r="L2622" t="s">
        <v>106</v>
      </c>
      <c r="M2622" t="s">
        <v>133</v>
      </c>
      <c r="P2622">
        <f t="shared" si="251"/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f t="shared" si="249"/>
        <v>0</v>
      </c>
      <c r="AC2622">
        <f t="shared" si="252"/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f t="shared" si="247"/>
        <v>0</v>
      </c>
      <c r="AN2622">
        <v>0</v>
      </c>
      <c r="AO2622">
        <v>0</v>
      </c>
      <c r="AP2622">
        <v>0</v>
      </c>
      <c r="AQ2622">
        <v>0</v>
      </c>
    </row>
    <row r="2623" spans="1:43" x14ac:dyDescent="0.45">
      <c r="A2623">
        <v>4</v>
      </c>
      <c r="B2623" t="s">
        <v>281</v>
      </c>
      <c r="C2623" t="s">
        <v>296</v>
      </c>
      <c r="D2623" t="s">
        <v>99</v>
      </c>
      <c r="E2623" s="4">
        <v>44658</v>
      </c>
      <c r="F2623" s="1">
        <f t="shared" si="250"/>
        <v>69</v>
      </c>
      <c r="G2623" s="1">
        <f t="shared" si="248"/>
        <v>97</v>
      </c>
      <c r="H2623" t="s">
        <v>100</v>
      </c>
      <c r="I2623" t="s">
        <v>291</v>
      </c>
      <c r="J2623" t="s">
        <v>56</v>
      </c>
      <c r="K2623" t="s">
        <v>45</v>
      </c>
      <c r="L2623" t="s">
        <v>106</v>
      </c>
      <c r="M2623" t="s">
        <v>133</v>
      </c>
      <c r="N2623" t="s">
        <v>302</v>
      </c>
      <c r="P2623">
        <f t="shared" si="251"/>
        <v>1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f t="shared" si="249"/>
        <v>0</v>
      </c>
      <c r="AC2623">
        <f t="shared" si="252"/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f t="shared" si="247"/>
        <v>1</v>
      </c>
      <c r="AN2623">
        <v>0</v>
      </c>
      <c r="AO2623">
        <v>1</v>
      </c>
      <c r="AP2623">
        <v>0</v>
      </c>
      <c r="AQ2623">
        <v>0</v>
      </c>
    </row>
    <row r="2624" spans="1:43" x14ac:dyDescent="0.45">
      <c r="A2624">
        <v>4</v>
      </c>
      <c r="B2624" t="s">
        <v>281</v>
      </c>
      <c r="C2624" t="s">
        <v>296</v>
      </c>
      <c r="D2624" t="s">
        <v>99</v>
      </c>
      <c r="E2624" s="4">
        <v>44658</v>
      </c>
      <c r="F2624" s="1">
        <f t="shared" si="250"/>
        <v>69</v>
      </c>
      <c r="G2624" s="1">
        <f t="shared" si="248"/>
        <v>97</v>
      </c>
      <c r="H2624" t="s">
        <v>100</v>
      </c>
      <c r="I2624" t="s">
        <v>287</v>
      </c>
      <c r="J2624" t="s">
        <v>44</v>
      </c>
      <c r="K2624" t="s">
        <v>45</v>
      </c>
      <c r="L2624" t="s">
        <v>88</v>
      </c>
      <c r="M2624" t="s">
        <v>89</v>
      </c>
      <c r="N2624" t="s">
        <v>52</v>
      </c>
      <c r="P2624">
        <f t="shared" si="251"/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f t="shared" si="249"/>
        <v>0</v>
      </c>
      <c r="AC2624">
        <f t="shared" si="252"/>
        <v>1</v>
      </c>
      <c r="AD2624">
        <v>2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f t="shared" si="247"/>
        <v>2</v>
      </c>
      <c r="AN2624">
        <v>0</v>
      </c>
      <c r="AO2624">
        <v>2</v>
      </c>
      <c r="AP2624">
        <v>0</v>
      </c>
      <c r="AQ2624">
        <v>0</v>
      </c>
    </row>
    <row r="2625" spans="1:43" x14ac:dyDescent="0.45">
      <c r="A2625">
        <v>4</v>
      </c>
      <c r="B2625" t="s">
        <v>281</v>
      </c>
      <c r="C2625" t="s">
        <v>296</v>
      </c>
      <c r="D2625" t="s">
        <v>99</v>
      </c>
      <c r="E2625" s="4">
        <v>44658</v>
      </c>
      <c r="F2625" s="1">
        <f t="shared" si="250"/>
        <v>69</v>
      </c>
      <c r="G2625" s="1">
        <f t="shared" si="248"/>
        <v>97</v>
      </c>
      <c r="H2625" t="s">
        <v>100</v>
      </c>
      <c r="I2625" t="s">
        <v>287</v>
      </c>
      <c r="J2625" t="s">
        <v>44</v>
      </c>
      <c r="K2625" t="s">
        <v>45</v>
      </c>
      <c r="L2625" t="s">
        <v>88</v>
      </c>
      <c r="M2625" t="s">
        <v>89</v>
      </c>
      <c r="N2625" t="s">
        <v>52</v>
      </c>
      <c r="P2625">
        <f t="shared" si="251"/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f t="shared" si="249"/>
        <v>0</v>
      </c>
      <c r="AC2625">
        <f t="shared" si="252"/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f t="shared" si="247"/>
        <v>1</v>
      </c>
      <c r="AN2625">
        <v>0</v>
      </c>
      <c r="AO2625">
        <v>1</v>
      </c>
      <c r="AP2625">
        <v>0</v>
      </c>
      <c r="AQ2625">
        <v>0</v>
      </c>
    </row>
    <row r="2626" spans="1:43" x14ac:dyDescent="0.45">
      <c r="A2626">
        <v>4</v>
      </c>
      <c r="B2626" t="s">
        <v>281</v>
      </c>
      <c r="C2626" t="s">
        <v>296</v>
      </c>
      <c r="D2626" t="s">
        <v>99</v>
      </c>
      <c r="E2626" s="4">
        <v>44658</v>
      </c>
      <c r="F2626" s="1">
        <f t="shared" si="250"/>
        <v>69</v>
      </c>
      <c r="G2626" s="1">
        <f t="shared" si="248"/>
        <v>97</v>
      </c>
      <c r="H2626" t="s">
        <v>100</v>
      </c>
      <c r="I2626" t="s">
        <v>287</v>
      </c>
      <c r="J2626" t="s">
        <v>44</v>
      </c>
      <c r="K2626" t="s">
        <v>45</v>
      </c>
      <c r="L2626" t="s">
        <v>88</v>
      </c>
      <c r="M2626" t="s">
        <v>89</v>
      </c>
      <c r="N2626" t="s">
        <v>52</v>
      </c>
      <c r="P2626">
        <f t="shared" si="251"/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f t="shared" si="249"/>
        <v>0</v>
      </c>
      <c r="AC2626">
        <f t="shared" si="252"/>
        <v>1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f t="shared" ref="AM2626:AM2689" si="253">SUM(AD2626:AL2626)</f>
        <v>1</v>
      </c>
      <c r="AN2626">
        <v>0</v>
      </c>
      <c r="AO2626">
        <v>1</v>
      </c>
      <c r="AP2626">
        <v>0</v>
      </c>
      <c r="AQ2626">
        <v>0</v>
      </c>
    </row>
    <row r="2627" spans="1:43" x14ac:dyDescent="0.45">
      <c r="A2627">
        <v>4</v>
      </c>
      <c r="B2627" t="s">
        <v>281</v>
      </c>
      <c r="C2627" t="s">
        <v>296</v>
      </c>
      <c r="D2627" t="s">
        <v>99</v>
      </c>
      <c r="E2627" s="4">
        <v>44658</v>
      </c>
      <c r="F2627" s="1">
        <f t="shared" si="250"/>
        <v>69</v>
      </c>
      <c r="G2627" s="1">
        <f t="shared" ref="G2627:G2690" si="254">E2627-DATE(YEAR(E2627),1,0)</f>
        <v>97</v>
      </c>
      <c r="H2627" t="s">
        <v>100</v>
      </c>
      <c r="I2627" t="s">
        <v>287</v>
      </c>
      <c r="J2627" t="s">
        <v>44</v>
      </c>
      <c r="K2627" t="s">
        <v>45</v>
      </c>
      <c r="L2627" t="s">
        <v>88</v>
      </c>
      <c r="M2627" t="s">
        <v>89</v>
      </c>
      <c r="N2627" t="s">
        <v>302</v>
      </c>
      <c r="O2627" t="s">
        <v>52</v>
      </c>
      <c r="P2627">
        <f t="shared" si="251"/>
        <v>4</v>
      </c>
      <c r="Q2627">
        <v>1</v>
      </c>
      <c r="R2627">
        <v>1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3</v>
      </c>
      <c r="Z2627">
        <v>1</v>
      </c>
      <c r="AA2627">
        <v>0</v>
      </c>
      <c r="AB2627">
        <f t="shared" ref="AB2627:AB2690" si="255">AL2627</f>
        <v>0</v>
      </c>
      <c r="AC2627">
        <f t="shared" si="252"/>
        <v>4</v>
      </c>
      <c r="AD2627">
        <v>1</v>
      </c>
      <c r="AE2627">
        <v>1</v>
      </c>
      <c r="AF2627">
        <v>2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f t="shared" si="253"/>
        <v>5</v>
      </c>
      <c r="AN2627">
        <v>2</v>
      </c>
      <c r="AO2627">
        <v>3</v>
      </c>
      <c r="AP2627">
        <v>0</v>
      </c>
      <c r="AQ2627">
        <v>0</v>
      </c>
    </row>
    <row r="2628" spans="1:43" x14ac:dyDescent="0.45">
      <c r="A2628">
        <v>4</v>
      </c>
      <c r="B2628" t="s">
        <v>281</v>
      </c>
      <c r="C2628" t="s">
        <v>296</v>
      </c>
      <c r="D2628" t="s">
        <v>99</v>
      </c>
      <c r="E2628" s="4">
        <v>44658</v>
      </c>
      <c r="F2628" s="1">
        <f t="shared" si="250"/>
        <v>69</v>
      </c>
      <c r="G2628" s="1">
        <f t="shared" si="254"/>
        <v>97</v>
      </c>
      <c r="H2628" t="s">
        <v>100</v>
      </c>
      <c r="I2628" t="s">
        <v>287</v>
      </c>
      <c r="J2628" t="s">
        <v>44</v>
      </c>
      <c r="K2628" t="s">
        <v>45</v>
      </c>
      <c r="L2628" t="s">
        <v>88</v>
      </c>
      <c r="M2628" t="s">
        <v>89</v>
      </c>
      <c r="N2628" t="s">
        <v>52</v>
      </c>
      <c r="P2628">
        <f t="shared" si="251"/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f t="shared" si="255"/>
        <v>0</v>
      </c>
      <c r="AC2628">
        <f t="shared" si="252"/>
        <v>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f t="shared" si="253"/>
        <v>1</v>
      </c>
      <c r="AN2628">
        <v>0</v>
      </c>
      <c r="AO2628">
        <v>1</v>
      </c>
      <c r="AP2628">
        <v>0</v>
      </c>
      <c r="AQ2628">
        <v>0</v>
      </c>
    </row>
    <row r="2629" spans="1:43" x14ac:dyDescent="0.45">
      <c r="A2629">
        <v>4</v>
      </c>
      <c r="B2629" t="s">
        <v>281</v>
      </c>
      <c r="C2629" t="s">
        <v>296</v>
      </c>
      <c r="D2629" t="s">
        <v>99</v>
      </c>
      <c r="E2629" s="4">
        <v>44658</v>
      </c>
      <c r="F2629" s="1">
        <f t="shared" si="250"/>
        <v>69</v>
      </c>
      <c r="G2629" s="1">
        <f t="shared" si="254"/>
        <v>97</v>
      </c>
      <c r="H2629" t="s">
        <v>100</v>
      </c>
      <c r="I2629" t="s">
        <v>287</v>
      </c>
      <c r="J2629" t="s">
        <v>44</v>
      </c>
      <c r="K2629" t="s">
        <v>92</v>
      </c>
      <c r="L2629" t="s">
        <v>93</v>
      </c>
      <c r="M2629" t="s">
        <v>94</v>
      </c>
      <c r="N2629" t="s">
        <v>52</v>
      </c>
      <c r="P2629">
        <f t="shared" si="251"/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f t="shared" si="255"/>
        <v>0</v>
      </c>
      <c r="AC2629">
        <f t="shared" si="252"/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f t="shared" si="253"/>
        <v>1</v>
      </c>
      <c r="AN2629">
        <v>0</v>
      </c>
      <c r="AO2629">
        <v>1</v>
      </c>
      <c r="AP2629">
        <v>0</v>
      </c>
      <c r="AQ2629">
        <v>0</v>
      </c>
    </row>
    <row r="2630" spans="1:43" x14ac:dyDescent="0.45">
      <c r="A2630">
        <v>4</v>
      </c>
      <c r="B2630" t="s">
        <v>281</v>
      </c>
      <c r="C2630" t="s">
        <v>296</v>
      </c>
      <c r="D2630" t="s">
        <v>99</v>
      </c>
      <c r="E2630" s="4">
        <v>44658</v>
      </c>
      <c r="F2630" s="1">
        <f t="shared" si="250"/>
        <v>69</v>
      </c>
      <c r="G2630" s="1">
        <f t="shared" si="254"/>
        <v>97</v>
      </c>
      <c r="H2630" t="s">
        <v>100</v>
      </c>
      <c r="I2630" t="s">
        <v>288</v>
      </c>
      <c r="J2630" t="s">
        <v>44</v>
      </c>
      <c r="P2630">
        <f t="shared" si="251"/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f t="shared" si="255"/>
        <v>0</v>
      </c>
      <c r="AC2630">
        <f t="shared" si="252"/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f t="shared" si="253"/>
        <v>0</v>
      </c>
      <c r="AN2630">
        <v>0</v>
      </c>
      <c r="AO2630">
        <v>0</v>
      </c>
      <c r="AP2630">
        <v>0</v>
      </c>
      <c r="AQ2630">
        <v>0</v>
      </c>
    </row>
    <row r="2631" spans="1:43" x14ac:dyDescent="0.45">
      <c r="A2631">
        <v>4</v>
      </c>
      <c r="B2631" t="s">
        <v>281</v>
      </c>
      <c r="C2631" t="s">
        <v>296</v>
      </c>
      <c r="D2631" t="s">
        <v>99</v>
      </c>
      <c r="E2631" s="4">
        <v>44658</v>
      </c>
      <c r="F2631" s="1">
        <f t="shared" si="250"/>
        <v>69</v>
      </c>
      <c r="G2631" s="1">
        <f t="shared" si="254"/>
        <v>97</v>
      </c>
      <c r="H2631" t="s">
        <v>100</v>
      </c>
      <c r="I2631" t="s">
        <v>289</v>
      </c>
      <c r="J2631" t="s">
        <v>44</v>
      </c>
      <c r="K2631" t="s">
        <v>45</v>
      </c>
      <c r="L2631" t="s">
        <v>321</v>
      </c>
      <c r="M2631" t="s">
        <v>321</v>
      </c>
      <c r="N2631" t="s">
        <v>302</v>
      </c>
      <c r="P2631">
        <f t="shared" si="251"/>
        <v>1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f t="shared" si="255"/>
        <v>0</v>
      </c>
      <c r="AC2631">
        <f t="shared" si="252"/>
        <v>1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f t="shared" si="253"/>
        <v>1</v>
      </c>
      <c r="AN2631">
        <v>0</v>
      </c>
      <c r="AO2631">
        <v>0</v>
      </c>
      <c r="AP2631">
        <v>1</v>
      </c>
      <c r="AQ2631">
        <v>0</v>
      </c>
    </row>
    <row r="2632" spans="1:43" x14ac:dyDescent="0.45">
      <c r="A2632">
        <v>4</v>
      </c>
      <c r="B2632" t="s">
        <v>281</v>
      </c>
      <c r="C2632" t="s">
        <v>296</v>
      </c>
      <c r="D2632" t="s">
        <v>99</v>
      </c>
      <c r="E2632" s="4">
        <v>44658</v>
      </c>
      <c r="F2632" s="1">
        <f t="shared" si="250"/>
        <v>69</v>
      </c>
      <c r="G2632" s="1">
        <f t="shared" si="254"/>
        <v>97</v>
      </c>
      <c r="H2632" t="s">
        <v>100</v>
      </c>
      <c r="I2632" t="s">
        <v>290</v>
      </c>
      <c r="J2632" t="s">
        <v>44</v>
      </c>
      <c r="P2632">
        <f t="shared" si="251"/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f t="shared" si="255"/>
        <v>0</v>
      </c>
      <c r="AC2632">
        <f t="shared" si="252"/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f t="shared" si="253"/>
        <v>0</v>
      </c>
      <c r="AN2632">
        <v>0</v>
      </c>
      <c r="AO2632">
        <v>0</v>
      </c>
      <c r="AP2632">
        <v>0</v>
      </c>
      <c r="AQ2632">
        <v>0</v>
      </c>
    </row>
    <row r="2633" spans="1:43" x14ac:dyDescent="0.45">
      <c r="A2633">
        <v>4</v>
      </c>
      <c r="B2633" t="s">
        <v>281</v>
      </c>
      <c r="C2633" t="s">
        <v>296</v>
      </c>
      <c r="D2633" t="s">
        <v>99</v>
      </c>
      <c r="E2633" s="4">
        <v>44658</v>
      </c>
      <c r="F2633" s="1">
        <f t="shared" si="250"/>
        <v>69</v>
      </c>
      <c r="G2633" s="1">
        <f t="shared" si="254"/>
        <v>97</v>
      </c>
      <c r="H2633" t="s">
        <v>100</v>
      </c>
      <c r="I2633" t="s">
        <v>291</v>
      </c>
      <c r="J2633" t="s">
        <v>44</v>
      </c>
      <c r="P2633">
        <f t="shared" si="251"/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f t="shared" si="255"/>
        <v>0</v>
      </c>
      <c r="AC2633">
        <f t="shared" si="252"/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f t="shared" si="253"/>
        <v>0</v>
      </c>
      <c r="AN2633">
        <v>0</v>
      </c>
      <c r="AO2633">
        <v>0</v>
      </c>
      <c r="AP2633">
        <v>0</v>
      </c>
      <c r="AQ2633">
        <v>0</v>
      </c>
    </row>
    <row r="2634" spans="1:43" x14ac:dyDescent="0.45">
      <c r="A2634">
        <v>4</v>
      </c>
      <c r="B2634" t="s">
        <v>281</v>
      </c>
      <c r="C2634" t="s">
        <v>296</v>
      </c>
      <c r="D2634" t="s">
        <v>99</v>
      </c>
      <c r="E2634" s="4">
        <v>44658</v>
      </c>
      <c r="F2634" s="1">
        <f t="shared" si="250"/>
        <v>69</v>
      </c>
      <c r="G2634" s="1">
        <f t="shared" si="254"/>
        <v>97</v>
      </c>
      <c r="H2634" t="s">
        <v>100</v>
      </c>
      <c r="I2634" t="s">
        <v>287</v>
      </c>
      <c r="J2634" t="s">
        <v>56</v>
      </c>
      <c r="P2634">
        <f t="shared" si="251"/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f t="shared" si="255"/>
        <v>0</v>
      </c>
      <c r="AC2634">
        <f t="shared" si="252"/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f t="shared" si="253"/>
        <v>0</v>
      </c>
      <c r="AN2634">
        <v>0</v>
      </c>
      <c r="AO2634">
        <v>0</v>
      </c>
      <c r="AP2634">
        <v>0</v>
      </c>
      <c r="AQ2634">
        <v>0</v>
      </c>
    </row>
    <row r="2635" spans="1:43" x14ac:dyDescent="0.45">
      <c r="A2635">
        <v>4</v>
      </c>
      <c r="B2635" t="s">
        <v>281</v>
      </c>
      <c r="C2635" t="s">
        <v>296</v>
      </c>
      <c r="D2635" t="s">
        <v>99</v>
      </c>
      <c r="E2635" s="4">
        <v>44658</v>
      </c>
      <c r="F2635" s="1">
        <f t="shared" si="250"/>
        <v>69</v>
      </c>
      <c r="G2635" s="1">
        <f t="shared" si="254"/>
        <v>97</v>
      </c>
      <c r="H2635" t="s">
        <v>100</v>
      </c>
      <c r="I2635" t="s">
        <v>288</v>
      </c>
      <c r="J2635" t="s">
        <v>56</v>
      </c>
      <c r="P2635">
        <f t="shared" si="251"/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f t="shared" si="255"/>
        <v>0</v>
      </c>
      <c r="AC2635">
        <f t="shared" si="252"/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f t="shared" si="253"/>
        <v>0</v>
      </c>
      <c r="AN2635">
        <v>0</v>
      </c>
      <c r="AO2635">
        <v>0</v>
      </c>
      <c r="AP2635">
        <v>0</v>
      </c>
      <c r="AQ2635">
        <v>0</v>
      </c>
    </row>
    <row r="2636" spans="1:43" x14ac:dyDescent="0.45">
      <c r="A2636">
        <v>4</v>
      </c>
      <c r="B2636" t="s">
        <v>281</v>
      </c>
      <c r="C2636" t="s">
        <v>296</v>
      </c>
      <c r="D2636" t="s">
        <v>99</v>
      </c>
      <c r="E2636" s="4">
        <v>44658</v>
      </c>
      <c r="F2636" s="1">
        <f t="shared" si="250"/>
        <v>69</v>
      </c>
      <c r="G2636" s="1">
        <f t="shared" si="254"/>
        <v>97</v>
      </c>
      <c r="H2636" t="s">
        <v>100</v>
      </c>
      <c r="I2636" t="s">
        <v>289</v>
      </c>
      <c r="J2636" t="s">
        <v>56</v>
      </c>
      <c r="P2636">
        <f t="shared" si="251"/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f t="shared" si="255"/>
        <v>0</v>
      </c>
      <c r="AC2636">
        <f t="shared" si="252"/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f t="shared" si="253"/>
        <v>0</v>
      </c>
      <c r="AN2636">
        <v>0</v>
      </c>
      <c r="AO2636">
        <v>0</v>
      </c>
      <c r="AP2636">
        <v>0</v>
      </c>
      <c r="AQ2636">
        <v>0</v>
      </c>
    </row>
    <row r="2637" spans="1:43" x14ac:dyDescent="0.45">
      <c r="A2637">
        <v>4</v>
      </c>
      <c r="B2637" t="s">
        <v>281</v>
      </c>
      <c r="C2637" t="s">
        <v>296</v>
      </c>
      <c r="D2637" t="s">
        <v>99</v>
      </c>
      <c r="E2637" s="4">
        <v>44658</v>
      </c>
      <c r="F2637" s="1">
        <f t="shared" si="250"/>
        <v>69</v>
      </c>
      <c r="G2637" s="1">
        <f t="shared" si="254"/>
        <v>97</v>
      </c>
      <c r="H2637" t="s">
        <v>100</v>
      </c>
      <c r="I2637" t="s">
        <v>290</v>
      </c>
      <c r="J2637" t="s">
        <v>56</v>
      </c>
      <c r="K2637" t="s">
        <v>45</v>
      </c>
      <c r="L2637" t="s">
        <v>90</v>
      </c>
      <c r="M2637" t="s">
        <v>315</v>
      </c>
      <c r="N2637" t="s">
        <v>302</v>
      </c>
      <c r="P2637">
        <f t="shared" si="251"/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f t="shared" si="255"/>
        <v>0</v>
      </c>
      <c r="AC2637">
        <f t="shared" si="252"/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f t="shared" si="253"/>
        <v>1</v>
      </c>
      <c r="AN2637">
        <v>0</v>
      </c>
      <c r="AO2637">
        <v>0</v>
      </c>
      <c r="AP2637">
        <v>1</v>
      </c>
      <c r="AQ2637">
        <v>0</v>
      </c>
    </row>
    <row r="2638" spans="1:43" x14ac:dyDescent="0.45">
      <c r="A2638">
        <v>4</v>
      </c>
      <c r="B2638" t="s">
        <v>281</v>
      </c>
      <c r="C2638" t="s">
        <v>296</v>
      </c>
      <c r="D2638" t="s">
        <v>99</v>
      </c>
      <c r="E2638" s="4">
        <v>44658</v>
      </c>
      <c r="F2638" s="1">
        <f t="shared" si="250"/>
        <v>69</v>
      </c>
      <c r="G2638" s="1">
        <f t="shared" si="254"/>
        <v>97</v>
      </c>
      <c r="H2638" t="s">
        <v>100</v>
      </c>
      <c r="I2638" t="s">
        <v>290</v>
      </c>
      <c r="J2638" t="s">
        <v>56</v>
      </c>
      <c r="K2638" t="s">
        <v>45</v>
      </c>
      <c r="L2638" t="s">
        <v>106</v>
      </c>
      <c r="M2638" t="s">
        <v>316</v>
      </c>
      <c r="N2638" t="s">
        <v>302</v>
      </c>
      <c r="P2638">
        <f t="shared" si="251"/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f t="shared" si="255"/>
        <v>0</v>
      </c>
      <c r="AC2638">
        <f t="shared" si="252"/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f t="shared" si="253"/>
        <v>1</v>
      </c>
      <c r="AN2638">
        <v>0</v>
      </c>
      <c r="AO2638">
        <v>0</v>
      </c>
      <c r="AP2638">
        <v>1</v>
      </c>
      <c r="AQ2638">
        <v>0</v>
      </c>
    </row>
    <row r="2639" spans="1:43" x14ac:dyDescent="0.45">
      <c r="A2639">
        <v>4</v>
      </c>
      <c r="B2639" t="s">
        <v>281</v>
      </c>
      <c r="C2639" t="s">
        <v>296</v>
      </c>
      <c r="D2639" t="s">
        <v>99</v>
      </c>
      <c r="E2639" s="4">
        <v>44658</v>
      </c>
      <c r="F2639" s="1">
        <f t="shared" si="250"/>
        <v>69</v>
      </c>
      <c r="G2639" s="1">
        <f t="shared" si="254"/>
        <v>97</v>
      </c>
      <c r="H2639" t="s">
        <v>100</v>
      </c>
      <c r="I2639" t="s">
        <v>291</v>
      </c>
      <c r="J2639" t="s">
        <v>56</v>
      </c>
      <c r="K2639" t="s">
        <v>45</v>
      </c>
      <c r="L2639" t="s">
        <v>106</v>
      </c>
      <c r="M2639" t="s">
        <v>133</v>
      </c>
      <c r="N2639" t="s">
        <v>302</v>
      </c>
      <c r="P2639">
        <f t="shared" si="251"/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f t="shared" si="255"/>
        <v>0</v>
      </c>
      <c r="AC2639">
        <f t="shared" si="252"/>
        <v>1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f t="shared" si="253"/>
        <v>1</v>
      </c>
      <c r="AN2639">
        <v>1</v>
      </c>
      <c r="AO2639">
        <v>0</v>
      </c>
      <c r="AP2639">
        <v>0</v>
      </c>
      <c r="AQ2639">
        <v>0</v>
      </c>
    </row>
    <row r="2640" spans="1:43" x14ac:dyDescent="0.45">
      <c r="A2640">
        <v>4</v>
      </c>
      <c r="B2640" t="s">
        <v>281</v>
      </c>
      <c r="C2640" t="s">
        <v>296</v>
      </c>
      <c r="D2640" t="s">
        <v>99</v>
      </c>
      <c r="E2640" s="4">
        <v>44658</v>
      </c>
      <c r="F2640" s="1">
        <f t="shared" si="250"/>
        <v>69</v>
      </c>
      <c r="G2640" s="1">
        <f t="shared" si="254"/>
        <v>97</v>
      </c>
      <c r="H2640" t="s">
        <v>100</v>
      </c>
      <c r="I2640" t="s">
        <v>291</v>
      </c>
      <c r="J2640" t="s">
        <v>56</v>
      </c>
      <c r="K2640" t="s">
        <v>45</v>
      </c>
      <c r="L2640" t="s">
        <v>106</v>
      </c>
      <c r="M2640" t="s">
        <v>133</v>
      </c>
      <c r="N2640" t="s">
        <v>302</v>
      </c>
      <c r="P2640">
        <f t="shared" si="251"/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f t="shared" si="255"/>
        <v>0</v>
      </c>
      <c r="AC2640">
        <f t="shared" si="252"/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f t="shared" si="253"/>
        <v>1</v>
      </c>
      <c r="AN2640">
        <v>1</v>
      </c>
      <c r="AO2640">
        <v>0</v>
      </c>
      <c r="AP2640">
        <v>0</v>
      </c>
      <c r="AQ2640">
        <v>0</v>
      </c>
    </row>
    <row r="2641" spans="1:43" x14ac:dyDescent="0.45">
      <c r="A2641">
        <v>4</v>
      </c>
      <c r="B2641" t="s">
        <v>281</v>
      </c>
      <c r="C2641" t="s">
        <v>296</v>
      </c>
      <c r="D2641" t="s">
        <v>99</v>
      </c>
      <c r="E2641" s="4">
        <v>44658</v>
      </c>
      <c r="F2641" s="1">
        <f t="shared" si="250"/>
        <v>69</v>
      </c>
      <c r="G2641" s="1">
        <f t="shared" si="254"/>
        <v>97</v>
      </c>
      <c r="H2641" t="s">
        <v>100</v>
      </c>
      <c r="I2641" t="s">
        <v>291</v>
      </c>
      <c r="J2641" t="s">
        <v>56</v>
      </c>
      <c r="K2641" t="s">
        <v>45</v>
      </c>
      <c r="L2641" t="s">
        <v>106</v>
      </c>
      <c r="M2641" t="s">
        <v>133</v>
      </c>
      <c r="N2641" t="s">
        <v>302</v>
      </c>
      <c r="P2641">
        <f t="shared" si="251"/>
        <v>1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f t="shared" si="255"/>
        <v>0</v>
      </c>
      <c r="AC2641">
        <f t="shared" si="252"/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f t="shared" si="253"/>
        <v>1</v>
      </c>
      <c r="AN2641">
        <v>1</v>
      </c>
      <c r="AO2641">
        <v>0</v>
      </c>
      <c r="AP2641">
        <v>0</v>
      </c>
      <c r="AQ2641">
        <v>0</v>
      </c>
    </row>
    <row r="2642" spans="1:43" x14ac:dyDescent="0.45">
      <c r="A2642">
        <v>4</v>
      </c>
      <c r="B2642" t="s">
        <v>281</v>
      </c>
      <c r="C2642" t="s">
        <v>296</v>
      </c>
      <c r="D2642" t="s">
        <v>99</v>
      </c>
      <c r="E2642" s="4">
        <v>44658</v>
      </c>
      <c r="F2642" s="1">
        <f t="shared" si="250"/>
        <v>69</v>
      </c>
      <c r="G2642" s="1">
        <f t="shared" si="254"/>
        <v>97</v>
      </c>
      <c r="H2642" t="s">
        <v>100</v>
      </c>
      <c r="I2642" t="s">
        <v>291</v>
      </c>
      <c r="J2642" t="s">
        <v>56</v>
      </c>
      <c r="K2642" t="s">
        <v>45</v>
      </c>
      <c r="L2642" t="s">
        <v>106</v>
      </c>
      <c r="M2642" t="s">
        <v>133</v>
      </c>
      <c r="N2642" t="s">
        <v>302</v>
      </c>
      <c r="P2642">
        <f t="shared" si="251"/>
        <v>1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f t="shared" si="255"/>
        <v>0</v>
      </c>
      <c r="AC2642">
        <f t="shared" si="252"/>
        <v>1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f t="shared" si="253"/>
        <v>1</v>
      </c>
      <c r="AN2642">
        <v>1</v>
      </c>
      <c r="AO2642">
        <v>0</v>
      </c>
      <c r="AP2642">
        <v>0</v>
      </c>
      <c r="AQ2642">
        <v>0</v>
      </c>
    </row>
    <row r="2643" spans="1:43" x14ac:dyDescent="0.45">
      <c r="A2643">
        <v>4</v>
      </c>
      <c r="B2643" t="s">
        <v>281</v>
      </c>
      <c r="C2643" t="s">
        <v>296</v>
      </c>
      <c r="D2643" t="s">
        <v>99</v>
      </c>
      <c r="E2643" s="4">
        <v>44658</v>
      </c>
      <c r="F2643" s="1">
        <f t="shared" si="250"/>
        <v>69</v>
      </c>
      <c r="G2643" s="1">
        <f t="shared" si="254"/>
        <v>97</v>
      </c>
      <c r="H2643" t="s">
        <v>100</v>
      </c>
      <c r="I2643" t="s">
        <v>291</v>
      </c>
      <c r="J2643" t="s">
        <v>56</v>
      </c>
      <c r="K2643" t="s">
        <v>45</v>
      </c>
      <c r="L2643" t="s">
        <v>106</v>
      </c>
      <c r="M2643" t="s">
        <v>133</v>
      </c>
      <c r="N2643" t="s">
        <v>302</v>
      </c>
      <c r="P2643">
        <f t="shared" si="251"/>
        <v>1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f t="shared" si="255"/>
        <v>0</v>
      </c>
      <c r="AC2643">
        <f t="shared" si="252"/>
        <v>1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f t="shared" si="253"/>
        <v>1</v>
      </c>
      <c r="AN2643">
        <v>1</v>
      </c>
      <c r="AO2643">
        <v>0</v>
      </c>
      <c r="AP2643">
        <v>0</v>
      </c>
      <c r="AQ2643">
        <v>0</v>
      </c>
    </row>
    <row r="2644" spans="1:43" x14ac:dyDescent="0.45">
      <c r="A2644">
        <v>4</v>
      </c>
      <c r="B2644" t="s">
        <v>281</v>
      </c>
      <c r="C2644" t="s">
        <v>296</v>
      </c>
      <c r="D2644" t="s">
        <v>99</v>
      </c>
      <c r="E2644" s="4">
        <v>44658</v>
      </c>
      <c r="F2644" s="1">
        <f t="shared" si="250"/>
        <v>69</v>
      </c>
      <c r="G2644" s="1">
        <f t="shared" si="254"/>
        <v>97</v>
      </c>
      <c r="H2644" t="s">
        <v>100</v>
      </c>
      <c r="I2644" t="s">
        <v>291</v>
      </c>
      <c r="J2644" t="s">
        <v>56</v>
      </c>
      <c r="K2644" t="s">
        <v>45</v>
      </c>
      <c r="L2644" t="s">
        <v>106</v>
      </c>
      <c r="M2644" t="s">
        <v>133</v>
      </c>
      <c r="P2644">
        <f t="shared" si="251"/>
        <v>1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f t="shared" si="255"/>
        <v>0</v>
      </c>
      <c r="AC2644">
        <f t="shared" si="252"/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f t="shared" si="253"/>
        <v>0</v>
      </c>
      <c r="AN2644">
        <v>0</v>
      </c>
      <c r="AO2644">
        <v>0</v>
      </c>
      <c r="AP2644">
        <v>0</v>
      </c>
      <c r="AQ2644">
        <v>0</v>
      </c>
    </row>
    <row r="2645" spans="1:43" x14ac:dyDescent="0.45">
      <c r="A2645">
        <v>4</v>
      </c>
      <c r="B2645" t="s">
        <v>281</v>
      </c>
      <c r="C2645" t="s">
        <v>296</v>
      </c>
      <c r="D2645" t="s">
        <v>99</v>
      </c>
      <c r="E2645" s="4">
        <v>44658</v>
      </c>
      <c r="F2645" s="1">
        <f t="shared" si="250"/>
        <v>69</v>
      </c>
      <c r="G2645" s="1">
        <f t="shared" si="254"/>
        <v>97</v>
      </c>
      <c r="H2645" t="s">
        <v>100</v>
      </c>
      <c r="I2645" t="s">
        <v>291</v>
      </c>
      <c r="J2645" t="s">
        <v>56</v>
      </c>
      <c r="K2645" t="s">
        <v>45</v>
      </c>
      <c r="L2645" t="s">
        <v>106</v>
      </c>
      <c r="M2645" t="s">
        <v>133</v>
      </c>
      <c r="N2645" t="s">
        <v>302</v>
      </c>
      <c r="P2645">
        <f t="shared" si="251"/>
        <v>1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f t="shared" si="255"/>
        <v>0</v>
      </c>
      <c r="AC2645">
        <f t="shared" si="252"/>
        <v>1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f t="shared" si="253"/>
        <v>1</v>
      </c>
      <c r="AN2645">
        <v>0</v>
      </c>
      <c r="AO2645">
        <v>1</v>
      </c>
      <c r="AP2645">
        <v>0</v>
      </c>
      <c r="AQ2645">
        <v>0</v>
      </c>
    </row>
    <row r="2646" spans="1:43" x14ac:dyDescent="0.45">
      <c r="A2646">
        <v>4</v>
      </c>
      <c r="B2646" t="s">
        <v>280</v>
      </c>
      <c r="C2646" t="s">
        <v>295</v>
      </c>
      <c r="D2646" t="s">
        <v>63</v>
      </c>
      <c r="E2646" s="4">
        <v>44670</v>
      </c>
      <c r="F2646" s="1">
        <f t="shared" si="250"/>
        <v>81</v>
      </c>
      <c r="G2646" s="1">
        <f t="shared" si="254"/>
        <v>109</v>
      </c>
      <c r="H2646" t="s">
        <v>64</v>
      </c>
      <c r="I2646" t="s">
        <v>287</v>
      </c>
      <c r="J2646" t="s">
        <v>44</v>
      </c>
      <c r="P2646">
        <f t="shared" si="251"/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f t="shared" si="255"/>
        <v>0</v>
      </c>
      <c r="AC2646">
        <f t="shared" si="252"/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f t="shared" si="253"/>
        <v>0</v>
      </c>
      <c r="AN2646">
        <v>0</v>
      </c>
      <c r="AO2646">
        <v>0</v>
      </c>
      <c r="AP2646">
        <v>0</v>
      </c>
      <c r="AQ2646">
        <v>0</v>
      </c>
    </row>
    <row r="2647" spans="1:43" x14ac:dyDescent="0.45">
      <c r="A2647">
        <v>4</v>
      </c>
      <c r="B2647" t="s">
        <v>280</v>
      </c>
      <c r="C2647" t="s">
        <v>295</v>
      </c>
      <c r="D2647" t="s">
        <v>63</v>
      </c>
      <c r="E2647" s="4">
        <v>44670</v>
      </c>
      <c r="F2647" s="1">
        <f t="shared" si="250"/>
        <v>81</v>
      </c>
      <c r="G2647" s="1">
        <f t="shared" si="254"/>
        <v>109</v>
      </c>
      <c r="H2647" t="s">
        <v>64</v>
      </c>
      <c r="I2647" t="s">
        <v>288</v>
      </c>
      <c r="J2647" t="s">
        <v>44</v>
      </c>
      <c r="K2647" t="s">
        <v>50</v>
      </c>
      <c r="L2647" t="s">
        <v>65</v>
      </c>
      <c r="M2647" t="s">
        <v>102</v>
      </c>
      <c r="N2647" t="s">
        <v>66</v>
      </c>
      <c r="P2647">
        <f t="shared" si="251"/>
        <v>2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>
        <v>0</v>
      </c>
      <c r="AB2647">
        <f t="shared" si="255"/>
        <v>0</v>
      </c>
      <c r="AC2647">
        <f t="shared" si="252"/>
        <v>2</v>
      </c>
      <c r="AD2647">
        <v>3</v>
      </c>
      <c r="AE2647">
        <v>4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f t="shared" si="253"/>
        <v>7</v>
      </c>
      <c r="AN2647">
        <v>0</v>
      </c>
      <c r="AO2647">
        <v>7</v>
      </c>
      <c r="AP2647">
        <v>0</v>
      </c>
      <c r="AQ2647">
        <v>0</v>
      </c>
    </row>
    <row r="2648" spans="1:43" x14ac:dyDescent="0.45">
      <c r="A2648">
        <v>4</v>
      </c>
      <c r="B2648" t="s">
        <v>280</v>
      </c>
      <c r="C2648" t="s">
        <v>295</v>
      </c>
      <c r="D2648" t="s">
        <v>63</v>
      </c>
      <c r="E2648" s="4">
        <v>44670</v>
      </c>
      <c r="F2648" s="1">
        <f t="shared" si="250"/>
        <v>81</v>
      </c>
      <c r="G2648" s="1">
        <f t="shared" si="254"/>
        <v>109</v>
      </c>
      <c r="H2648" t="s">
        <v>64</v>
      </c>
      <c r="I2648" t="s">
        <v>289</v>
      </c>
      <c r="J2648" t="s">
        <v>44</v>
      </c>
      <c r="P2648">
        <f t="shared" si="251"/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f t="shared" si="255"/>
        <v>0</v>
      </c>
      <c r="AC2648">
        <f t="shared" si="252"/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f t="shared" si="253"/>
        <v>0</v>
      </c>
      <c r="AN2648">
        <v>0</v>
      </c>
      <c r="AO2648">
        <v>0</v>
      </c>
      <c r="AP2648">
        <v>0</v>
      </c>
      <c r="AQ2648">
        <v>0</v>
      </c>
    </row>
    <row r="2649" spans="1:43" x14ac:dyDescent="0.45">
      <c r="A2649">
        <v>4</v>
      </c>
      <c r="B2649" t="s">
        <v>280</v>
      </c>
      <c r="C2649" t="s">
        <v>295</v>
      </c>
      <c r="D2649" t="s">
        <v>63</v>
      </c>
      <c r="E2649" s="4">
        <v>44670</v>
      </c>
      <c r="F2649" s="1">
        <f t="shared" si="250"/>
        <v>81</v>
      </c>
      <c r="G2649" s="1">
        <f t="shared" si="254"/>
        <v>109</v>
      </c>
      <c r="H2649" t="s">
        <v>64</v>
      </c>
      <c r="I2649" t="s">
        <v>290</v>
      </c>
      <c r="J2649" t="s">
        <v>44</v>
      </c>
      <c r="P2649">
        <f t="shared" si="251"/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f t="shared" si="255"/>
        <v>0</v>
      </c>
      <c r="AC2649">
        <f t="shared" si="252"/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f t="shared" si="253"/>
        <v>0</v>
      </c>
      <c r="AN2649">
        <v>0</v>
      </c>
      <c r="AO2649">
        <v>0</v>
      </c>
      <c r="AP2649">
        <v>0</v>
      </c>
      <c r="AQ2649">
        <v>0</v>
      </c>
    </row>
    <row r="2650" spans="1:43" x14ac:dyDescent="0.45">
      <c r="A2650">
        <v>4</v>
      </c>
      <c r="B2650" t="s">
        <v>280</v>
      </c>
      <c r="C2650" t="s">
        <v>295</v>
      </c>
      <c r="D2650" t="s">
        <v>63</v>
      </c>
      <c r="E2650" s="4">
        <v>44670</v>
      </c>
      <c r="F2650" s="1">
        <f t="shared" si="250"/>
        <v>81</v>
      </c>
      <c r="G2650" s="1">
        <f t="shared" si="254"/>
        <v>109</v>
      </c>
      <c r="H2650" t="s">
        <v>64</v>
      </c>
      <c r="I2650" t="s">
        <v>291</v>
      </c>
      <c r="J2650" t="s">
        <v>44</v>
      </c>
      <c r="P2650">
        <f t="shared" si="251"/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f t="shared" si="255"/>
        <v>0</v>
      </c>
      <c r="AC2650">
        <f t="shared" si="252"/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f t="shared" si="253"/>
        <v>0</v>
      </c>
      <c r="AN2650">
        <v>0</v>
      </c>
      <c r="AO2650">
        <v>0</v>
      </c>
      <c r="AP2650">
        <v>0</v>
      </c>
      <c r="AQ2650">
        <v>0</v>
      </c>
    </row>
    <row r="2651" spans="1:43" x14ac:dyDescent="0.45">
      <c r="A2651">
        <v>4</v>
      </c>
      <c r="B2651" t="s">
        <v>280</v>
      </c>
      <c r="C2651" t="s">
        <v>295</v>
      </c>
      <c r="D2651" t="s">
        <v>63</v>
      </c>
      <c r="E2651" s="4">
        <v>44670</v>
      </c>
      <c r="F2651" s="1">
        <f t="shared" si="250"/>
        <v>81</v>
      </c>
      <c r="G2651" s="1">
        <f t="shared" si="254"/>
        <v>109</v>
      </c>
      <c r="H2651" t="s">
        <v>64</v>
      </c>
      <c r="I2651" t="s">
        <v>287</v>
      </c>
      <c r="J2651" t="s">
        <v>56</v>
      </c>
      <c r="P2651">
        <f t="shared" si="251"/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f t="shared" si="255"/>
        <v>0</v>
      </c>
      <c r="AC2651">
        <f t="shared" si="252"/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f t="shared" si="253"/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45">
      <c r="A2652">
        <v>4</v>
      </c>
      <c r="B2652" t="s">
        <v>280</v>
      </c>
      <c r="C2652" t="s">
        <v>295</v>
      </c>
      <c r="D2652" t="s">
        <v>63</v>
      </c>
      <c r="E2652" s="4">
        <v>44670</v>
      </c>
      <c r="F2652" s="1">
        <f t="shared" si="250"/>
        <v>81</v>
      </c>
      <c r="G2652" s="1">
        <f t="shared" si="254"/>
        <v>109</v>
      </c>
      <c r="H2652" t="s">
        <v>64</v>
      </c>
      <c r="I2652" t="s">
        <v>288</v>
      </c>
      <c r="J2652" t="s">
        <v>56</v>
      </c>
      <c r="K2652" t="s">
        <v>45</v>
      </c>
      <c r="L2652" t="s">
        <v>106</v>
      </c>
      <c r="M2652" t="s">
        <v>133</v>
      </c>
      <c r="N2652" t="s">
        <v>302</v>
      </c>
      <c r="P2652">
        <f t="shared" si="251"/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f t="shared" si="255"/>
        <v>0</v>
      </c>
      <c r="AC2652">
        <f t="shared" si="252"/>
        <v>1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f t="shared" si="253"/>
        <v>1</v>
      </c>
      <c r="AN2652">
        <v>0</v>
      </c>
      <c r="AO2652">
        <v>0</v>
      </c>
      <c r="AP2652">
        <v>1</v>
      </c>
      <c r="AQ2652">
        <v>0</v>
      </c>
    </row>
    <row r="2653" spans="1:43" x14ac:dyDescent="0.45">
      <c r="A2653">
        <v>4</v>
      </c>
      <c r="B2653" t="s">
        <v>280</v>
      </c>
      <c r="C2653" t="s">
        <v>295</v>
      </c>
      <c r="D2653" t="s">
        <v>63</v>
      </c>
      <c r="E2653" s="4">
        <v>44670</v>
      </c>
      <c r="F2653" s="1">
        <f t="shared" si="250"/>
        <v>81</v>
      </c>
      <c r="G2653" s="1">
        <f t="shared" si="254"/>
        <v>109</v>
      </c>
      <c r="H2653" t="s">
        <v>64</v>
      </c>
      <c r="I2653" t="s">
        <v>288</v>
      </c>
      <c r="J2653" t="s">
        <v>56</v>
      </c>
      <c r="K2653" t="s">
        <v>45</v>
      </c>
      <c r="L2653" t="s">
        <v>106</v>
      </c>
      <c r="M2653" t="s">
        <v>133</v>
      </c>
      <c r="N2653" t="s">
        <v>302</v>
      </c>
      <c r="P2653">
        <f t="shared" si="251"/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f t="shared" si="255"/>
        <v>0</v>
      </c>
      <c r="AC2653">
        <f t="shared" si="252"/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f t="shared" si="253"/>
        <v>1</v>
      </c>
      <c r="AN2653">
        <v>0</v>
      </c>
      <c r="AO2653">
        <v>1</v>
      </c>
      <c r="AP2653">
        <v>0</v>
      </c>
      <c r="AQ2653">
        <v>0</v>
      </c>
    </row>
    <row r="2654" spans="1:43" x14ac:dyDescent="0.45">
      <c r="A2654">
        <v>4</v>
      </c>
      <c r="B2654" t="s">
        <v>280</v>
      </c>
      <c r="C2654" t="s">
        <v>295</v>
      </c>
      <c r="D2654" t="s">
        <v>63</v>
      </c>
      <c r="E2654" s="4">
        <v>44670</v>
      </c>
      <c r="F2654" s="1">
        <f t="shared" si="250"/>
        <v>81</v>
      </c>
      <c r="G2654" s="1">
        <f t="shared" si="254"/>
        <v>109</v>
      </c>
      <c r="H2654" t="s">
        <v>64</v>
      </c>
      <c r="I2654" t="s">
        <v>288</v>
      </c>
      <c r="J2654" t="s">
        <v>56</v>
      </c>
      <c r="K2654" t="s">
        <v>45</v>
      </c>
      <c r="L2654" t="s">
        <v>106</v>
      </c>
      <c r="M2654" t="s">
        <v>133</v>
      </c>
      <c r="N2654" t="s">
        <v>302</v>
      </c>
      <c r="P2654">
        <f t="shared" si="251"/>
        <v>1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f t="shared" si="255"/>
        <v>0</v>
      </c>
      <c r="AC2654">
        <f t="shared" si="252"/>
        <v>1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f t="shared" si="253"/>
        <v>1</v>
      </c>
      <c r="AN2654">
        <v>0</v>
      </c>
      <c r="AO2654">
        <v>0</v>
      </c>
      <c r="AP2654">
        <v>1</v>
      </c>
      <c r="AQ2654">
        <v>0</v>
      </c>
    </row>
    <row r="2655" spans="1:43" x14ac:dyDescent="0.45">
      <c r="A2655">
        <v>4</v>
      </c>
      <c r="B2655" t="s">
        <v>280</v>
      </c>
      <c r="C2655" t="s">
        <v>295</v>
      </c>
      <c r="D2655" t="s">
        <v>63</v>
      </c>
      <c r="E2655" s="4">
        <v>44670</v>
      </c>
      <c r="F2655" s="1">
        <f t="shared" si="250"/>
        <v>81</v>
      </c>
      <c r="G2655" s="1">
        <f t="shared" si="254"/>
        <v>109</v>
      </c>
      <c r="H2655" t="s">
        <v>64</v>
      </c>
      <c r="I2655" t="s">
        <v>289</v>
      </c>
      <c r="J2655" t="s">
        <v>56</v>
      </c>
      <c r="P2655">
        <f t="shared" si="251"/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f t="shared" si="255"/>
        <v>0</v>
      </c>
      <c r="AC2655">
        <f t="shared" si="252"/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f t="shared" si="253"/>
        <v>0</v>
      </c>
      <c r="AN2655">
        <v>0</v>
      </c>
      <c r="AO2655">
        <v>0</v>
      </c>
      <c r="AP2655">
        <v>0</v>
      </c>
      <c r="AQ2655">
        <v>0</v>
      </c>
    </row>
    <row r="2656" spans="1:43" x14ac:dyDescent="0.45">
      <c r="A2656">
        <v>4</v>
      </c>
      <c r="B2656" t="s">
        <v>280</v>
      </c>
      <c r="C2656" t="s">
        <v>295</v>
      </c>
      <c r="D2656" t="s">
        <v>63</v>
      </c>
      <c r="E2656" s="4">
        <v>44670</v>
      </c>
      <c r="F2656" s="1">
        <f t="shared" si="250"/>
        <v>81</v>
      </c>
      <c r="G2656" s="1">
        <f t="shared" si="254"/>
        <v>109</v>
      </c>
      <c r="H2656" t="s">
        <v>64</v>
      </c>
      <c r="I2656" t="s">
        <v>290</v>
      </c>
      <c r="J2656" t="s">
        <v>56</v>
      </c>
      <c r="P2656">
        <f t="shared" si="251"/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f t="shared" si="255"/>
        <v>0</v>
      </c>
      <c r="AC2656">
        <f t="shared" si="252"/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f t="shared" si="253"/>
        <v>0</v>
      </c>
      <c r="AN2656">
        <v>0</v>
      </c>
      <c r="AO2656">
        <v>0</v>
      </c>
      <c r="AP2656">
        <v>0</v>
      </c>
      <c r="AQ2656">
        <v>0</v>
      </c>
    </row>
    <row r="2657" spans="1:44" x14ac:dyDescent="0.45">
      <c r="A2657">
        <v>4</v>
      </c>
      <c r="B2657" t="s">
        <v>280</v>
      </c>
      <c r="C2657" t="s">
        <v>295</v>
      </c>
      <c r="D2657" t="s">
        <v>63</v>
      </c>
      <c r="E2657" s="4">
        <v>44670</v>
      </c>
      <c r="F2657" s="1">
        <f t="shared" ref="F2657:F2720" si="256">DAYS360($E$2145,E2657)</f>
        <v>81</v>
      </c>
      <c r="G2657" s="1">
        <f t="shared" si="254"/>
        <v>109</v>
      </c>
      <c r="H2657" t="s">
        <v>64</v>
      </c>
      <c r="I2657" t="s">
        <v>291</v>
      </c>
      <c r="J2657" t="s">
        <v>56</v>
      </c>
      <c r="P2657">
        <f t="shared" si="251"/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f t="shared" si="255"/>
        <v>0</v>
      </c>
      <c r="AC2657">
        <f t="shared" si="252"/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f t="shared" si="253"/>
        <v>0</v>
      </c>
      <c r="AN2657">
        <v>0</v>
      </c>
      <c r="AO2657">
        <v>0</v>
      </c>
      <c r="AP2657">
        <v>0</v>
      </c>
      <c r="AQ2657">
        <v>0</v>
      </c>
    </row>
    <row r="2658" spans="1:44" x14ac:dyDescent="0.45">
      <c r="A2658">
        <v>4</v>
      </c>
      <c r="B2658" t="s">
        <v>280</v>
      </c>
      <c r="C2658" t="s">
        <v>295</v>
      </c>
      <c r="D2658" t="s">
        <v>71</v>
      </c>
      <c r="E2658" s="4">
        <v>44670</v>
      </c>
      <c r="F2658" s="1">
        <f t="shared" si="256"/>
        <v>81</v>
      </c>
      <c r="G2658" s="1">
        <f t="shared" si="254"/>
        <v>109</v>
      </c>
      <c r="H2658" t="s">
        <v>72</v>
      </c>
      <c r="I2658" t="s">
        <v>287</v>
      </c>
      <c r="J2658" t="s">
        <v>44</v>
      </c>
      <c r="K2658" t="s">
        <v>50</v>
      </c>
      <c r="L2658" t="s">
        <v>65</v>
      </c>
      <c r="M2658" t="s">
        <v>102</v>
      </c>
      <c r="N2658" t="s">
        <v>66</v>
      </c>
      <c r="P2658">
        <f t="shared" si="251"/>
        <v>2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>
        <v>0</v>
      </c>
      <c r="AB2658">
        <f t="shared" si="255"/>
        <v>0</v>
      </c>
      <c r="AC2658">
        <f t="shared" si="252"/>
        <v>2</v>
      </c>
      <c r="AD2658">
        <v>4</v>
      </c>
      <c r="AE2658">
        <v>8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f t="shared" si="253"/>
        <v>12</v>
      </c>
      <c r="AN2658">
        <v>1</v>
      </c>
      <c r="AO2658">
        <v>1</v>
      </c>
      <c r="AP2658">
        <v>10</v>
      </c>
      <c r="AQ2658">
        <v>0</v>
      </c>
    </row>
    <row r="2659" spans="1:44" x14ac:dyDescent="0.45">
      <c r="A2659">
        <v>4</v>
      </c>
      <c r="B2659" t="s">
        <v>280</v>
      </c>
      <c r="C2659" t="s">
        <v>295</v>
      </c>
      <c r="D2659" t="s">
        <v>71</v>
      </c>
      <c r="E2659" s="4">
        <v>44670</v>
      </c>
      <c r="F2659" s="1">
        <f t="shared" si="256"/>
        <v>81</v>
      </c>
      <c r="G2659" s="1">
        <f t="shared" si="254"/>
        <v>109</v>
      </c>
      <c r="H2659" t="s">
        <v>72</v>
      </c>
      <c r="I2659" t="s">
        <v>287</v>
      </c>
      <c r="J2659" t="s">
        <v>44</v>
      </c>
      <c r="K2659" t="s">
        <v>84</v>
      </c>
      <c r="L2659" t="s">
        <v>97</v>
      </c>
      <c r="M2659" t="s">
        <v>98</v>
      </c>
      <c r="N2659" t="s">
        <v>66</v>
      </c>
      <c r="P2659">
        <f t="shared" si="251"/>
        <v>2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f t="shared" si="255"/>
        <v>0</v>
      </c>
      <c r="AC2659">
        <f t="shared" si="252"/>
        <v>1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f t="shared" si="253"/>
        <v>1</v>
      </c>
      <c r="AN2659">
        <v>0</v>
      </c>
      <c r="AO2659">
        <v>1</v>
      </c>
      <c r="AP2659">
        <v>0</v>
      </c>
      <c r="AQ2659">
        <v>0</v>
      </c>
    </row>
    <row r="2660" spans="1:44" x14ac:dyDescent="0.45">
      <c r="A2660">
        <v>4</v>
      </c>
      <c r="B2660" t="s">
        <v>280</v>
      </c>
      <c r="C2660" t="s">
        <v>295</v>
      </c>
      <c r="D2660" t="s">
        <v>71</v>
      </c>
      <c r="E2660" s="4">
        <v>44670</v>
      </c>
      <c r="F2660" s="1">
        <f t="shared" si="256"/>
        <v>81</v>
      </c>
      <c r="G2660" s="1">
        <f t="shared" si="254"/>
        <v>109</v>
      </c>
      <c r="H2660" t="s">
        <v>72</v>
      </c>
      <c r="I2660" t="s">
        <v>287</v>
      </c>
      <c r="J2660" t="s">
        <v>44</v>
      </c>
      <c r="K2660" t="s">
        <v>50</v>
      </c>
      <c r="L2660" t="s">
        <v>65</v>
      </c>
      <c r="M2660" t="s">
        <v>102</v>
      </c>
      <c r="N2660" t="s">
        <v>66</v>
      </c>
      <c r="P2660">
        <f t="shared" si="251"/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f t="shared" si="255"/>
        <v>0</v>
      </c>
      <c r="AC2660">
        <f t="shared" si="252"/>
        <v>1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f t="shared" si="253"/>
        <v>1</v>
      </c>
      <c r="AN2660">
        <v>0</v>
      </c>
      <c r="AO2660">
        <v>0</v>
      </c>
      <c r="AP2660">
        <v>1</v>
      </c>
      <c r="AQ2660">
        <v>0</v>
      </c>
    </row>
    <row r="2661" spans="1:44" x14ac:dyDescent="0.45">
      <c r="A2661">
        <v>4</v>
      </c>
      <c r="B2661" t="s">
        <v>280</v>
      </c>
      <c r="C2661" t="s">
        <v>295</v>
      </c>
      <c r="D2661" t="s">
        <v>71</v>
      </c>
      <c r="E2661" s="4">
        <v>44670</v>
      </c>
      <c r="F2661" s="1">
        <f t="shared" si="256"/>
        <v>81</v>
      </c>
      <c r="G2661" s="1">
        <f t="shared" si="254"/>
        <v>109</v>
      </c>
      <c r="H2661" t="s">
        <v>72</v>
      </c>
      <c r="I2661" t="s">
        <v>287</v>
      </c>
      <c r="J2661" t="s">
        <v>44</v>
      </c>
      <c r="K2661" t="s">
        <v>50</v>
      </c>
      <c r="L2661" t="s">
        <v>65</v>
      </c>
      <c r="M2661" t="s">
        <v>102</v>
      </c>
      <c r="N2661" t="s">
        <v>66</v>
      </c>
      <c r="P2661">
        <f t="shared" ref="P2661:P2724" si="257">SUM(Q2661:X2661)</f>
        <v>1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</v>
      </c>
      <c r="AA2661">
        <v>0</v>
      </c>
      <c r="AB2661">
        <f t="shared" si="255"/>
        <v>0</v>
      </c>
      <c r="AC2661">
        <f t="shared" si="252"/>
        <v>2</v>
      </c>
      <c r="AD2661">
        <v>1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f t="shared" si="253"/>
        <v>2</v>
      </c>
      <c r="AN2661">
        <v>0</v>
      </c>
      <c r="AO2661">
        <v>2</v>
      </c>
      <c r="AP2661">
        <v>0</v>
      </c>
      <c r="AQ2661">
        <v>0</v>
      </c>
    </row>
    <row r="2662" spans="1:44" x14ac:dyDescent="0.45">
      <c r="A2662">
        <v>4</v>
      </c>
      <c r="B2662" t="s">
        <v>280</v>
      </c>
      <c r="C2662" t="s">
        <v>295</v>
      </c>
      <c r="D2662" t="s">
        <v>71</v>
      </c>
      <c r="E2662" s="4">
        <v>44670</v>
      </c>
      <c r="F2662" s="1">
        <f t="shared" si="256"/>
        <v>81</v>
      </c>
      <c r="G2662" s="1">
        <f t="shared" si="254"/>
        <v>109</v>
      </c>
      <c r="H2662" t="s">
        <v>72</v>
      </c>
      <c r="I2662" t="s">
        <v>287</v>
      </c>
      <c r="J2662" t="s">
        <v>44</v>
      </c>
      <c r="K2662" t="s">
        <v>50</v>
      </c>
      <c r="L2662" t="s">
        <v>65</v>
      </c>
      <c r="M2662" t="s">
        <v>102</v>
      </c>
      <c r="N2662" t="s">
        <v>66</v>
      </c>
      <c r="P2662">
        <f t="shared" si="257"/>
        <v>2</v>
      </c>
      <c r="Q2662">
        <v>1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f t="shared" si="255"/>
        <v>0</v>
      </c>
      <c r="AC2662">
        <f t="shared" si="252"/>
        <v>1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f t="shared" si="253"/>
        <v>1</v>
      </c>
      <c r="AN2662">
        <v>1</v>
      </c>
      <c r="AO2662">
        <v>0</v>
      </c>
      <c r="AP2662">
        <v>0</v>
      </c>
      <c r="AQ2662">
        <v>0</v>
      </c>
    </row>
    <row r="2663" spans="1:44" x14ac:dyDescent="0.45">
      <c r="A2663">
        <v>4</v>
      </c>
      <c r="B2663" t="s">
        <v>280</v>
      </c>
      <c r="C2663" t="s">
        <v>295</v>
      </c>
      <c r="D2663" t="s">
        <v>71</v>
      </c>
      <c r="E2663" s="4">
        <v>44670</v>
      </c>
      <c r="F2663" s="1">
        <f t="shared" si="256"/>
        <v>81</v>
      </c>
      <c r="G2663" s="1">
        <f t="shared" si="254"/>
        <v>109</v>
      </c>
      <c r="H2663" t="s">
        <v>72</v>
      </c>
      <c r="I2663" t="s">
        <v>287</v>
      </c>
      <c r="J2663" t="s">
        <v>44</v>
      </c>
      <c r="K2663" t="s">
        <v>50</v>
      </c>
      <c r="L2663" t="s">
        <v>149</v>
      </c>
      <c r="M2663" t="s">
        <v>150</v>
      </c>
      <c r="N2663" t="s">
        <v>66</v>
      </c>
      <c r="P2663">
        <f t="shared" si="257"/>
        <v>4</v>
      </c>
      <c r="Q2663">
        <v>1</v>
      </c>
      <c r="R2663">
        <v>1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3</v>
      </c>
      <c r="AA2663">
        <v>0</v>
      </c>
      <c r="AB2663">
        <f t="shared" si="255"/>
        <v>0</v>
      </c>
      <c r="AC2663">
        <f t="shared" si="252"/>
        <v>4</v>
      </c>
      <c r="AD2663">
        <v>1</v>
      </c>
      <c r="AE2663">
        <v>2</v>
      </c>
      <c r="AF2663">
        <v>1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f t="shared" si="253"/>
        <v>5</v>
      </c>
      <c r="AN2663">
        <v>0</v>
      </c>
      <c r="AO2663">
        <v>0</v>
      </c>
      <c r="AP2663">
        <v>5</v>
      </c>
      <c r="AQ2663">
        <v>0</v>
      </c>
    </row>
    <row r="2664" spans="1:44" x14ac:dyDescent="0.45">
      <c r="A2664">
        <v>4</v>
      </c>
      <c r="B2664" t="s">
        <v>280</v>
      </c>
      <c r="C2664" t="s">
        <v>295</v>
      </c>
      <c r="D2664" t="s">
        <v>71</v>
      </c>
      <c r="E2664" s="4">
        <v>44670</v>
      </c>
      <c r="F2664" s="1">
        <f t="shared" si="256"/>
        <v>81</v>
      </c>
      <c r="G2664" s="1">
        <f t="shared" si="254"/>
        <v>109</v>
      </c>
      <c r="H2664" t="s">
        <v>72</v>
      </c>
      <c r="I2664" t="s">
        <v>288</v>
      </c>
      <c r="J2664" t="s">
        <v>44</v>
      </c>
      <c r="P2664">
        <f t="shared" si="257"/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f t="shared" si="255"/>
        <v>0</v>
      </c>
      <c r="AC2664">
        <f t="shared" si="252"/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f t="shared" si="253"/>
        <v>0</v>
      </c>
      <c r="AN2664">
        <v>0</v>
      </c>
      <c r="AO2664">
        <v>0</v>
      </c>
      <c r="AP2664">
        <v>0</v>
      </c>
      <c r="AQ2664">
        <v>0</v>
      </c>
    </row>
    <row r="2665" spans="1:44" x14ac:dyDescent="0.45">
      <c r="A2665">
        <v>4</v>
      </c>
      <c r="B2665" t="s">
        <v>280</v>
      </c>
      <c r="C2665" t="s">
        <v>295</v>
      </c>
      <c r="D2665" t="s">
        <v>71</v>
      </c>
      <c r="E2665" s="4">
        <v>44670</v>
      </c>
      <c r="F2665" s="1">
        <f t="shared" si="256"/>
        <v>81</v>
      </c>
      <c r="G2665" s="1">
        <f t="shared" si="254"/>
        <v>109</v>
      </c>
      <c r="H2665" t="s">
        <v>72</v>
      </c>
      <c r="I2665" t="s">
        <v>289</v>
      </c>
      <c r="J2665" t="s">
        <v>44</v>
      </c>
      <c r="P2665">
        <f t="shared" si="257"/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f t="shared" si="255"/>
        <v>0</v>
      </c>
      <c r="AC2665">
        <f t="shared" si="252"/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f t="shared" si="253"/>
        <v>0</v>
      </c>
      <c r="AN2665">
        <v>0</v>
      </c>
      <c r="AO2665">
        <v>0</v>
      </c>
      <c r="AP2665">
        <v>0</v>
      </c>
      <c r="AQ2665">
        <v>0</v>
      </c>
    </row>
    <row r="2666" spans="1:44" x14ac:dyDescent="0.45">
      <c r="A2666">
        <v>4</v>
      </c>
      <c r="B2666" t="s">
        <v>280</v>
      </c>
      <c r="C2666" t="s">
        <v>295</v>
      </c>
      <c r="D2666" t="s">
        <v>71</v>
      </c>
      <c r="E2666" s="4">
        <v>44670</v>
      </c>
      <c r="F2666" s="1">
        <f t="shared" si="256"/>
        <v>81</v>
      </c>
      <c r="G2666" s="1">
        <f t="shared" si="254"/>
        <v>109</v>
      </c>
      <c r="H2666" t="s">
        <v>72</v>
      </c>
      <c r="I2666" t="s">
        <v>290</v>
      </c>
      <c r="J2666" t="s">
        <v>44</v>
      </c>
      <c r="K2666" t="s">
        <v>50</v>
      </c>
      <c r="L2666" t="s">
        <v>149</v>
      </c>
      <c r="M2666" t="s">
        <v>150</v>
      </c>
      <c r="N2666" t="s">
        <v>66</v>
      </c>
      <c r="P2666">
        <f t="shared" si="257"/>
        <v>1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f t="shared" si="255"/>
        <v>0</v>
      </c>
      <c r="AC2666">
        <f t="shared" si="252"/>
        <v>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f t="shared" si="253"/>
        <v>0</v>
      </c>
      <c r="AN2666">
        <v>0</v>
      </c>
      <c r="AO2666">
        <v>0</v>
      </c>
      <c r="AP2666">
        <v>0</v>
      </c>
      <c r="AQ2666">
        <v>1</v>
      </c>
      <c r="AR2666" t="s">
        <v>235</v>
      </c>
    </row>
    <row r="2667" spans="1:44" x14ac:dyDescent="0.45">
      <c r="A2667">
        <v>4</v>
      </c>
      <c r="B2667" t="s">
        <v>280</v>
      </c>
      <c r="C2667" t="s">
        <v>295</v>
      </c>
      <c r="D2667" t="s">
        <v>71</v>
      </c>
      <c r="E2667" s="4">
        <v>44670</v>
      </c>
      <c r="F2667" s="1">
        <f t="shared" si="256"/>
        <v>81</v>
      </c>
      <c r="G2667" s="1">
        <f t="shared" si="254"/>
        <v>109</v>
      </c>
      <c r="H2667" t="s">
        <v>72</v>
      </c>
      <c r="I2667" t="s">
        <v>290</v>
      </c>
      <c r="J2667" t="s">
        <v>44</v>
      </c>
      <c r="K2667" t="s">
        <v>50</v>
      </c>
      <c r="L2667" t="s">
        <v>149</v>
      </c>
      <c r="M2667" t="s">
        <v>150</v>
      </c>
      <c r="N2667" t="s">
        <v>66</v>
      </c>
      <c r="P2667">
        <f t="shared" si="257"/>
        <v>1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f t="shared" si="255"/>
        <v>0</v>
      </c>
      <c r="AC2667">
        <f t="shared" si="252"/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f t="shared" si="253"/>
        <v>0</v>
      </c>
      <c r="AN2667">
        <v>0</v>
      </c>
      <c r="AO2667">
        <v>0</v>
      </c>
      <c r="AP2667">
        <v>0</v>
      </c>
      <c r="AQ2667">
        <v>1</v>
      </c>
    </row>
    <row r="2668" spans="1:44" x14ac:dyDescent="0.45">
      <c r="A2668">
        <v>4</v>
      </c>
      <c r="B2668" t="s">
        <v>280</v>
      </c>
      <c r="C2668" t="s">
        <v>295</v>
      </c>
      <c r="D2668" t="s">
        <v>71</v>
      </c>
      <c r="E2668" s="4">
        <v>44670</v>
      </c>
      <c r="F2668" s="1">
        <f t="shared" si="256"/>
        <v>81</v>
      </c>
      <c r="G2668" s="1">
        <f t="shared" si="254"/>
        <v>109</v>
      </c>
      <c r="H2668" t="s">
        <v>72</v>
      </c>
      <c r="I2668" t="s">
        <v>290</v>
      </c>
      <c r="J2668" t="s">
        <v>44</v>
      </c>
      <c r="K2668" t="s">
        <v>50</v>
      </c>
      <c r="L2668" t="s">
        <v>149</v>
      </c>
      <c r="M2668" t="s">
        <v>150</v>
      </c>
      <c r="N2668" t="s">
        <v>66</v>
      </c>
      <c r="P2668">
        <f t="shared" si="257"/>
        <v>4</v>
      </c>
      <c r="Q2668">
        <v>1</v>
      </c>
      <c r="R2668">
        <v>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3</v>
      </c>
      <c r="AA2668">
        <v>0</v>
      </c>
      <c r="AB2668">
        <f t="shared" si="255"/>
        <v>0</v>
      </c>
      <c r="AC2668">
        <f t="shared" si="252"/>
        <v>4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f t="shared" si="253"/>
        <v>1</v>
      </c>
      <c r="AN2668">
        <v>0</v>
      </c>
      <c r="AO2668">
        <v>0</v>
      </c>
      <c r="AP2668">
        <v>1</v>
      </c>
      <c r="AQ2668">
        <v>3</v>
      </c>
    </row>
    <row r="2669" spans="1:44" x14ac:dyDescent="0.45">
      <c r="A2669">
        <v>4</v>
      </c>
      <c r="B2669" t="s">
        <v>280</v>
      </c>
      <c r="C2669" t="s">
        <v>295</v>
      </c>
      <c r="D2669" t="s">
        <v>71</v>
      </c>
      <c r="E2669" s="4">
        <v>44670</v>
      </c>
      <c r="F2669" s="1">
        <f t="shared" si="256"/>
        <v>81</v>
      </c>
      <c r="G2669" s="1">
        <f t="shared" si="254"/>
        <v>109</v>
      </c>
      <c r="H2669" t="s">
        <v>72</v>
      </c>
      <c r="I2669" t="s">
        <v>290</v>
      </c>
      <c r="J2669" t="s">
        <v>44</v>
      </c>
      <c r="K2669" t="s">
        <v>50</v>
      </c>
      <c r="L2669" t="s">
        <v>149</v>
      </c>
      <c r="M2669" t="s">
        <v>150</v>
      </c>
      <c r="N2669" t="s">
        <v>66</v>
      </c>
      <c r="P2669">
        <f t="shared" si="257"/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f t="shared" si="255"/>
        <v>0</v>
      </c>
      <c r="AC2669">
        <f t="shared" si="252"/>
        <v>1</v>
      </c>
      <c r="AD2669">
        <v>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f t="shared" si="253"/>
        <v>2</v>
      </c>
      <c r="AN2669">
        <v>0</v>
      </c>
      <c r="AO2669">
        <v>2</v>
      </c>
      <c r="AP2669">
        <v>0</v>
      </c>
      <c r="AQ2669">
        <v>0</v>
      </c>
    </row>
    <row r="2670" spans="1:44" x14ac:dyDescent="0.45">
      <c r="A2670">
        <v>4</v>
      </c>
      <c r="B2670" t="s">
        <v>280</v>
      </c>
      <c r="C2670" t="s">
        <v>295</v>
      </c>
      <c r="D2670" t="s">
        <v>71</v>
      </c>
      <c r="E2670" s="4">
        <v>44670</v>
      </c>
      <c r="F2670" s="1">
        <f t="shared" si="256"/>
        <v>81</v>
      </c>
      <c r="G2670" s="1">
        <f t="shared" si="254"/>
        <v>109</v>
      </c>
      <c r="H2670" t="s">
        <v>72</v>
      </c>
      <c r="I2670" t="s">
        <v>290</v>
      </c>
      <c r="J2670" t="s">
        <v>44</v>
      </c>
      <c r="K2670" t="s">
        <v>50</v>
      </c>
      <c r="L2670" t="s">
        <v>149</v>
      </c>
      <c r="M2670" t="s">
        <v>150</v>
      </c>
      <c r="N2670" t="s">
        <v>66</v>
      </c>
      <c r="P2670">
        <f t="shared" si="257"/>
        <v>2</v>
      </c>
      <c r="Q2670">
        <v>1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</v>
      </c>
      <c r="AA2670">
        <v>0</v>
      </c>
      <c r="AB2670">
        <f t="shared" si="255"/>
        <v>0</v>
      </c>
      <c r="AC2670">
        <f t="shared" si="252"/>
        <v>2</v>
      </c>
      <c r="AD2670">
        <v>2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f t="shared" si="253"/>
        <v>2</v>
      </c>
      <c r="AN2670">
        <v>0</v>
      </c>
      <c r="AO2670">
        <v>2</v>
      </c>
      <c r="AP2670">
        <v>0</v>
      </c>
      <c r="AQ2670">
        <v>1</v>
      </c>
    </row>
    <row r="2671" spans="1:44" x14ac:dyDescent="0.45">
      <c r="A2671">
        <v>4</v>
      </c>
      <c r="B2671" t="s">
        <v>280</v>
      </c>
      <c r="C2671" t="s">
        <v>295</v>
      </c>
      <c r="D2671" t="s">
        <v>71</v>
      </c>
      <c r="E2671" s="4">
        <v>44670</v>
      </c>
      <c r="F2671" s="1">
        <f t="shared" si="256"/>
        <v>81</v>
      </c>
      <c r="G2671" s="1">
        <f t="shared" si="254"/>
        <v>109</v>
      </c>
      <c r="H2671" t="s">
        <v>72</v>
      </c>
      <c r="I2671" t="s">
        <v>290</v>
      </c>
      <c r="J2671" t="s">
        <v>44</v>
      </c>
      <c r="K2671" t="s">
        <v>50</v>
      </c>
      <c r="L2671" t="s">
        <v>149</v>
      </c>
      <c r="M2671" t="s">
        <v>150</v>
      </c>
      <c r="N2671" t="s">
        <v>66</v>
      </c>
      <c r="P2671">
        <f t="shared" si="257"/>
        <v>1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f t="shared" si="255"/>
        <v>0</v>
      </c>
      <c r="AC2671">
        <f t="shared" si="252"/>
        <v>1</v>
      </c>
      <c r="AD2671">
        <v>4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f t="shared" si="253"/>
        <v>4</v>
      </c>
      <c r="AN2671">
        <v>0</v>
      </c>
      <c r="AO2671">
        <v>4</v>
      </c>
      <c r="AP2671">
        <v>0</v>
      </c>
      <c r="AQ2671">
        <v>0</v>
      </c>
    </row>
    <row r="2672" spans="1:44" x14ac:dyDescent="0.45">
      <c r="A2672">
        <v>4</v>
      </c>
      <c r="B2672" t="s">
        <v>280</v>
      </c>
      <c r="C2672" t="s">
        <v>295</v>
      </c>
      <c r="D2672" t="s">
        <v>71</v>
      </c>
      <c r="E2672" s="4">
        <v>44670</v>
      </c>
      <c r="F2672" s="1">
        <f t="shared" si="256"/>
        <v>81</v>
      </c>
      <c r="G2672" s="1">
        <f t="shared" si="254"/>
        <v>109</v>
      </c>
      <c r="H2672" t="s">
        <v>72</v>
      </c>
      <c r="I2672" t="s">
        <v>291</v>
      </c>
      <c r="J2672" t="s">
        <v>44</v>
      </c>
      <c r="K2672" t="s">
        <v>50</v>
      </c>
      <c r="L2672" t="s">
        <v>149</v>
      </c>
      <c r="M2672" t="s">
        <v>150</v>
      </c>
      <c r="N2672" t="s">
        <v>66</v>
      </c>
      <c r="P2672">
        <f t="shared" si="257"/>
        <v>1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f t="shared" si="255"/>
        <v>0</v>
      </c>
      <c r="AC2672">
        <f t="shared" si="252"/>
        <v>1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f t="shared" si="253"/>
        <v>1</v>
      </c>
      <c r="AN2672">
        <v>0</v>
      </c>
      <c r="AO2672">
        <v>1</v>
      </c>
      <c r="AP2672">
        <v>0</v>
      </c>
      <c r="AQ2672">
        <v>0</v>
      </c>
    </row>
    <row r="2673" spans="1:43" x14ac:dyDescent="0.45">
      <c r="A2673">
        <v>4</v>
      </c>
      <c r="B2673" t="s">
        <v>280</v>
      </c>
      <c r="C2673" t="s">
        <v>295</v>
      </c>
      <c r="D2673" t="s">
        <v>71</v>
      </c>
      <c r="E2673" s="4">
        <v>44670</v>
      </c>
      <c r="F2673" s="1">
        <f t="shared" si="256"/>
        <v>81</v>
      </c>
      <c r="G2673" s="1">
        <f t="shared" si="254"/>
        <v>109</v>
      </c>
      <c r="H2673" t="s">
        <v>72</v>
      </c>
      <c r="I2673" t="s">
        <v>291</v>
      </c>
      <c r="J2673" t="s">
        <v>44</v>
      </c>
      <c r="K2673" t="s">
        <v>50</v>
      </c>
      <c r="L2673" t="s">
        <v>149</v>
      </c>
      <c r="M2673" t="s">
        <v>150</v>
      </c>
      <c r="N2673" t="s">
        <v>66</v>
      </c>
      <c r="P2673">
        <f t="shared" si="257"/>
        <v>4</v>
      </c>
      <c r="Q2673">
        <v>1</v>
      </c>
      <c r="R2673">
        <v>1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3</v>
      </c>
      <c r="AA2673">
        <v>0</v>
      </c>
      <c r="AB2673">
        <f t="shared" si="255"/>
        <v>0</v>
      </c>
      <c r="AC2673">
        <f t="shared" si="252"/>
        <v>4</v>
      </c>
      <c r="AD2673">
        <v>4</v>
      </c>
      <c r="AE2673">
        <v>6</v>
      </c>
      <c r="AF2673">
        <v>3</v>
      </c>
      <c r="AG2673">
        <v>2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f t="shared" si="253"/>
        <v>15</v>
      </c>
      <c r="AN2673">
        <v>0</v>
      </c>
      <c r="AO2673">
        <v>11</v>
      </c>
      <c r="AP2673">
        <v>4</v>
      </c>
      <c r="AQ2673">
        <v>0</v>
      </c>
    </row>
    <row r="2674" spans="1:43" x14ac:dyDescent="0.45">
      <c r="A2674">
        <v>4</v>
      </c>
      <c r="B2674" t="s">
        <v>280</v>
      </c>
      <c r="C2674" t="s">
        <v>295</v>
      </c>
      <c r="D2674" t="s">
        <v>71</v>
      </c>
      <c r="E2674" s="4">
        <v>44670</v>
      </c>
      <c r="F2674" s="1">
        <f t="shared" si="256"/>
        <v>81</v>
      </c>
      <c r="G2674" s="1">
        <f t="shared" si="254"/>
        <v>109</v>
      </c>
      <c r="H2674" t="s">
        <v>72</v>
      </c>
      <c r="I2674" t="s">
        <v>291</v>
      </c>
      <c r="J2674" t="s">
        <v>44</v>
      </c>
      <c r="K2674" t="s">
        <v>50</v>
      </c>
      <c r="L2674" t="s">
        <v>149</v>
      </c>
      <c r="M2674" t="s">
        <v>150</v>
      </c>
      <c r="N2674" t="s">
        <v>66</v>
      </c>
      <c r="P2674">
        <f t="shared" si="257"/>
        <v>1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f t="shared" si="255"/>
        <v>0</v>
      </c>
      <c r="AC2674">
        <f t="shared" si="252"/>
        <v>1</v>
      </c>
      <c r="AD2674">
        <v>2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f t="shared" si="253"/>
        <v>2</v>
      </c>
      <c r="AN2674">
        <v>1</v>
      </c>
      <c r="AO2674">
        <v>1</v>
      </c>
      <c r="AP2674">
        <v>0</v>
      </c>
      <c r="AQ2674">
        <v>0</v>
      </c>
    </row>
    <row r="2675" spans="1:43" x14ac:dyDescent="0.45">
      <c r="A2675">
        <v>4</v>
      </c>
      <c r="B2675" t="s">
        <v>280</v>
      </c>
      <c r="C2675" t="s">
        <v>295</v>
      </c>
      <c r="D2675" t="s">
        <v>71</v>
      </c>
      <c r="E2675" s="4">
        <v>44670</v>
      </c>
      <c r="F2675" s="1">
        <f t="shared" si="256"/>
        <v>81</v>
      </c>
      <c r="G2675" s="1">
        <f t="shared" si="254"/>
        <v>109</v>
      </c>
      <c r="H2675" t="s">
        <v>72</v>
      </c>
      <c r="I2675" t="s">
        <v>291</v>
      </c>
      <c r="J2675" t="s">
        <v>44</v>
      </c>
      <c r="K2675" t="s">
        <v>84</v>
      </c>
      <c r="L2675" t="s">
        <v>112</v>
      </c>
      <c r="M2675" t="s">
        <v>317</v>
      </c>
      <c r="N2675" t="s">
        <v>66</v>
      </c>
      <c r="P2675">
        <f t="shared" si="257"/>
        <v>2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f t="shared" si="255"/>
        <v>0</v>
      </c>
      <c r="AC2675">
        <f t="shared" si="252"/>
        <v>1</v>
      </c>
      <c r="AD2675">
        <v>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f t="shared" si="253"/>
        <v>2</v>
      </c>
      <c r="AN2675">
        <v>0</v>
      </c>
      <c r="AO2675">
        <v>2</v>
      </c>
      <c r="AP2675">
        <v>0</v>
      </c>
      <c r="AQ2675">
        <v>0</v>
      </c>
    </row>
    <row r="2676" spans="1:43" x14ac:dyDescent="0.45">
      <c r="A2676">
        <v>4</v>
      </c>
      <c r="B2676" t="s">
        <v>280</v>
      </c>
      <c r="C2676" t="s">
        <v>295</v>
      </c>
      <c r="D2676" t="s">
        <v>71</v>
      </c>
      <c r="E2676" s="4">
        <v>44670</v>
      </c>
      <c r="F2676" s="1">
        <f t="shared" si="256"/>
        <v>81</v>
      </c>
      <c r="G2676" s="1">
        <f t="shared" si="254"/>
        <v>109</v>
      </c>
      <c r="H2676" t="s">
        <v>72</v>
      </c>
      <c r="I2676" t="s">
        <v>291</v>
      </c>
      <c r="J2676" t="s">
        <v>44</v>
      </c>
      <c r="K2676" t="s">
        <v>50</v>
      </c>
      <c r="L2676" t="s">
        <v>134</v>
      </c>
      <c r="M2676" t="s">
        <v>135</v>
      </c>
      <c r="N2676" t="s">
        <v>66</v>
      </c>
      <c r="P2676">
        <f t="shared" si="257"/>
        <v>1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f t="shared" si="255"/>
        <v>0</v>
      </c>
      <c r="AC2676">
        <f t="shared" si="252"/>
        <v>1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f t="shared" si="253"/>
        <v>1</v>
      </c>
      <c r="AN2676">
        <v>0</v>
      </c>
      <c r="AO2676">
        <v>3</v>
      </c>
      <c r="AP2676">
        <v>0</v>
      </c>
      <c r="AQ2676">
        <v>0</v>
      </c>
    </row>
    <row r="2677" spans="1:43" x14ac:dyDescent="0.45">
      <c r="A2677">
        <v>4</v>
      </c>
      <c r="B2677" t="s">
        <v>280</v>
      </c>
      <c r="C2677" t="s">
        <v>295</v>
      </c>
      <c r="D2677" t="s">
        <v>71</v>
      </c>
      <c r="E2677" s="4">
        <v>44670</v>
      </c>
      <c r="F2677" s="1">
        <f t="shared" si="256"/>
        <v>81</v>
      </c>
      <c r="G2677" s="1">
        <f t="shared" si="254"/>
        <v>109</v>
      </c>
      <c r="H2677" t="s">
        <v>72</v>
      </c>
      <c r="I2677" t="s">
        <v>291</v>
      </c>
      <c r="J2677" t="s">
        <v>44</v>
      </c>
      <c r="K2677" t="s">
        <v>50</v>
      </c>
      <c r="L2677" t="s">
        <v>149</v>
      </c>
      <c r="M2677" t="s">
        <v>150</v>
      </c>
      <c r="N2677" t="s">
        <v>66</v>
      </c>
      <c r="P2677">
        <f t="shared" si="257"/>
        <v>3</v>
      </c>
      <c r="Q2677">
        <v>1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2</v>
      </c>
      <c r="AA2677">
        <v>0</v>
      </c>
      <c r="AB2677">
        <f t="shared" si="255"/>
        <v>0</v>
      </c>
      <c r="AC2677">
        <f t="shared" si="252"/>
        <v>3</v>
      </c>
      <c r="AD2677">
        <v>6</v>
      </c>
      <c r="AE2677">
        <v>2</v>
      </c>
      <c r="AF2677">
        <v>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f t="shared" si="253"/>
        <v>11</v>
      </c>
      <c r="AN2677">
        <v>0</v>
      </c>
      <c r="AO2677">
        <v>8</v>
      </c>
      <c r="AP2677">
        <v>3</v>
      </c>
      <c r="AQ2677">
        <v>0</v>
      </c>
    </row>
    <row r="2678" spans="1:43" x14ac:dyDescent="0.45">
      <c r="A2678">
        <v>4</v>
      </c>
      <c r="B2678" t="s">
        <v>280</v>
      </c>
      <c r="C2678" t="s">
        <v>295</v>
      </c>
      <c r="D2678" t="s">
        <v>71</v>
      </c>
      <c r="E2678" s="4">
        <v>44670</v>
      </c>
      <c r="F2678" s="1">
        <f t="shared" si="256"/>
        <v>81</v>
      </c>
      <c r="G2678" s="1">
        <f t="shared" si="254"/>
        <v>109</v>
      </c>
      <c r="H2678" t="s">
        <v>72</v>
      </c>
      <c r="I2678" t="s">
        <v>291</v>
      </c>
      <c r="J2678" t="s">
        <v>44</v>
      </c>
      <c r="K2678" t="s">
        <v>50</v>
      </c>
      <c r="L2678" t="s">
        <v>149</v>
      </c>
      <c r="M2678" t="s">
        <v>150</v>
      </c>
      <c r="N2678" t="s">
        <v>66</v>
      </c>
      <c r="P2678">
        <f t="shared" si="257"/>
        <v>6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6</v>
      </c>
      <c r="AA2678">
        <v>0</v>
      </c>
      <c r="AB2678">
        <f t="shared" si="255"/>
        <v>0</v>
      </c>
      <c r="AC2678">
        <f t="shared" si="252"/>
        <v>6</v>
      </c>
      <c r="AD2678">
        <v>9</v>
      </c>
      <c r="AE2678">
        <v>3</v>
      </c>
      <c r="AF2678">
        <v>4</v>
      </c>
      <c r="AG2678">
        <v>1</v>
      </c>
      <c r="AH2678">
        <v>3</v>
      </c>
      <c r="AI2678">
        <v>5</v>
      </c>
      <c r="AJ2678">
        <v>0</v>
      </c>
      <c r="AK2678">
        <v>0</v>
      </c>
      <c r="AL2678">
        <v>0</v>
      </c>
      <c r="AM2678">
        <f t="shared" si="253"/>
        <v>25</v>
      </c>
      <c r="AN2678">
        <v>0</v>
      </c>
      <c r="AO2678">
        <v>4</v>
      </c>
      <c r="AP2678">
        <v>21</v>
      </c>
      <c r="AQ2678">
        <v>0</v>
      </c>
    </row>
    <row r="2679" spans="1:43" x14ac:dyDescent="0.45">
      <c r="A2679">
        <v>4</v>
      </c>
      <c r="B2679" t="s">
        <v>280</v>
      </c>
      <c r="C2679" t="s">
        <v>295</v>
      </c>
      <c r="D2679" t="s">
        <v>71</v>
      </c>
      <c r="E2679" s="4">
        <v>44670</v>
      </c>
      <c r="F2679" s="1">
        <f t="shared" si="256"/>
        <v>81</v>
      </c>
      <c r="G2679" s="1">
        <f t="shared" si="254"/>
        <v>109</v>
      </c>
      <c r="H2679" t="s">
        <v>72</v>
      </c>
      <c r="I2679" t="s">
        <v>291</v>
      </c>
      <c r="J2679" t="s">
        <v>44</v>
      </c>
      <c r="K2679" t="s">
        <v>50</v>
      </c>
      <c r="L2679" t="s">
        <v>149</v>
      </c>
      <c r="M2679" t="s">
        <v>150</v>
      </c>
      <c r="N2679" t="s">
        <v>66</v>
      </c>
      <c r="P2679">
        <f t="shared" si="257"/>
        <v>2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</v>
      </c>
      <c r="AA2679">
        <v>0</v>
      </c>
      <c r="AB2679">
        <f t="shared" si="255"/>
        <v>0</v>
      </c>
      <c r="AC2679">
        <f t="shared" si="252"/>
        <v>2</v>
      </c>
      <c r="AD2679">
        <v>1</v>
      </c>
      <c r="AE2679">
        <v>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f t="shared" si="253"/>
        <v>3</v>
      </c>
      <c r="AN2679">
        <v>0</v>
      </c>
      <c r="AO2679">
        <v>1</v>
      </c>
      <c r="AP2679">
        <v>2</v>
      </c>
      <c r="AQ2679">
        <v>0</v>
      </c>
    </row>
    <row r="2680" spans="1:43" x14ac:dyDescent="0.45">
      <c r="A2680">
        <v>4</v>
      </c>
      <c r="B2680" t="s">
        <v>280</v>
      </c>
      <c r="C2680" t="s">
        <v>295</v>
      </c>
      <c r="D2680" t="s">
        <v>71</v>
      </c>
      <c r="E2680" s="4">
        <v>44670</v>
      </c>
      <c r="F2680" s="1">
        <f t="shared" si="256"/>
        <v>81</v>
      </c>
      <c r="G2680" s="1">
        <f t="shared" si="254"/>
        <v>109</v>
      </c>
      <c r="H2680" t="s">
        <v>72</v>
      </c>
      <c r="I2680" t="s">
        <v>287</v>
      </c>
      <c r="J2680" t="s">
        <v>56</v>
      </c>
      <c r="P2680">
        <f t="shared" si="257"/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f t="shared" si="255"/>
        <v>0</v>
      </c>
      <c r="AC2680">
        <f t="shared" si="252"/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f t="shared" si="253"/>
        <v>0</v>
      </c>
      <c r="AN2680">
        <v>0</v>
      </c>
      <c r="AO2680">
        <v>0</v>
      </c>
      <c r="AP2680">
        <v>0</v>
      </c>
      <c r="AQ2680">
        <v>0</v>
      </c>
    </row>
    <row r="2681" spans="1:43" x14ac:dyDescent="0.45">
      <c r="A2681">
        <v>4</v>
      </c>
      <c r="B2681" t="s">
        <v>280</v>
      </c>
      <c r="C2681" t="s">
        <v>295</v>
      </c>
      <c r="D2681" t="s">
        <v>71</v>
      </c>
      <c r="E2681" s="4">
        <v>44670</v>
      </c>
      <c r="F2681" s="1">
        <f t="shared" si="256"/>
        <v>81</v>
      </c>
      <c r="G2681" s="1">
        <f t="shared" si="254"/>
        <v>109</v>
      </c>
      <c r="H2681" t="s">
        <v>72</v>
      </c>
      <c r="I2681" t="s">
        <v>288</v>
      </c>
      <c r="J2681" t="s">
        <v>56</v>
      </c>
      <c r="P2681">
        <f t="shared" si="257"/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f t="shared" si="255"/>
        <v>0</v>
      </c>
      <c r="AC2681">
        <f t="shared" ref="AC2681:AC2744" si="258">SUM(Y2681:AA2681)</f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f t="shared" si="253"/>
        <v>0</v>
      </c>
      <c r="AN2681">
        <v>0</v>
      </c>
      <c r="AO2681">
        <v>0</v>
      </c>
      <c r="AP2681">
        <v>0</v>
      </c>
      <c r="AQ2681">
        <v>0</v>
      </c>
    </row>
    <row r="2682" spans="1:43" x14ac:dyDescent="0.45">
      <c r="A2682">
        <v>4</v>
      </c>
      <c r="B2682" t="s">
        <v>280</v>
      </c>
      <c r="C2682" t="s">
        <v>295</v>
      </c>
      <c r="D2682" t="s">
        <v>71</v>
      </c>
      <c r="E2682" s="4">
        <v>44670</v>
      </c>
      <c r="F2682" s="1">
        <f t="shared" si="256"/>
        <v>81</v>
      </c>
      <c r="G2682" s="1">
        <f t="shared" si="254"/>
        <v>109</v>
      </c>
      <c r="H2682" t="s">
        <v>72</v>
      </c>
      <c r="I2682" t="s">
        <v>289</v>
      </c>
      <c r="J2682" t="s">
        <v>56</v>
      </c>
      <c r="P2682">
        <f t="shared" si="257"/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f t="shared" si="255"/>
        <v>0</v>
      </c>
      <c r="AC2682">
        <f t="shared" si="258"/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f t="shared" si="253"/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45">
      <c r="A2683">
        <v>4</v>
      </c>
      <c r="B2683" t="s">
        <v>280</v>
      </c>
      <c r="C2683" t="s">
        <v>295</v>
      </c>
      <c r="D2683" t="s">
        <v>71</v>
      </c>
      <c r="E2683" s="4">
        <v>44670</v>
      </c>
      <c r="F2683" s="1">
        <f t="shared" si="256"/>
        <v>81</v>
      </c>
      <c r="G2683" s="1">
        <f t="shared" si="254"/>
        <v>109</v>
      </c>
      <c r="H2683" t="s">
        <v>72</v>
      </c>
      <c r="I2683" t="s">
        <v>290</v>
      </c>
      <c r="J2683" t="s">
        <v>56</v>
      </c>
      <c r="P2683">
        <f t="shared" si="257"/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f t="shared" si="255"/>
        <v>0</v>
      </c>
      <c r="AC2683">
        <f t="shared" si="258"/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f t="shared" si="253"/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45">
      <c r="A2684">
        <v>4</v>
      </c>
      <c r="B2684" t="s">
        <v>280</v>
      </c>
      <c r="C2684" t="s">
        <v>295</v>
      </c>
      <c r="D2684" t="s">
        <v>71</v>
      </c>
      <c r="E2684" s="4">
        <v>44670</v>
      </c>
      <c r="F2684" s="1">
        <f t="shared" si="256"/>
        <v>81</v>
      </c>
      <c r="G2684" s="1">
        <f t="shared" si="254"/>
        <v>109</v>
      </c>
      <c r="H2684" t="s">
        <v>72</v>
      </c>
      <c r="I2684" t="s">
        <v>291</v>
      </c>
      <c r="J2684" t="s">
        <v>56</v>
      </c>
      <c r="P2684">
        <f t="shared" si="257"/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f t="shared" si="255"/>
        <v>0</v>
      </c>
      <c r="AC2684">
        <f t="shared" si="258"/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f t="shared" si="253"/>
        <v>0</v>
      </c>
      <c r="AN2684">
        <v>0</v>
      </c>
      <c r="AO2684">
        <v>0</v>
      </c>
      <c r="AP2684">
        <v>0</v>
      </c>
      <c r="AQ2684">
        <v>0</v>
      </c>
    </row>
    <row r="2685" spans="1:43" x14ac:dyDescent="0.45">
      <c r="A2685">
        <v>4</v>
      </c>
      <c r="B2685" t="s">
        <v>280</v>
      </c>
      <c r="C2685" t="s">
        <v>295</v>
      </c>
      <c r="D2685" t="s">
        <v>74</v>
      </c>
      <c r="E2685" s="4">
        <v>44670</v>
      </c>
      <c r="F2685" s="1">
        <f t="shared" si="256"/>
        <v>81</v>
      </c>
      <c r="G2685" s="1">
        <f t="shared" si="254"/>
        <v>109</v>
      </c>
      <c r="H2685" t="s">
        <v>75</v>
      </c>
      <c r="I2685" t="s">
        <v>287</v>
      </c>
      <c r="J2685" t="s">
        <v>44</v>
      </c>
      <c r="P2685">
        <f t="shared" si="257"/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f t="shared" si="255"/>
        <v>0</v>
      </c>
      <c r="AC2685">
        <f t="shared" si="258"/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f t="shared" si="253"/>
        <v>0</v>
      </c>
      <c r="AN2685">
        <v>0</v>
      </c>
      <c r="AO2685">
        <v>0</v>
      </c>
      <c r="AP2685">
        <v>0</v>
      </c>
      <c r="AQ2685">
        <v>0</v>
      </c>
    </row>
    <row r="2686" spans="1:43" x14ac:dyDescent="0.45">
      <c r="A2686">
        <v>4</v>
      </c>
      <c r="B2686" t="s">
        <v>280</v>
      </c>
      <c r="C2686" t="s">
        <v>295</v>
      </c>
      <c r="D2686" t="s">
        <v>74</v>
      </c>
      <c r="E2686" s="4">
        <v>44670</v>
      </c>
      <c r="F2686" s="1">
        <f t="shared" si="256"/>
        <v>81</v>
      </c>
      <c r="G2686" s="1">
        <f t="shared" si="254"/>
        <v>109</v>
      </c>
      <c r="H2686" t="s">
        <v>75</v>
      </c>
      <c r="I2686" t="s">
        <v>288</v>
      </c>
      <c r="J2686" t="s">
        <v>44</v>
      </c>
      <c r="P2686">
        <f t="shared" si="257"/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f t="shared" si="255"/>
        <v>0</v>
      </c>
      <c r="AC2686">
        <f t="shared" si="258"/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f t="shared" si="253"/>
        <v>0</v>
      </c>
      <c r="AN2686">
        <v>0</v>
      </c>
      <c r="AO2686">
        <v>0</v>
      </c>
      <c r="AP2686">
        <v>0</v>
      </c>
      <c r="AQ2686">
        <v>0</v>
      </c>
    </row>
    <row r="2687" spans="1:43" x14ac:dyDescent="0.45">
      <c r="A2687">
        <v>4</v>
      </c>
      <c r="B2687" t="s">
        <v>280</v>
      </c>
      <c r="C2687" t="s">
        <v>295</v>
      </c>
      <c r="D2687" t="s">
        <v>74</v>
      </c>
      <c r="E2687" s="4">
        <v>44670</v>
      </c>
      <c r="F2687" s="1">
        <f t="shared" si="256"/>
        <v>81</v>
      </c>
      <c r="G2687" s="1">
        <f t="shared" si="254"/>
        <v>109</v>
      </c>
      <c r="H2687" t="s">
        <v>75</v>
      </c>
      <c r="I2687" t="s">
        <v>289</v>
      </c>
      <c r="J2687" t="s">
        <v>44</v>
      </c>
      <c r="P2687">
        <f t="shared" si="257"/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f t="shared" si="255"/>
        <v>0</v>
      </c>
      <c r="AC2687">
        <f t="shared" si="258"/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f t="shared" si="253"/>
        <v>0</v>
      </c>
      <c r="AN2687">
        <v>0</v>
      </c>
      <c r="AO2687">
        <v>0</v>
      </c>
      <c r="AP2687">
        <v>0</v>
      </c>
      <c r="AQ2687">
        <v>0</v>
      </c>
    </row>
    <row r="2688" spans="1:43" x14ac:dyDescent="0.45">
      <c r="A2688">
        <v>4</v>
      </c>
      <c r="B2688" t="s">
        <v>280</v>
      </c>
      <c r="C2688" t="s">
        <v>295</v>
      </c>
      <c r="D2688" t="s">
        <v>74</v>
      </c>
      <c r="E2688" s="4">
        <v>44670</v>
      </c>
      <c r="F2688" s="1">
        <f t="shared" si="256"/>
        <v>81</v>
      </c>
      <c r="G2688" s="1">
        <f t="shared" si="254"/>
        <v>109</v>
      </c>
      <c r="H2688" t="s">
        <v>75</v>
      </c>
      <c r="I2688" t="s">
        <v>290</v>
      </c>
      <c r="J2688" t="s">
        <v>44</v>
      </c>
      <c r="P2688">
        <f t="shared" si="257"/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f t="shared" si="255"/>
        <v>0</v>
      </c>
      <c r="AC2688">
        <f t="shared" si="258"/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f t="shared" si="253"/>
        <v>0</v>
      </c>
      <c r="AN2688">
        <v>0</v>
      </c>
      <c r="AO2688">
        <v>0</v>
      </c>
      <c r="AP2688">
        <v>0</v>
      </c>
      <c r="AQ2688">
        <v>0</v>
      </c>
    </row>
    <row r="2689" spans="1:43" x14ac:dyDescent="0.45">
      <c r="A2689">
        <v>4</v>
      </c>
      <c r="B2689" t="s">
        <v>280</v>
      </c>
      <c r="C2689" t="s">
        <v>295</v>
      </c>
      <c r="D2689" t="s">
        <v>74</v>
      </c>
      <c r="E2689" s="4">
        <v>44670</v>
      </c>
      <c r="F2689" s="1">
        <f t="shared" si="256"/>
        <v>81</v>
      </c>
      <c r="G2689" s="1">
        <f t="shared" si="254"/>
        <v>109</v>
      </c>
      <c r="H2689" t="s">
        <v>75</v>
      </c>
      <c r="I2689" t="s">
        <v>291</v>
      </c>
      <c r="J2689" t="s">
        <v>44</v>
      </c>
      <c r="P2689">
        <f t="shared" si="257"/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f t="shared" si="255"/>
        <v>0</v>
      </c>
      <c r="AC2689">
        <f t="shared" si="258"/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f t="shared" si="253"/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45">
      <c r="A2690">
        <v>4</v>
      </c>
      <c r="B2690" t="s">
        <v>280</v>
      </c>
      <c r="C2690" t="s">
        <v>295</v>
      </c>
      <c r="D2690" t="s">
        <v>74</v>
      </c>
      <c r="E2690" s="4">
        <v>44670</v>
      </c>
      <c r="F2690" s="1">
        <f t="shared" si="256"/>
        <v>81</v>
      </c>
      <c r="G2690" s="1">
        <f t="shared" si="254"/>
        <v>109</v>
      </c>
      <c r="H2690" t="s">
        <v>75</v>
      </c>
      <c r="I2690" t="s">
        <v>287</v>
      </c>
      <c r="J2690" t="s">
        <v>56</v>
      </c>
      <c r="P2690">
        <f t="shared" si="257"/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f t="shared" si="255"/>
        <v>0</v>
      </c>
      <c r="AC2690">
        <f t="shared" si="258"/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f t="shared" ref="AM2690:AM2753" si="259">SUM(AD2690:AL2690)</f>
        <v>0</v>
      </c>
      <c r="AN2690">
        <v>0</v>
      </c>
      <c r="AO2690">
        <v>0</v>
      </c>
      <c r="AP2690">
        <v>0</v>
      </c>
      <c r="AQ2690">
        <v>0</v>
      </c>
    </row>
    <row r="2691" spans="1:43" x14ac:dyDescent="0.45">
      <c r="A2691">
        <v>4</v>
      </c>
      <c r="B2691" t="s">
        <v>280</v>
      </c>
      <c r="C2691" t="s">
        <v>295</v>
      </c>
      <c r="D2691" t="s">
        <v>74</v>
      </c>
      <c r="E2691" s="4">
        <v>44670</v>
      </c>
      <c r="F2691" s="1">
        <f t="shared" si="256"/>
        <v>81</v>
      </c>
      <c r="G2691" s="1">
        <f t="shared" ref="G2691:G2754" si="260">E2691-DATE(YEAR(E2691),1,0)</f>
        <v>109</v>
      </c>
      <c r="H2691" t="s">
        <v>75</v>
      </c>
      <c r="I2691" t="s">
        <v>288</v>
      </c>
      <c r="J2691" t="s">
        <v>56</v>
      </c>
      <c r="P2691">
        <f t="shared" si="257"/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f t="shared" ref="AB2691:AB2754" si="261">AL2691</f>
        <v>0</v>
      </c>
      <c r="AC2691">
        <f t="shared" si="258"/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f t="shared" si="259"/>
        <v>0</v>
      </c>
      <c r="AN2691">
        <v>0</v>
      </c>
      <c r="AO2691">
        <v>0</v>
      </c>
      <c r="AP2691">
        <v>0</v>
      </c>
      <c r="AQ2691">
        <v>0</v>
      </c>
    </row>
    <row r="2692" spans="1:43" x14ac:dyDescent="0.45">
      <c r="A2692">
        <v>4</v>
      </c>
      <c r="B2692" t="s">
        <v>280</v>
      </c>
      <c r="C2692" t="s">
        <v>295</v>
      </c>
      <c r="D2692" t="s">
        <v>74</v>
      </c>
      <c r="E2692" s="4">
        <v>44670</v>
      </c>
      <c r="F2692" s="1">
        <f t="shared" si="256"/>
        <v>81</v>
      </c>
      <c r="G2692" s="1">
        <f t="shared" si="260"/>
        <v>109</v>
      </c>
      <c r="H2692" t="s">
        <v>75</v>
      </c>
      <c r="I2692" t="s">
        <v>289</v>
      </c>
      <c r="J2692" t="s">
        <v>56</v>
      </c>
      <c r="P2692">
        <f t="shared" si="257"/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f t="shared" si="261"/>
        <v>0</v>
      </c>
      <c r="AC2692">
        <f t="shared" si="258"/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f t="shared" si="259"/>
        <v>0</v>
      </c>
      <c r="AN2692">
        <v>0</v>
      </c>
      <c r="AO2692">
        <v>0</v>
      </c>
      <c r="AP2692">
        <v>0</v>
      </c>
      <c r="AQ2692">
        <v>0</v>
      </c>
    </row>
    <row r="2693" spans="1:43" x14ac:dyDescent="0.45">
      <c r="A2693">
        <v>4</v>
      </c>
      <c r="B2693" t="s">
        <v>280</v>
      </c>
      <c r="C2693" t="s">
        <v>295</v>
      </c>
      <c r="D2693" t="s">
        <v>74</v>
      </c>
      <c r="E2693" s="4">
        <v>44670</v>
      </c>
      <c r="F2693" s="1">
        <f t="shared" si="256"/>
        <v>81</v>
      </c>
      <c r="G2693" s="1">
        <f t="shared" si="260"/>
        <v>109</v>
      </c>
      <c r="H2693" t="s">
        <v>75</v>
      </c>
      <c r="I2693" t="s">
        <v>290</v>
      </c>
      <c r="J2693" t="s">
        <v>56</v>
      </c>
      <c r="P2693">
        <f t="shared" si="257"/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f t="shared" si="261"/>
        <v>0</v>
      </c>
      <c r="AC2693">
        <f t="shared" si="258"/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f t="shared" si="259"/>
        <v>0</v>
      </c>
      <c r="AN2693">
        <v>0</v>
      </c>
      <c r="AO2693">
        <v>0</v>
      </c>
      <c r="AP2693">
        <v>0</v>
      </c>
      <c r="AQ2693">
        <v>0</v>
      </c>
    </row>
    <row r="2694" spans="1:43" x14ac:dyDescent="0.45">
      <c r="A2694">
        <v>4</v>
      </c>
      <c r="B2694" t="s">
        <v>280</v>
      </c>
      <c r="C2694" t="s">
        <v>295</v>
      </c>
      <c r="D2694" t="s">
        <v>74</v>
      </c>
      <c r="E2694" s="4">
        <v>44670</v>
      </c>
      <c r="F2694" s="1">
        <f t="shared" si="256"/>
        <v>81</v>
      </c>
      <c r="G2694" s="1">
        <f t="shared" si="260"/>
        <v>109</v>
      </c>
      <c r="H2694" t="s">
        <v>75</v>
      </c>
      <c r="I2694" t="s">
        <v>291</v>
      </c>
      <c r="J2694" t="s">
        <v>56</v>
      </c>
      <c r="P2694">
        <f t="shared" si="257"/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f t="shared" si="261"/>
        <v>0</v>
      </c>
      <c r="AC2694">
        <f t="shared" si="258"/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f t="shared" si="259"/>
        <v>0</v>
      </c>
      <c r="AN2694">
        <v>0</v>
      </c>
      <c r="AO2694">
        <v>0</v>
      </c>
      <c r="AP2694">
        <v>0</v>
      </c>
      <c r="AQ2694">
        <v>0</v>
      </c>
    </row>
    <row r="2695" spans="1:43" x14ac:dyDescent="0.45">
      <c r="A2695">
        <v>4</v>
      </c>
      <c r="B2695" t="s">
        <v>282</v>
      </c>
      <c r="C2695" t="s">
        <v>297</v>
      </c>
      <c r="D2695" t="s">
        <v>41</v>
      </c>
      <c r="E2695" s="4">
        <v>44671</v>
      </c>
      <c r="F2695" s="1">
        <f t="shared" si="256"/>
        <v>82</v>
      </c>
      <c r="G2695" s="1">
        <f t="shared" si="260"/>
        <v>110</v>
      </c>
      <c r="H2695" t="s">
        <v>42</v>
      </c>
      <c r="I2695" t="s">
        <v>287</v>
      </c>
      <c r="J2695" t="s">
        <v>44</v>
      </c>
      <c r="K2695" t="s">
        <v>45</v>
      </c>
      <c r="L2695" t="s">
        <v>90</v>
      </c>
      <c r="M2695" t="s">
        <v>315</v>
      </c>
      <c r="N2695" t="s">
        <v>52</v>
      </c>
      <c r="P2695">
        <f t="shared" si="257"/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f t="shared" si="261"/>
        <v>0</v>
      </c>
      <c r="AC2695">
        <f t="shared" si="258"/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f t="shared" si="259"/>
        <v>1</v>
      </c>
      <c r="AN2695">
        <v>0</v>
      </c>
      <c r="AO2695">
        <v>0</v>
      </c>
      <c r="AP2695">
        <v>1</v>
      </c>
      <c r="AQ2695">
        <v>0</v>
      </c>
    </row>
    <row r="2696" spans="1:43" x14ac:dyDescent="0.45">
      <c r="A2696">
        <v>4</v>
      </c>
      <c r="B2696" t="s">
        <v>282</v>
      </c>
      <c r="C2696" t="s">
        <v>297</v>
      </c>
      <c r="D2696" t="s">
        <v>41</v>
      </c>
      <c r="E2696" s="4">
        <v>44671</v>
      </c>
      <c r="F2696" s="1">
        <f t="shared" si="256"/>
        <v>82</v>
      </c>
      <c r="G2696" s="1">
        <f t="shared" si="260"/>
        <v>110</v>
      </c>
      <c r="H2696" t="s">
        <v>42</v>
      </c>
      <c r="I2696" t="s">
        <v>287</v>
      </c>
      <c r="J2696" t="s">
        <v>44</v>
      </c>
      <c r="K2696" t="s">
        <v>45</v>
      </c>
      <c r="L2696" t="s">
        <v>90</v>
      </c>
      <c r="M2696" t="s">
        <v>315</v>
      </c>
      <c r="N2696" t="s">
        <v>52</v>
      </c>
      <c r="P2696">
        <f t="shared" si="257"/>
        <v>1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f t="shared" si="261"/>
        <v>0</v>
      </c>
      <c r="AC2696">
        <f t="shared" si="258"/>
        <v>1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f t="shared" si="259"/>
        <v>1</v>
      </c>
      <c r="AN2696">
        <v>0</v>
      </c>
      <c r="AO2696">
        <v>0</v>
      </c>
      <c r="AP2696">
        <v>1</v>
      </c>
      <c r="AQ2696">
        <v>0</v>
      </c>
    </row>
    <row r="2697" spans="1:43" x14ac:dyDescent="0.45">
      <c r="A2697">
        <v>4</v>
      </c>
      <c r="B2697" t="s">
        <v>282</v>
      </c>
      <c r="C2697" t="s">
        <v>297</v>
      </c>
      <c r="D2697" t="s">
        <v>41</v>
      </c>
      <c r="E2697" s="4">
        <v>44671</v>
      </c>
      <c r="F2697" s="1">
        <f t="shared" si="256"/>
        <v>82</v>
      </c>
      <c r="G2697" s="1">
        <f t="shared" si="260"/>
        <v>110</v>
      </c>
      <c r="H2697" t="s">
        <v>42</v>
      </c>
      <c r="I2697" t="s">
        <v>288</v>
      </c>
      <c r="J2697" t="s">
        <v>44</v>
      </c>
      <c r="P2697">
        <f t="shared" si="257"/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f t="shared" si="261"/>
        <v>0</v>
      </c>
      <c r="AC2697">
        <f t="shared" si="258"/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f t="shared" si="259"/>
        <v>0</v>
      </c>
      <c r="AN2697">
        <v>0</v>
      </c>
      <c r="AO2697">
        <v>0</v>
      </c>
      <c r="AP2697">
        <v>0</v>
      </c>
      <c r="AQ2697">
        <v>0</v>
      </c>
    </row>
    <row r="2698" spans="1:43" x14ac:dyDescent="0.45">
      <c r="A2698">
        <v>4</v>
      </c>
      <c r="B2698" t="s">
        <v>282</v>
      </c>
      <c r="C2698" t="s">
        <v>297</v>
      </c>
      <c r="D2698" t="s">
        <v>41</v>
      </c>
      <c r="E2698" s="4">
        <v>44671</v>
      </c>
      <c r="F2698" s="1">
        <f t="shared" si="256"/>
        <v>82</v>
      </c>
      <c r="G2698" s="1">
        <f t="shared" si="260"/>
        <v>110</v>
      </c>
      <c r="H2698" t="s">
        <v>42</v>
      </c>
      <c r="I2698" t="s">
        <v>289</v>
      </c>
      <c r="J2698" t="s">
        <v>44</v>
      </c>
      <c r="K2698" t="s">
        <v>45</v>
      </c>
      <c r="L2698" t="s">
        <v>321</v>
      </c>
      <c r="M2698" t="s">
        <v>321</v>
      </c>
      <c r="N2698" t="s">
        <v>302</v>
      </c>
      <c r="P2698">
        <f t="shared" si="257"/>
        <v>1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f t="shared" si="261"/>
        <v>0</v>
      </c>
      <c r="AC2698">
        <f t="shared" si="258"/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f t="shared" si="259"/>
        <v>1</v>
      </c>
      <c r="AN2698">
        <v>0</v>
      </c>
      <c r="AO2698">
        <v>1</v>
      </c>
      <c r="AP2698">
        <v>0</v>
      </c>
      <c r="AQ2698">
        <v>0</v>
      </c>
    </row>
    <row r="2699" spans="1:43" x14ac:dyDescent="0.45">
      <c r="A2699">
        <v>4</v>
      </c>
      <c r="B2699" t="s">
        <v>282</v>
      </c>
      <c r="C2699" t="s">
        <v>297</v>
      </c>
      <c r="D2699" t="s">
        <v>41</v>
      </c>
      <c r="E2699" s="4">
        <v>44671</v>
      </c>
      <c r="F2699" s="1">
        <f t="shared" si="256"/>
        <v>82</v>
      </c>
      <c r="G2699" s="1">
        <f t="shared" si="260"/>
        <v>110</v>
      </c>
      <c r="H2699" t="s">
        <v>42</v>
      </c>
      <c r="I2699" t="s">
        <v>289</v>
      </c>
      <c r="J2699" t="s">
        <v>44</v>
      </c>
      <c r="K2699" t="s">
        <v>45</v>
      </c>
      <c r="L2699" t="s">
        <v>321</v>
      </c>
      <c r="M2699" t="s">
        <v>321</v>
      </c>
      <c r="N2699" t="s">
        <v>302</v>
      </c>
      <c r="P2699">
        <f t="shared" si="257"/>
        <v>1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f t="shared" si="261"/>
        <v>0</v>
      </c>
      <c r="AC2699">
        <f t="shared" si="258"/>
        <v>1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f t="shared" si="259"/>
        <v>1</v>
      </c>
      <c r="AN2699">
        <v>0</v>
      </c>
      <c r="AO2699">
        <v>0</v>
      </c>
      <c r="AP2699">
        <v>1</v>
      </c>
      <c r="AQ2699">
        <v>0</v>
      </c>
    </row>
    <row r="2700" spans="1:43" x14ac:dyDescent="0.45">
      <c r="A2700">
        <v>4</v>
      </c>
      <c r="B2700" t="s">
        <v>282</v>
      </c>
      <c r="C2700" t="s">
        <v>297</v>
      </c>
      <c r="D2700" t="s">
        <v>41</v>
      </c>
      <c r="E2700" s="4">
        <v>44671</v>
      </c>
      <c r="F2700" s="1">
        <f t="shared" si="256"/>
        <v>82</v>
      </c>
      <c r="G2700" s="1">
        <f t="shared" si="260"/>
        <v>110</v>
      </c>
      <c r="H2700" t="s">
        <v>42</v>
      </c>
      <c r="I2700" t="s">
        <v>289</v>
      </c>
      <c r="J2700" t="s">
        <v>44</v>
      </c>
      <c r="K2700" t="s">
        <v>45</v>
      </c>
      <c r="L2700" t="s">
        <v>321</v>
      </c>
      <c r="M2700" t="s">
        <v>321</v>
      </c>
      <c r="N2700" t="s">
        <v>302</v>
      </c>
      <c r="P2700">
        <f t="shared" si="257"/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f t="shared" si="261"/>
        <v>0</v>
      </c>
      <c r="AC2700">
        <f t="shared" si="258"/>
        <v>1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f t="shared" si="259"/>
        <v>1</v>
      </c>
      <c r="AN2700">
        <v>0</v>
      </c>
      <c r="AO2700">
        <v>0</v>
      </c>
      <c r="AP2700">
        <v>1</v>
      </c>
      <c r="AQ2700">
        <v>0</v>
      </c>
    </row>
    <row r="2701" spans="1:43" x14ac:dyDescent="0.45">
      <c r="A2701">
        <v>4</v>
      </c>
      <c r="B2701" t="s">
        <v>282</v>
      </c>
      <c r="C2701" t="s">
        <v>297</v>
      </c>
      <c r="D2701" t="s">
        <v>41</v>
      </c>
      <c r="E2701" s="4">
        <v>44671</v>
      </c>
      <c r="F2701" s="1">
        <f t="shared" si="256"/>
        <v>82</v>
      </c>
      <c r="G2701" s="1">
        <f t="shared" si="260"/>
        <v>110</v>
      </c>
      <c r="H2701" t="s">
        <v>42</v>
      </c>
      <c r="I2701" t="s">
        <v>290</v>
      </c>
      <c r="J2701" t="s">
        <v>44</v>
      </c>
      <c r="K2701" t="s">
        <v>45</v>
      </c>
      <c r="L2701" t="s">
        <v>321</v>
      </c>
      <c r="M2701" t="s">
        <v>321</v>
      </c>
      <c r="N2701" t="s">
        <v>302</v>
      </c>
      <c r="P2701">
        <f t="shared" si="257"/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f t="shared" si="261"/>
        <v>0</v>
      </c>
      <c r="AC2701">
        <f t="shared" si="258"/>
        <v>1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f t="shared" si="259"/>
        <v>1</v>
      </c>
      <c r="AN2701">
        <v>0</v>
      </c>
      <c r="AO2701">
        <v>0</v>
      </c>
      <c r="AP2701">
        <v>1</v>
      </c>
      <c r="AQ2701">
        <v>0</v>
      </c>
    </row>
    <row r="2702" spans="1:43" x14ac:dyDescent="0.45">
      <c r="A2702">
        <v>4</v>
      </c>
      <c r="B2702" t="s">
        <v>282</v>
      </c>
      <c r="C2702" t="s">
        <v>297</v>
      </c>
      <c r="D2702" t="s">
        <v>41</v>
      </c>
      <c r="E2702" s="4">
        <v>44671</v>
      </c>
      <c r="F2702" s="1">
        <f t="shared" si="256"/>
        <v>82</v>
      </c>
      <c r="G2702" s="1">
        <f t="shared" si="260"/>
        <v>110</v>
      </c>
      <c r="H2702" t="s">
        <v>42</v>
      </c>
      <c r="I2702" t="s">
        <v>291</v>
      </c>
      <c r="J2702" t="s">
        <v>44</v>
      </c>
      <c r="P2702">
        <f t="shared" si="257"/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f t="shared" si="261"/>
        <v>0</v>
      </c>
      <c r="AC2702">
        <f t="shared" si="258"/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f t="shared" si="259"/>
        <v>0</v>
      </c>
      <c r="AN2702">
        <v>0</v>
      </c>
      <c r="AO2702">
        <v>0</v>
      </c>
      <c r="AP2702">
        <v>0</v>
      </c>
      <c r="AQ2702">
        <v>0</v>
      </c>
    </row>
    <row r="2703" spans="1:43" x14ac:dyDescent="0.45">
      <c r="A2703">
        <v>4</v>
      </c>
      <c r="B2703" t="s">
        <v>282</v>
      </c>
      <c r="C2703" t="s">
        <v>297</v>
      </c>
      <c r="D2703" t="s">
        <v>41</v>
      </c>
      <c r="E2703" s="4">
        <v>44671</v>
      </c>
      <c r="F2703" s="1">
        <f t="shared" si="256"/>
        <v>82</v>
      </c>
      <c r="G2703" s="1">
        <f t="shared" si="260"/>
        <v>110</v>
      </c>
      <c r="H2703" t="s">
        <v>42</v>
      </c>
      <c r="I2703" t="s">
        <v>287</v>
      </c>
      <c r="J2703" t="s">
        <v>56</v>
      </c>
      <c r="P2703">
        <f t="shared" si="257"/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f t="shared" si="261"/>
        <v>0</v>
      </c>
      <c r="AC2703">
        <f t="shared" si="258"/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f t="shared" si="259"/>
        <v>0</v>
      </c>
      <c r="AN2703">
        <v>0</v>
      </c>
      <c r="AO2703">
        <v>0</v>
      </c>
      <c r="AP2703">
        <v>0</v>
      </c>
      <c r="AQ2703">
        <v>0</v>
      </c>
    </row>
    <row r="2704" spans="1:43" x14ac:dyDescent="0.45">
      <c r="A2704">
        <v>4</v>
      </c>
      <c r="B2704" t="s">
        <v>282</v>
      </c>
      <c r="C2704" t="s">
        <v>297</v>
      </c>
      <c r="D2704" t="s">
        <v>41</v>
      </c>
      <c r="E2704" s="4">
        <v>44671</v>
      </c>
      <c r="F2704" s="1">
        <f t="shared" si="256"/>
        <v>82</v>
      </c>
      <c r="G2704" s="1">
        <f t="shared" si="260"/>
        <v>110</v>
      </c>
      <c r="H2704" t="s">
        <v>42</v>
      </c>
      <c r="I2704" t="s">
        <v>288</v>
      </c>
      <c r="J2704" t="s">
        <v>56</v>
      </c>
      <c r="P2704">
        <f t="shared" si="257"/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f t="shared" si="261"/>
        <v>0</v>
      </c>
      <c r="AC2704">
        <f t="shared" si="258"/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f t="shared" si="259"/>
        <v>0</v>
      </c>
      <c r="AN2704">
        <v>0</v>
      </c>
      <c r="AO2704">
        <v>0</v>
      </c>
      <c r="AP2704">
        <v>0</v>
      </c>
      <c r="AQ2704">
        <v>0</v>
      </c>
    </row>
    <row r="2705" spans="1:43" x14ac:dyDescent="0.45">
      <c r="A2705">
        <v>4</v>
      </c>
      <c r="B2705" t="s">
        <v>282</v>
      </c>
      <c r="C2705" t="s">
        <v>297</v>
      </c>
      <c r="D2705" t="s">
        <v>41</v>
      </c>
      <c r="E2705" s="4">
        <v>44671</v>
      </c>
      <c r="F2705" s="1">
        <f t="shared" si="256"/>
        <v>82</v>
      </c>
      <c r="G2705" s="1">
        <f t="shared" si="260"/>
        <v>110</v>
      </c>
      <c r="H2705" t="s">
        <v>42</v>
      </c>
      <c r="I2705" t="s">
        <v>289</v>
      </c>
      <c r="J2705" t="s">
        <v>56</v>
      </c>
      <c r="P2705">
        <f t="shared" si="257"/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f t="shared" si="261"/>
        <v>0</v>
      </c>
      <c r="AC2705">
        <f t="shared" si="258"/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f t="shared" si="259"/>
        <v>0</v>
      </c>
      <c r="AN2705">
        <v>0</v>
      </c>
      <c r="AO2705">
        <v>0</v>
      </c>
      <c r="AP2705">
        <v>0</v>
      </c>
      <c r="AQ2705">
        <v>0</v>
      </c>
    </row>
    <row r="2706" spans="1:43" x14ac:dyDescent="0.45">
      <c r="A2706">
        <v>4</v>
      </c>
      <c r="B2706" t="s">
        <v>282</v>
      </c>
      <c r="C2706" t="s">
        <v>297</v>
      </c>
      <c r="D2706" t="s">
        <v>41</v>
      </c>
      <c r="E2706" s="4">
        <v>44671</v>
      </c>
      <c r="F2706" s="1">
        <f t="shared" si="256"/>
        <v>82</v>
      </c>
      <c r="G2706" s="1">
        <f t="shared" si="260"/>
        <v>110</v>
      </c>
      <c r="H2706" t="s">
        <v>42</v>
      </c>
      <c r="I2706" t="s">
        <v>290</v>
      </c>
      <c r="J2706" t="s">
        <v>56</v>
      </c>
      <c r="P2706">
        <f t="shared" si="257"/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f t="shared" si="261"/>
        <v>0</v>
      </c>
      <c r="AC2706">
        <f t="shared" si="258"/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f t="shared" si="259"/>
        <v>0</v>
      </c>
      <c r="AN2706">
        <v>0</v>
      </c>
      <c r="AO2706">
        <v>0</v>
      </c>
      <c r="AP2706">
        <v>0</v>
      </c>
      <c r="AQ2706">
        <v>0</v>
      </c>
    </row>
    <row r="2707" spans="1:43" x14ac:dyDescent="0.45">
      <c r="A2707">
        <v>4</v>
      </c>
      <c r="B2707" t="s">
        <v>282</v>
      </c>
      <c r="C2707" t="s">
        <v>297</v>
      </c>
      <c r="D2707" t="s">
        <v>41</v>
      </c>
      <c r="E2707" s="4">
        <v>44671</v>
      </c>
      <c r="F2707" s="1">
        <f t="shared" si="256"/>
        <v>82</v>
      </c>
      <c r="G2707" s="1">
        <f t="shared" si="260"/>
        <v>110</v>
      </c>
      <c r="H2707" t="s">
        <v>42</v>
      </c>
      <c r="I2707" t="s">
        <v>291</v>
      </c>
      <c r="J2707" t="s">
        <v>56</v>
      </c>
      <c r="P2707">
        <f t="shared" si="257"/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f t="shared" si="261"/>
        <v>0</v>
      </c>
      <c r="AC2707">
        <f t="shared" si="258"/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f t="shared" si="259"/>
        <v>0</v>
      </c>
      <c r="AN2707">
        <v>0</v>
      </c>
      <c r="AO2707">
        <v>0</v>
      </c>
      <c r="AP2707">
        <v>0</v>
      </c>
      <c r="AQ2707">
        <v>0</v>
      </c>
    </row>
    <row r="2708" spans="1:43" x14ac:dyDescent="0.45">
      <c r="A2708">
        <v>4</v>
      </c>
      <c r="B2708" t="s">
        <v>282</v>
      </c>
      <c r="C2708" t="s">
        <v>298</v>
      </c>
      <c r="D2708" t="s">
        <v>61</v>
      </c>
      <c r="E2708" s="4">
        <v>44671</v>
      </c>
      <c r="F2708" s="1">
        <f t="shared" si="256"/>
        <v>82</v>
      </c>
      <c r="G2708" s="1">
        <f t="shared" si="260"/>
        <v>110</v>
      </c>
      <c r="H2708" t="s">
        <v>42</v>
      </c>
      <c r="I2708" t="s">
        <v>287</v>
      </c>
      <c r="J2708" t="s">
        <v>44</v>
      </c>
      <c r="K2708" t="s">
        <v>45</v>
      </c>
      <c r="L2708" t="s">
        <v>321</v>
      </c>
      <c r="M2708" t="s">
        <v>321</v>
      </c>
      <c r="N2708" t="s">
        <v>302</v>
      </c>
      <c r="P2708">
        <f t="shared" si="257"/>
        <v>1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f t="shared" si="261"/>
        <v>0</v>
      </c>
      <c r="AC2708">
        <f t="shared" si="258"/>
        <v>1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f t="shared" si="259"/>
        <v>1</v>
      </c>
      <c r="AN2708">
        <v>0</v>
      </c>
      <c r="AO2708">
        <v>0</v>
      </c>
      <c r="AP2708">
        <v>1</v>
      </c>
      <c r="AQ2708">
        <v>0</v>
      </c>
    </row>
    <row r="2709" spans="1:43" x14ac:dyDescent="0.45">
      <c r="A2709">
        <v>4</v>
      </c>
      <c r="B2709" t="s">
        <v>282</v>
      </c>
      <c r="C2709" t="s">
        <v>298</v>
      </c>
      <c r="D2709" t="s">
        <v>61</v>
      </c>
      <c r="E2709" s="4">
        <v>44671</v>
      </c>
      <c r="F2709" s="1">
        <f t="shared" si="256"/>
        <v>82</v>
      </c>
      <c r="G2709" s="1">
        <f t="shared" si="260"/>
        <v>110</v>
      </c>
      <c r="H2709" t="s">
        <v>42</v>
      </c>
      <c r="I2709" t="s">
        <v>287</v>
      </c>
      <c r="J2709" t="s">
        <v>44</v>
      </c>
      <c r="K2709" t="s">
        <v>45</v>
      </c>
      <c r="L2709" t="s">
        <v>321</v>
      </c>
      <c r="M2709" t="s">
        <v>321</v>
      </c>
      <c r="N2709" t="s">
        <v>302</v>
      </c>
      <c r="P2709">
        <f t="shared" si="257"/>
        <v>1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f t="shared" si="261"/>
        <v>0</v>
      </c>
      <c r="AC2709">
        <f t="shared" si="258"/>
        <v>1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f t="shared" si="259"/>
        <v>1</v>
      </c>
      <c r="AN2709">
        <v>0</v>
      </c>
      <c r="AO2709">
        <v>0</v>
      </c>
      <c r="AP2709">
        <v>1</v>
      </c>
      <c r="AQ2709">
        <v>0</v>
      </c>
    </row>
    <row r="2710" spans="1:43" x14ac:dyDescent="0.45">
      <c r="A2710">
        <v>4</v>
      </c>
      <c r="B2710" t="s">
        <v>282</v>
      </c>
      <c r="C2710" t="s">
        <v>298</v>
      </c>
      <c r="D2710" t="s">
        <v>61</v>
      </c>
      <c r="E2710" s="4">
        <v>44671</v>
      </c>
      <c r="F2710" s="1">
        <f t="shared" si="256"/>
        <v>82</v>
      </c>
      <c r="G2710" s="1">
        <f t="shared" si="260"/>
        <v>110</v>
      </c>
      <c r="H2710" t="s">
        <v>42</v>
      </c>
      <c r="I2710" t="s">
        <v>287</v>
      </c>
      <c r="J2710" t="s">
        <v>44</v>
      </c>
      <c r="K2710" s="10" t="s">
        <v>45</v>
      </c>
      <c r="L2710" t="s">
        <v>106</v>
      </c>
      <c r="M2710" t="s">
        <v>107</v>
      </c>
      <c r="N2710" t="s">
        <v>302</v>
      </c>
      <c r="P2710">
        <f t="shared" si="257"/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f t="shared" si="261"/>
        <v>0</v>
      </c>
      <c r="AC2710">
        <f t="shared" si="258"/>
        <v>1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f t="shared" si="259"/>
        <v>1</v>
      </c>
      <c r="AN2710">
        <v>0</v>
      </c>
      <c r="AO2710">
        <v>0</v>
      </c>
      <c r="AP2710">
        <v>1</v>
      </c>
      <c r="AQ2710">
        <v>0</v>
      </c>
    </row>
    <row r="2711" spans="1:43" x14ac:dyDescent="0.45">
      <c r="A2711">
        <v>4</v>
      </c>
      <c r="B2711" t="s">
        <v>282</v>
      </c>
      <c r="C2711" t="s">
        <v>298</v>
      </c>
      <c r="D2711" t="s">
        <v>61</v>
      </c>
      <c r="E2711" s="4">
        <v>44671</v>
      </c>
      <c r="F2711" s="1">
        <f t="shared" si="256"/>
        <v>82</v>
      </c>
      <c r="G2711" s="1">
        <f t="shared" si="260"/>
        <v>110</v>
      </c>
      <c r="H2711" t="s">
        <v>42</v>
      </c>
      <c r="I2711" t="s">
        <v>288</v>
      </c>
      <c r="J2711" t="s">
        <v>44</v>
      </c>
      <c r="P2711">
        <f t="shared" si="257"/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f t="shared" si="261"/>
        <v>0</v>
      </c>
      <c r="AC2711">
        <f t="shared" si="258"/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f t="shared" si="259"/>
        <v>0</v>
      </c>
      <c r="AN2711">
        <v>0</v>
      </c>
      <c r="AO2711">
        <v>0</v>
      </c>
      <c r="AP2711">
        <v>0</v>
      </c>
      <c r="AQ2711">
        <v>0</v>
      </c>
    </row>
    <row r="2712" spans="1:43" x14ac:dyDescent="0.45">
      <c r="A2712">
        <v>4</v>
      </c>
      <c r="B2712" t="s">
        <v>282</v>
      </c>
      <c r="C2712" t="s">
        <v>298</v>
      </c>
      <c r="D2712" t="s">
        <v>61</v>
      </c>
      <c r="E2712" s="4">
        <v>44671</v>
      </c>
      <c r="F2712" s="1">
        <f t="shared" si="256"/>
        <v>82</v>
      </c>
      <c r="G2712" s="1">
        <f t="shared" si="260"/>
        <v>110</v>
      </c>
      <c r="H2712" t="s">
        <v>42</v>
      </c>
      <c r="I2712" t="s">
        <v>289</v>
      </c>
      <c r="J2712" t="s">
        <v>44</v>
      </c>
      <c r="P2712">
        <f t="shared" si="257"/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f t="shared" si="261"/>
        <v>0</v>
      </c>
      <c r="AC2712">
        <f t="shared" si="258"/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f t="shared" si="259"/>
        <v>0</v>
      </c>
      <c r="AN2712">
        <v>0</v>
      </c>
      <c r="AO2712">
        <v>0</v>
      </c>
      <c r="AP2712">
        <v>0</v>
      </c>
      <c r="AQ2712">
        <v>0</v>
      </c>
    </row>
    <row r="2713" spans="1:43" x14ac:dyDescent="0.45">
      <c r="A2713">
        <v>4</v>
      </c>
      <c r="B2713" t="s">
        <v>282</v>
      </c>
      <c r="C2713" t="s">
        <v>298</v>
      </c>
      <c r="D2713" t="s">
        <v>61</v>
      </c>
      <c r="E2713" s="4">
        <v>44671</v>
      </c>
      <c r="F2713" s="1">
        <f t="shared" si="256"/>
        <v>82</v>
      </c>
      <c r="G2713" s="1">
        <f t="shared" si="260"/>
        <v>110</v>
      </c>
      <c r="H2713" t="s">
        <v>42</v>
      </c>
      <c r="I2713" t="s">
        <v>290</v>
      </c>
      <c r="J2713" t="s">
        <v>44</v>
      </c>
      <c r="P2713">
        <f t="shared" si="257"/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f t="shared" si="261"/>
        <v>0</v>
      </c>
      <c r="AC2713">
        <f t="shared" si="258"/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f t="shared" si="259"/>
        <v>0</v>
      </c>
      <c r="AN2713">
        <v>0</v>
      </c>
      <c r="AO2713">
        <v>0</v>
      </c>
      <c r="AP2713">
        <v>0</v>
      </c>
      <c r="AQ2713">
        <v>0</v>
      </c>
    </row>
    <row r="2714" spans="1:43" x14ac:dyDescent="0.45">
      <c r="A2714">
        <v>4</v>
      </c>
      <c r="B2714" t="s">
        <v>282</v>
      </c>
      <c r="C2714" t="s">
        <v>298</v>
      </c>
      <c r="D2714" t="s">
        <v>61</v>
      </c>
      <c r="E2714" s="4">
        <v>44671</v>
      </c>
      <c r="F2714" s="1">
        <f t="shared" si="256"/>
        <v>82</v>
      </c>
      <c r="G2714" s="1">
        <f t="shared" si="260"/>
        <v>110</v>
      </c>
      <c r="H2714" t="s">
        <v>42</v>
      </c>
      <c r="I2714" t="s">
        <v>291</v>
      </c>
      <c r="J2714" t="s">
        <v>44</v>
      </c>
      <c r="P2714">
        <f t="shared" si="257"/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f t="shared" si="261"/>
        <v>0</v>
      </c>
      <c r="AC2714">
        <f t="shared" si="258"/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f t="shared" si="259"/>
        <v>0</v>
      </c>
      <c r="AN2714">
        <v>0</v>
      </c>
      <c r="AO2714">
        <v>0</v>
      </c>
      <c r="AP2714">
        <v>0</v>
      </c>
      <c r="AQ2714">
        <v>0</v>
      </c>
    </row>
    <row r="2715" spans="1:43" x14ac:dyDescent="0.45">
      <c r="A2715">
        <v>4</v>
      </c>
      <c r="B2715" t="s">
        <v>282</v>
      </c>
      <c r="C2715" t="s">
        <v>298</v>
      </c>
      <c r="D2715" t="s">
        <v>61</v>
      </c>
      <c r="E2715" s="4">
        <v>44671</v>
      </c>
      <c r="F2715" s="1">
        <f t="shared" si="256"/>
        <v>82</v>
      </c>
      <c r="G2715" s="1">
        <f t="shared" si="260"/>
        <v>110</v>
      </c>
      <c r="H2715" t="s">
        <v>42</v>
      </c>
      <c r="I2715" t="s">
        <v>287</v>
      </c>
      <c r="J2715" t="s">
        <v>56</v>
      </c>
      <c r="P2715">
        <f t="shared" si="257"/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f t="shared" si="261"/>
        <v>0</v>
      </c>
      <c r="AC2715">
        <f t="shared" si="258"/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f t="shared" si="259"/>
        <v>0</v>
      </c>
      <c r="AN2715">
        <v>0</v>
      </c>
      <c r="AO2715">
        <v>0</v>
      </c>
      <c r="AP2715">
        <v>0</v>
      </c>
      <c r="AQ2715">
        <v>0</v>
      </c>
    </row>
    <row r="2716" spans="1:43" x14ac:dyDescent="0.45">
      <c r="A2716">
        <v>4</v>
      </c>
      <c r="B2716" t="s">
        <v>282</v>
      </c>
      <c r="C2716" t="s">
        <v>298</v>
      </c>
      <c r="D2716" t="s">
        <v>61</v>
      </c>
      <c r="E2716" s="4">
        <v>44671</v>
      </c>
      <c r="F2716" s="1">
        <f t="shared" si="256"/>
        <v>82</v>
      </c>
      <c r="G2716" s="1">
        <f t="shared" si="260"/>
        <v>110</v>
      </c>
      <c r="H2716" t="s">
        <v>42</v>
      </c>
      <c r="I2716" t="s">
        <v>288</v>
      </c>
      <c r="J2716" t="s">
        <v>56</v>
      </c>
      <c r="P2716">
        <f t="shared" si="257"/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f t="shared" si="261"/>
        <v>0</v>
      </c>
      <c r="AC2716">
        <f t="shared" si="258"/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f t="shared" si="259"/>
        <v>0</v>
      </c>
      <c r="AN2716">
        <v>0</v>
      </c>
      <c r="AO2716">
        <v>0</v>
      </c>
      <c r="AP2716">
        <v>0</v>
      </c>
      <c r="AQ2716">
        <v>0</v>
      </c>
    </row>
    <row r="2717" spans="1:43" x14ac:dyDescent="0.45">
      <c r="A2717">
        <v>4</v>
      </c>
      <c r="B2717" t="s">
        <v>282</v>
      </c>
      <c r="C2717" t="s">
        <v>298</v>
      </c>
      <c r="D2717" t="s">
        <v>61</v>
      </c>
      <c r="E2717" s="4">
        <v>44671</v>
      </c>
      <c r="F2717" s="1">
        <f t="shared" si="256"/>
        <v>82</v>
      </c>
      <c r="G2717" s="1">
        <f t="shared" si="260"/>
        <v>110</v>
      </c>
      <c r="H2717" t="s">
        <v>42</v>
      </c>
      <c r="I2717" t="s">
        <v>289</v>
      </c>
      <c r="J2717" t="s">
        <v>56</v>
      </c>
      <c r="P2717">
        <f t="shared" si="257"/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f t="shared" si="261"/>
        <v>0</v>
      </c>
      <c r="AC2717">
        <f t="shared" si="258"/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f t="shared" si="259"/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45">
      <c r="A2718">
        <v>4</v>
      </c>
      <c r="B2718" t="s">
        <v>282</v>
      </c>
      <c r="C2718" t="s">
        <v>298</v>
      </c>
      <c r="D2718" t="s">
        <v>61</v>
      </c>
      <c r="E2718" s="4">
        <v>44671</v>
      </c>
      <c r="F2718" s="1">
        <f t="shared" si="256"/>
        <v>82</v>
      </c>
      <c r="G2718" s="1">
        <f t="shared" si="260"/>
        <v>110</v>
      </c>
      <c r="H2718" t="s">
        <v>42</v>
      </c>
      <c r="I2718" t="s">
        <v>290</v>
      </c>
      <c r="J2718" t="s">
        <v>56</v>
      </c>
      <c r="P2718">
        <f t="shared" si="257"/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f t="shared" si="261"/>
        <v>0</v>
      </c>
      <c r="AC2718">
        <f t="shared" si="258"/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f t="shared" si="259"/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45">
      <c r="A2719">
        <v>4</v>
      </c>
      <c r="B2719" t="s">
        <v>282</v>
      </c>
      <c r="C2719" t="s">
        <v>298</v>
      </c>
      <c r="D2719" t="s">
        <v>61</v>
      </c>
      <c r="E2719" s="4">
        <v>44671</v>
      </c>
      <c r="F2719" s="1">
        <f t="shared" si="256"/>
        <v>82</v>
      </c>
      <c r="G2719" s="1">
        <f t="shared" si="260"/>
        <v>110</v>
      </c>
      <c r="H2719" t="s">
        <v>42</v>
      </c>
      <c r="I2719" t="s">
        <v>291</v>
      </c>
      <c r="J2719" t="s">
        <v>56</v>
      </c>
      <c r="P2719">
        <f t="shared" si="257"/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f t="shared" si="261"/>
        <v>0</v>
      </c>
      <c r="AC2719">
        <f t="shared" si="258"/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f t="shared" si="259"/>
        <v>0</v>
      </c>
      <c r="AN2719">
        <v>0</v>
      </c>
      <c r="AO2719">
        <v>0</v>
      </c>
      <c r="AP2719">
        <v>0</v>
      </c>
      <c r="AQ2719">
        <v>0</v>
      </c>
    </row>
    <row r="2720" spans="1:43" x14ac:dyDescent="0.45">
      <c r="A2720">
        <v>4</v>
      </c>
      <c r="B2720" t="s">
        <v>282</v>
      </c>
      <c r="C2720" t="s">
        <v>299</v>
      </c>
      <c r="D2720" t="s">
        <v>129</v>
      </c>
      <c r="E2720" s="4">
        <v>44671</v>
      </c>
      <c r="F2720" s="1">
        <f t="shared" si="256"/>
        <v>82</v>
      </c>
      <c r="G2720" s="1">
        <f t="shared" si="260"/>
        <v>110</v>
      </c>
      <c r="H2720" t="s">
        <v>75</v>
      </c>
      <c r="I2720" t="s">
        <v>287</v>
      </c>
      <c r="J2720" t="s">
        <v>44</v>
      </c>
      <c r="K2720" t="s">
        <v>45</v>
      </c>
      <c r="L2720" t="s">
        <v>321</v>
      </c>
      <c r="M2720" t="s">
        <v>321</v>
      </c>
      <c r="N2720" t="s">
        <v>302</v>
      </c>
      <c r="P2720">
        <f t="shared" si="257"/>
        <v>1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f t="shared" si="261"/>
        <v>0</v>
      </c>
      <c r="AC2720">
        <f t="shared" si="258"/>
        <v>1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f t="shared" si="259"/>
        <v>1</v>
      </c>
      <c r="AN2720">
        <v>0</v>
      </c>
      <c r="AO2720">
        <v>1</v>
      </c>
      <c r="AP2720">
        <v>0</v>
      </c>
      <c r="AQ2720">
        <v>0</v>
      </c>
    </row>
    <row r="2721" spans="1:43" x14ac:dyDescent="0.45">
      <c r="A2721">
        <v>4</v>
      </c>
      <c r="B2721" t="s">
        <v>282</v>
      </c>
      <c r="C2721" t="s">
        <v>299</v>
      </c>
      <c r="D2721" t="s">
        <v>129</v>
      </c>
      <c r="E2721" s="4">
        <v>44671</v>
      </c>
      <c r="F2721" s="1">
        <f t="shared" ref="F2721:F2784" si="262">DAYS360($E$2145,E2721)</f>
        <v>82</v>
      </c>
      <c r="G2721" s="1">
        <f t="shared" si="260"/>
        <v>110</v>
      </c>
      <c r="H2721" t="s">
        <v>75</v>
      </c>
      <c r="I2721" t="s">
        <v>288</v>
      </c>
      <c r="J2721" t="s">
        <v>44</v>
      </c>
      <c r="K2721" t="s">
        <v>45</v>
      </c>
      <c r="L2721" t="s">
        <v>321</v>
      </c>
      <c r="M2721" t="s">
        <v>321</v>
      </c>
      <c r="N2721" t="s">
        <v>302</v>
      </c>
      <c r="P2721">
        <f t="shared" si="257"/>
        <v>1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f t="shared" si="261"/>
        <v>0</v>
      </c>
      <c r="AC2721">
        <f t="shared" si="258"/>
        <v>1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f t="shared" si="259"/>
        <v>1</v>
      </c>
      <c r="AN2721">
        <v>0</v>
      </c>
      <c r="AO2721">
        <v>0</v>
      </c>
      <c r="AP2721">
        <v>1</v>
      </c>
      <c r="AQ2721">
        <v>0</v>
      </c>
    </row>
    <row r="2722" spans="1:43" x14ac:dyDescent="0.45">
      <c r="A2722">
        <v>4</v>
      </c>
      <c r="B2722" t="s">
        <v>282</v>
      </c>
      <c r="C2722" t="s">
        <v>299</v>
      </c>
      <c r="D2722" t="s">
        <v>129</v>
      </c>
      <c r="E2722" s="4">
        <v>44671</v>
      </c>
      <c r="F2722" s="1">
        <f t="shared" si="262"/>
        <v>82</v>
      </c>
      <c r="G2722" s="1">
        <f t="shared" si="260"/>
        <v>110</v>
      </c>
      <c r="H2722" t="s">
        <v>75</v>
      </c>
      <c r="I2722" t="s">
        <v>288</v>
      </c>
      <c r="J2722" t="s">
        <v>44</v>
      </c>
      <c r="K2722" t="s">
        <v>45</v>
      </c>
      <c r="L2722" t="s">
        <v>178</v>
      </c>
      <c r="M2722" t="s">
        <v>236</v>
      </c>
      <c r="N2722" t="s">
        <v>302</v>
      </c>
      <c r="P2722">
        <f t="shared" si="257"/>
        <v>1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f t="shared" si="261"/>
        <v>0</v>
      </c>
      <c r="AC2722">
        <f t="shared" si="258"/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f t="shared" si="259"/>
        <v>1</v>
      </c>
      <c r="AN2722">
        <v>0</v>
      </c>
      <c r="AO2722">
        <v>1</v>
      </c>
      <c r="AP2722">
        <v>0</v>
      </c>
      <c r="AQ2722">
        <v>0</v>
      </c>
    </row>
    <row r="2723" spans="1:43" x14ac:dyDescent="0.45">
      <c r="A2723">
        <v>4</v>
      </c>
      <c r="B2723" t="s">
        <v>282</v>
      </c>
      <c r="C2723" t="s">
        <v>299</v>
      </c>
      <c r="D2723" t="s">
        <v>129</v>
      </c>
      <c r="E2723" s="4">
        <v>44671</v>
      </c>
      <c r="F2723" s="1">
        <f t="shared" si="262"/>
        <v>82</v>
      </c>
      <c r="G2723" s="1">
        <f t="shared" si="260"/>
        <v>110</v>
      </c>
      <c r="H2723" t="s">
        <v>75</v>
      </c>
      <c r="I2723" t="s">
        <v>288</v>
      </c>
      <c r="J2723" t="s">
        <v>44</v>
      </c>
      <c r="K2723" t="s">
        <v>45</v>
      </c>
      <c r="L2723" t="s">
        <v>178</v>
      </c>
      <c r="M2723" t="s">
        <v>236</v>
      </c>
      <c r="N2723" t="s">
        <v>302</v>
      </c>
      <c r="P2723">
        <f t="shared" si="257"/>
        <v>1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f t="shared" si="261"/>
        <v>0</v>
      </c>
      <c r="AC2723">
        <f t="shared" si="258"/>
        <v>1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f t="shared" si="259"/>
        <v>1</v>
      </c>
      <c r="AN2723">
        <v>1</v>
      </c>
      <c r="AO2723">
        <v>0</v>
      </c>
      <c r="AP2723">
        <v>0</v>
      </c>
      <c r="AQ2723">
        <v>0</v>
      </c>
    </row>
    <row r="2724" spans="1:43" x14ac:dyDescent="0.45">
      <c r="A2724">
        <v>4</v>
      </c>
      <c r="B2724" t="s">
        <v>282</v>
      </c>
      <c r="C2724" t="s">
        <v>299</v>
      </c>
      <c r="D2724" t="s">
        <v>129</v>
      </c>
      <c r="E2724" s="4">
        <v>44671</v>
      </c>
      <c r="F2724" s="1">
        <f t="shared" si="262"/>
        <v>82</v>
      </c>
      <c r="G2724" s="1">
        <f t="shared" si="260"/>
        <v>110</v>
      </c>
      <c r="H2724" t="s">
        <v>75</v>
      </c>
      <c r="I2724" t="s">
        <v>288</v>
      </c>
      <c r="J2724" t="s">
        <v>44</v>
      </c>
      <c r="K2724" t="s">
        <v>45</v>
      </c>
      <c r="L2724" t="s">
        <v>178</v>
      </c>
      <c r="M2724" t="s">
        <v>236</v>
      </c>
      <c r="N2724" t="s">
        <v>302</v>
      </c>
      <c r="P2724">
        <f t="shared" si="257"/>
        <v>1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f t="shared" si="261"/>
        <v>0</v>
      </c>
      <c r="AC2724">
        <f t="shared" si="258"/>
        <v>1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f t="shared" si="259"/>
        <v>1</v>
      </c>
      <c r="AN2724">
        <v>1</v>
      </c>
      <c r="AO2724">
        <v>0</v>
      </c>
      <c r="AP2724">
        <v>0</v>
      </c>
      <c r="AQ2724">
        <v>0</v>
      </c>
    </row>
    <row r="2725" spans="1:43" x14ac:dyDescent="0.45">
      <c r="A2725">
        <v>4</v>
      </c>
      <c r="B2725" t="s">
        <v>282</v>
      </c>
      <c r="C2725" t="s">
        <v>299</v>
      </c>
      <c r="D2725" t="s">
        <v>129</v>
      </c>
      <c r="E2725" s="4">
        <v>44671</v>
      </c>
      <c r="F2725" s="1">
        <f t="shared" si="262"/>
        <v>82</v>
      </c>
      <c r="G2725" s="1">
        <f t="shared" si="260"/>
        <v>110</v>
      </c>
      <c r="H2725" t="s">
        <v>75</v>
      </c>
      <c r="I2725" t="s">
        <v>288</v>
      </c>
      <c r="J2725" t="s">
        <v>44</v>
      </c>
      <c r="K2725" t="s">
        <v>45</v>
      </c>
      <c r="L2725" t="s">
        <v>321</v>
      </c>
      <c r="M2725" t="s">
        <v>321</v>
      </c>
      <c r="N2725" t="s">
        <v>302</v>
      </c>
      <c r="P2725">
        <f t="shared" ref="P2725:P2788" si="263">SUM(Q2725:X2725)</f>
        <v>1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f t="shared" si="261"/>
        <v>0</v>
      </c>
      <c r="AC2725">
        <f t="shared" si="258"/>
        <v>1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f t="shared" si="259"/>
        <v>1</v>
      </c>
      <c r="AN2725">
        <v>0</v>
      </c>
      <c r="AO2725">
        <v>0</v>
      </c>
      <c r="AP2725">
        <v>1</v>
      </c>
      <c r="AQ2725">
        <v>0</v>
      </c>
    </row>
    <row r="2726" spans="1:43" x14ac:dyDescent="0.45">
      <c r="A2726">
        <v>4</v>
      </c>
      <c r="B2726" t="s">
        <v>282</v>
      </c>
      <c r="C2726" t="s">
        <v>299</v>
      </c>
      <c r="D2726" t="s">
        <v>129</v>
      </c>
      <c r="E2726" s="4">
        <v>44671</v>
      </c>
      <c r="F2726" s="1">
        <f t="shared" si="262"/>
        <v>82</v>
      </c>
      <c r="G2726" s="1">
        <f t="shared" si="260"/>
        <v>110</v>
      </c>
      <c r="H2726" t="s">
        <v>75</v>
      </c>
      <c r="I2726" t="s">
        <v>288</v>
      </c>
      <c r="J2726" t="s">
        <v>44</v>
      </c>
      <c r="K2726" t="s">
        <v>45</v>
      </c>
      <c r="L2726" t="s">
        <v>178</v>
      </c>
      <c r="M2726" t="s">
        <v>236</v>
      </c>
      <c r="N2726" t="s">
        <v>302</v>
      </c>
      <c r="P2726">
        <f t="shared" si="263"/>
        <v>1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f t="shared" si="261"/>
        <v>0</v>
      </c>
      <c r="AC2726">
        <f t="shared" si="258"/>
        <v>1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f t="shared" si="259"/>
        <v>1</v>
      </c>
      <c r="AN2726">
        <v>1</v>
      </c>
      <c r="AO2726">
        <v>0</v>
      </c>
      <c r="AP2726">
        <v>0</v>
      </c>
      <c r="AQ2726">
        <v>0</v>
      </c>
    </row>
    <row r="2727" spans="1:43" x14ac:dyDescent="0.45">
      <c r="A2727">
        <v>4</v>
      </c>
      <c r="B2727" t="s">
        <v>282</v>
      </c>
      <c r="C2727" t="s">
        <v>299</v>
      </c>
      <c r="D2727" t="s">
        <v>129</v>
      </c>
      <c r="E2727" s="4">
        <v>44671</v>
      </c>
      <c r="F2727" s="1">
        <f t="shared" si="262"/>
        <v>82</v>
      </c>
      <c r="G2727" s="1">
        <f t="shared" si="260"/>
        <v>110</v>
      </c>
      <c r="H2727" t="s">
        <v>75</v>
      </c>
      <c r="I2727" t="s">
        <v>288</v>
      </c>
      <c r="J2727" t="s">
        <v>44</v>
      </c>
      <c r="K2727" t="s">
        <v>45</v>
      </c>
      <c r="L2727" t="s">
        <v>90</v>
      </c>
      <c r="M2727" t="s">
        <v>174</v>
      </c>
      <c r="N2727" t="s">
        <v>302</v>
      </c>
      <c r="P2727">
        <f t="shared" si="263"/>
        <v>1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f t="shared" si="261"/>
        <v>0</v>
      </c>
      <c r="AC2727">
        <f t="shared" si="258"/>
        <v>1</v>
      </c>
      <c r="AD2727">
        <v>2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f t="shared" si="259"/>
        <v>2</v>
      </c>
      <c r="AN2727">
        <v>2</v>
      </c>
      <c r="AO2727">
        <v>0</v>
      </c>
      <c r="AP2727">
        <v>0</v>
      </c>
      <c r="AQ2727">
        <v>0</v>
      </c>
    </row>
    <row r="2728" spans="1:43" x14ac:dyDescent="0.45">
      <c r="A2728">
        <v>4</v>
      </c>
      <c r="B2728" t="s">
        <v>282</v>
      </c>
      <c r="C2728" t="s">
        <v>299</v>
      </c>
      <c r="D2728" t="s">
        <v>129</v>
      </c>
      <c r="E2728" s="4">
        <v>44671</v>
      </c>
      <c r="F2728" s="1">
        <f t="shared" si="262"/>
        <v>82</v>
      </c>
      <c r="G2728" s="1">
        <f t="shared" si="260"/>
        <v>110</v>
      </c>
      <c r="H2728" t="s">
        <v>75</v>
      </c>
      <c r="I2728" t="s">
        <v>288</v>
      </c>
      <c r="J2728" t="s">
        <v>44</v>
      </c>
      <c r="K2728" t="s">
        <v>45</v>
      </c>
      <c r="L2728" t="s">
        <v>321</v>
      </c>
      <c r="M2728" t="s">
        <v>321</v>
      </c>
      <c r="N2728" t="s">
        <v>302</v>
      </c>
      <c r="P2728">
        <f t="shared" si="263"/>
        <v>1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f t="shared" si="261"/>
        <v>0</v>
      </c>
      <c r="AC2728">
        <f t="shared" si="258"/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f t="shared" si="259"/>
        <v>1</v>
      </c>
      <c r="AN2728">
        <v>0</v>
      </c>
      <c r="AO2728">
        <v>0</v>
      </c>
      <c r="AP2728">
        <v>1</v>
      </c>
      <c r="AQ2728">
        <v>0</v>
      </c>
    </row>
    <row r="2729" spans="1:43" x14ac:dyDescent="0.45">
      <c r="A2729">
        <v>4</v>
      </c>
      <c r="B2729" t="s">
        <v>282</v>
      </c>
      <c r="C2729" t="s">
        <v>299</v>
      </c>
      <c r="D2729" t="s">
        <v>129</v>
      </c>
      <c r="E2729" s="4">
        <v>44671</v>
      </c>
      <c r="F2729" s="1">
        <f t="shared" si="262"/>
        <v>82</v>
      </c>
      <c r="G2729" s="1">
        <f t="shared" si="260"/>
        <v>110</v>
      </c>
      <c r="H2729" t="s">
        <v>75</v>
      </c>
      <c r="I2729" t="s">
        <v>288</v>
      </c>
      <c r="J2729" t="s">
        <v>44</v>
      </c>
      <c r="K2729" t="s">
        <v>45</v>
      </c>
      <c r="L2729" t="s">
        <v>90</v>
      </c>
      <c r="M2729" t="s">
        <v>174</v>
      </c>
      <c r="N2729" t="s">
        <v>302</v>
      </c>
      <c r="P2729">
        <f t="shared" si="263"/>
        <v>1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f t="shared" si="261"/>
        <v>0</v>
      </c>
      <c r="AC2729">
        <f t="shared" si="258"/>
        <v>1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f t="shared" si="259"/>
        <v>1</v>
      </c>
      <c r="AN2729">
        <v>0</v>
      </c>
      <c r="AO2729">
        <v>1</v>
      </c>
      <c r="AP2729">
        <v>0</v>
      </c>
      <c r="AQ2729">
        <v>0</v>
      </c>
    </row>
    <row r="2730" spans="1:43" x14ac:dyDescent="0.45">
      <c r="A2730">
        <v>4</v>
      </c>
      <c r="B2730" t="s">
        <v>282</v>
      </c>
      <c r="C2730" t="s">
        <v>299</v>
      </c>
      <c r="D2730" t="s">
        <v>129</v>
      </c>
      <c r="E2730" s="4">
        <v>44671</v>
      </c>
      <c r="F2730" s="1">
        <f t="shared" si="262"/>
        <v>82</v>
      </c>
      <c r="G2730" s="1">
        <f t="shared" si="260"/>
        <v>110</v>
      </c>
      <c r="H2730" t="s">
        <v>75</v>
      </c>
      <c r="I2730" t="s">
        <v>288</v>
      </c>
      <c r="J2730" t="s">
        <v>44</v>
      </c>
      <c r="K2730" t="s">
        <v>45</v>
      </c>
      <c r="L2730" t="s">
        <v>90</v>
      </c>
      <c r="M2730" t="s">
        <v>174</v>
      </c>
      <c r="N2730" t="s">
        <v>302</v>
      </c>
      <c r="P2730">
        <f t="shared" si="263"/>
        <v>1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f t="shared" si="261"/>
        <v>0</v>
      </c>
      <c r="AC2730">
        <f t="shared" si="258"/>
        <v>1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f t="shared" si="259"/>
        <v>1</v>
      </c>
      <c r="AN2730">
        <v>0</v>
      </c>
      <c r="AO2730">
        <v>0</v>
      </c>
      <c r="AP2730">
        <v>1</v>
      </c>
      <c r="AQ2730">
        <v>0</v>
      </c>
    </row>
    <row r="2731" spans="1:43" x14ac:dyDescent="0.45">
      <c r="A2731">
        <v>4</v>
      </c>
      <c r="B2731" t="s">
        <v>282</v>
      </c>
      <c r="C2731" t="s">
        <v>299</v>
      </c>
      <c r="D2731" t="s">
        <v>129</v>
      </c>
      <c r="E2731" s="4">
        <v>44671</v>
      </c>
      <c r="F2731" s="1">
        <f t="shared" si="262"/>
        <v>82</v>
      </c>
      <c r="G2731" s="1">
        <f t="shared" si="260"/>
        <v>110</v>
      </c>
      <c r="H2731" t="s">
        <v>75</v>
      </c>
      <c r="I2731" t="s">
        <v>289</v>
      </c>
      <c r="J2731" t="s">
        <v>44</v>
      </c>
      <c r="K2731" t="s">
        <v>45</v>
      </c>
      <c r="L2731" t="s">
        <v>90</v>
      </c>
      <c r="M2731" t="s">
        <v>174</v>
      </c>
      <c r="N2731" t="s">
        <v>302</v>
      </c>
      <c r="P2731">
        <f t="shared" si="263"/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f t="shared" si="261"/>
        <v>1</v>
      </c>
      <c r="AC2731">
        <f t="shared" si="258"/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f t="shared" si="259"/>
        <v>1</v>
      </c>
      <c r="AN2731">
        <v>1</v>
      </c>
      <c r="AO2731">
        <v>0</v>
      </c>
      <c r="AP2731">
        <v>0</v>
      </c>
      <c r="AQ2731">
        <v>0</v>
      </c>
    </row>
    <row r="2732" spans="1:43" x14ac:dyDescent="0.45">
      <c r="A2732">
        <v>4</v>
      </c>
      <c r="B2732" t="s">
        <v>282</v>
      </c>
      <c r="C2732" t="s">
        <v>299</v>
      </c>
      <c r="D2732" t="s">
        <v>129</v>
      </c>
      <c r="E2732" s="4">
        <v>44671</v>
      </c>
      <c r="F2732" s="1">
        <f t="shared" si="262"/>
        <v>82</v>
      </c>
      <c r="G2732" s="1">
        <f t="shared" si="260"/>
        <v>110</v>
      </c>
      <c r="H2732" t="s">
        <v>75</v>
      </c>
      <c r="I2732" t="s">
        <v>289</v>
      </c>
      <c r="J2732" t="s">
        <v>44</v>
      </c>
      <c r="K2732" t="s">
        <v>45</v>
      </c>
      <c r="L2732" t="s">
        <v>90</v>
      </c>
      <c r="M2732" t="s">
        <v>174</v>
      </c>
      <c r="N2732" t="s">
        <v>302</v>
      </c>
      <c r="P2732">
        <f t="shared" si="263"/>
        <v>2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0</v>
      </c>
      <c r="AB2732">
        <f t="shared" si="261"/>
        <v>1</v>
      </c>
      <c r="AC2732">
        <f t="shared" si="258"/>
        <v>2</v>
      </c>
      <c r="AD2732">
        <v>1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f t="shared" si="259"/>
        <v>3</v>
      </c>
      <c r="AN2732">
        <v>2</v>
      </c>
      <c r="AO2732">
        <v>0</v>
      </c>
      <c r="AP2732">
        <v>1</v>
      </c>
      <c r="AQ2732">
        <v>0</v>
      </c>
    </row>
    <row r="2733" spans="1:43" x14ac:dyDescent="0.45">
      <c r="A2733">
        <v>4</v>
      </c>
      <c r="B2733" t="s">
        <v>282</v>
      </c>
      <c r="C2733" t="s">
        <v>299</v>
      </c>
      <c r="D2733" t="s">
        <v>129</v>
      </c>
      <c r="E2733" s="4">
        <v>44671</v>
      </c>
      <c r="F2733" s="1">
        <f t="shared" si="262"/>
        <v>82</v>
      </c>
      <c r="G2733" s="1">
        <f t="shared" si="260"/>
        <v>110</v>
      </c>
      <c r="H2733" t="s">
        <v>75</v>
      </c>
      <c r="I2733" t="s">
        <v>289</v>
      </c>
      <c r="J2733" t="s">
        <v>44</v>
      </c>
      <c r="K2733" t="s">
        <v>45</v>
      </c>
      <c r="L2733" t="s">
        <v>90</v>
      </c>
      <c r="M2733" t="s">
        <v>174</v>
      </c>
      <c r="N2733" t="s">
        <v>302</v>
      </c>
      <c r="P2733">
        <f t="shared" si="263"/>
        <v>2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>
        <v>0</v>
      </c>
      <c r="AB2733">
        <f t="shared" si="261"/>
        <v>0</v>
      </c>
      <c r="AC2733">
        <f t="shared" si="258"/>
        <v>2</v>
      </c>
      <c r="AD2733">
        <v>1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f t="shared" si="259"/>
        <v>2</v>
      </c>
      <c r="AN2733">
        <v>2</v>
      </c>
      <c r="AO2733">
        <v>0</v>
      </c>
      <c r="AP2733">
        <v>0</v>
      </c>
      <c r="AQ2733">
        <v>0</v>
      </c>
    </row>
    <row r="2734" spans="1:43" x14ac:dyDescent="0.45">
      <c r="A2734">
        <v>4</v>
      </c>
      <c r="B2734" t="s">
        <v>282</v>
      </c>
      <c r="C2734" t="s">
        <v>299</v>
      </c>
      <c r="D2734" t="s">
        <v>129</v>
      </c>
      <c r="E2734" s="4">
        <v>44671</v>
      </c>
      <c r="F2734" s="1">
        <f t="shared" si="262"/>
        <v>82</v>
      </c>
      <c r="G2734" s="1">
        <f t="shared" si="260"/>
        <v>110</v>
      </c>
      <c r="H2734" t="s">
        <v>75</v>
      </c>
      <c r="I2734" t="s">
        <v>289</v>
      </c>
      <c r="J2734" t="s">
        <v>44</v>
      </c>
      <c r="K2734" t="s">
        <v>45</v>
      </c>
      <c r="L2734" t="s">
        <v>90</v>
      </c>
      <c r="M2734" t="s">
        <v>174</v>
      </c>
      <c r="N2734" t="s">
        <v>302</v>
      </c>
      <c r="P2734">
        <f t="shared" si="263"/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f t="shared" si="261"/>
        <v>0</v>
      </c>
      <c r="AC2734">
        <f t="shared" si="258"/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f t="shared" si="259"/>
        <v>1</v>
      </c>
      <c r="AN2734">
        <v>0</v>
      </c>
      <c r="AO2734">
        <v>0</v>
      </c>
      <c r="AP2734">
        <v>1</v>
      </c>
      <c r="AQ2734">
        <v>0</v>
      </c>
    </row>
    <row r="2735" spans="1:43" x14ac:dyDescent="0.45">
      <c r="A2735">
        <v>4</v>
      </c>
      <c r="B2735" t="s">
        <v>282</v>
      </c>
      <c r="C2735" t="s">
        <v>299</v>
      </c>
      <c r="D2735" t="s">
        <v>129</v>
      </c>
      <c r="E2735" s="4">
        <v>44671</v>
      </c>
      <c r="F2735" s="1">
        <f t="shared" si="262"/>
        <v>82</v>
      </c>
      <c r="G2735" s="1">
        <f t="shared" si="260"/>
        <v>110</v>
      </c>
      <c r="H2735" t="s">
        <v>75</v>
      </c>
      <c r="I2735" t="s">
        <v>289</v>
      </c>
      <c r="J2735" t="s">
        <v>44</v>
      </c>
      <c r="K2735" t="s">
        <v>45</v>
      </c>
      <c r="L2735" t="s">
        <v>321</v>
      </c>
      <c r="M2735" t="s">
        <v>321</v>
      </c>
      <c r="N2735" t="s">
        <v>302</v>
      </c>
      <c r="P2735">
        <f t="shared" si="263"/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f t="shared" si="261"/>
        <v>0</v>
      </c>
      <c r="AC2735">
        <f t="shared" si="258"/>
        <v>1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f t="shared" si="259"/>
        <v>1</v>
      </c>
      <c r="AN2735">
        <v>0</v>
      </c>
      <c r="AO2735">
        <v>0</v>
      </c>
      <c r="AP2735">
        <v>1</v>
      </c>
      <c r="AQ2735">
        <v>0</v>
      </c>
    </row>
    <row r="2736" spans="1:43" x14ac:dyDescent="0.45">
      <c r="A2736">
        <v>4</v>
      </c>
      <c r="B2736" t="s">
        <v>282</v>
      </c>
      <c r="C2736" t="s">
        <v>299</v>
      </c>
      <c r="D2736" t="s">
        <v>129</v>
      </c>
      <c r="E2736" s="4">
        <v>44671</v>
      </c>
      <c r="F2736" s="1">
        <f t="shared" si="262"/>
        <v>82</v>
      </c>
      <c r="G2736" s="1">
        <f t="shared" si="260"/>
        <v>110</v>
      </c>
      <c r="H2736" t="s">
        <v>75</v>
      </c>
      <c r="I2736" t="s">
        <v>289</v>
      </c>
      <c r="J2736" t="s">
        <v>44</v>
      </c>
      <c r="K2736" t="s">
        <v>45</v>
      </c>
      <c r="L2736" t="s">
        <v>321</v>
      </c>
      <c r="M2736" t="s">
        <v>321</v>
      </c>
      <c r="N2736" t="s">
        <v>302</v>
      </c>
      <c r="P2736">
        <f t="shared" si="263"/>
        <v>1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f t="shared" si="261"/>
        <v>0</v>
      </c>
      <c r="AC2736">
        <f t="shared" si="258"/>
        <v>1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f t="shared" si="259"/>
        <v>1</v>
      </c>
      <c r="AN2736">
        <v>0</v>
      </c>
      <c r="AO2736">
        <v>0</v>
      </c>
      <c r="AP2736">
        <v>1</v>
      </c>
      <c r="AQ2736">
        <v>0</v>
      </c>
    </row>
    <row r="2737" spans="1:43" x14ac:dyDescent="0.45">
      <c r="A2737">
        <v>4</v>
      </c>
      <c r="B2737" t="s">
        <v>282</v>
      </c>
      <c r="C2737" t="s">
        <v>299</v>
      </c>
      <c r="D2737" t="s">
        <v>129</v>
      </c>
      <c r="E2737" s="4">
        <v>44671</v>
      </c>
      <c r="F2737" s="1">
        <f t="shared" si="262"/>
        <v>82</v>
      </c>
      <c r="G2737" s="1">
        <f t="shared" si="260"/>
        <v>110</v>
      </c>
      <c r="H2737" t="s">
        <v>75</v>
      </c>
      <c r="I2737" t="s">
        <v>289</v>
      </c>
      <c r="J2737" t="s">
        <v>44</v>
      </c>
      <c r="K2737" t="s">
        <v>45</v>
      </c>
      <c r="L2737" t="s">
        <v>321</v>
      </c>
      <c r="M2737" t="s">
        <v>321</v>
      </c>
      <c r="N2737" t="s">
        <v>302</v>
      </c>
      <c r="P2737">
        <f t="shared" si="263"/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f t="shared" si="261"/>
        <v>0</v>
      </c>
      <c r="AC2737">
        <f t="shared" si="258"/>
        <v>1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f t="shared" si="259"/>
        <v>1</v>
      </c>
      <c r="AN2737">
        <v>0</v>
      </c>
      <c r="AO2737">
        <v>0</v>
      </c>
      <c r="AP2737">
        <v>1</v>
      </c>
      <c r="AQ2737">
        <v>0</v>
      </c>
    </row>
    <row r="2738" spans="1:43" x14ac:dyDescent="0.45">
      <c r="A2738">
        <v>4</v>
      </c>
      <c r="B2738" t="s">
        <v>282</v>
      </c>
      <c r="C2738" t="s">
        <v>299</v>
      </c>
      <c r="D2738" t="s">
        <v>129</v>
      </c>
      <c r="E2738" s="4">
        <v>44671</v>
      </c>
      <c r="F2738" s="1">
        <f t="shared" si="262"/>
        <v>82</v>
      </c>
      <c r="G2738" s="1">
        <f t="shared" si="260"/>
        <v>110</v>
      </c>
      <c r="H2738" t="s">
        <v>75</v>
      </c>
      <c r="I2738" t="s">
        <v>289</v>
      </c>
      <c r="J2738" t="s">
        <v>44</v>
      </c>
      <c r="K2738" t="s">
        <v>45</v>
      </c>
      <c r="L2738" t="s">
        <v>321</v>
      </c>
      <c r="M2738" t="s">
        <v>321</v>
      </c>
      <c r="N2738" t="s">
        <v>302</v>
      </c>
      <c r="P2738">
        <f t="shared" si="263"/>
        <v>1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f t="shared" si="261"/>
        <v>0</v>
      </c>
      <c r="AC2738">
        <f t="shared" si="258"/>
        <v>1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f t="shared" si="259"/>
        <v>1</v>
      </c>
      <c r="AN2738">
        <v>1</v>
      </c>
      <c r="AO2738">
        <v>0</v>
      </c>
      <c r="AP2738">
        <v>0</v>
      </c>
      <c r="AQ2738">
        <v>0</v>
      </c>
    </row>
    <row r="2739" spans="1:43" x14ac:dyDescent="0.45">
      <c r="A2739">
        <v>4</v>
      </c>
      <c r="B2739" t="s">
        <v>282</v>
      </c>
      <c r="C2739" t="s">
        <v>299</v>
      </c>
      <c r="D2739" t="s">
        <v>129</v>
      </c>
      <c r="E2739" s="4">
        <v>44671</v>
      </c>
      <c r="F2739" s="1">
        <f t="shared" si="262"/>
        <v>82</v>
      </c>
      <c r="G2739" s="1">
        <f t="shared" si="260"/>
        <v>110</v>
      </c>
      <c r="H2739" t="s">
        <v>75</v>
      </c>
      <c r="I2739" t="s">
        <v>289</v>
      </c>
      <c r="J2739" t="s">
        <v>44</v>
      </c>
      <c r="K2739" t="s">
        <v>45</v>
      </c>
      <c r="L2739" t="s">
        <v>321</v>
      </c>
      <c r="M2739" t="s">
        <v>321</v>
      </c>
      <c r="N2739" t="s">
        <v>302</v>
      </c>
      <c r="P2739">
        <f t="shared" si="263"/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f t="shared" si="261"/>
        <v>0</v>
      </c>
      <c r="AC2739">
        <f t="shared" si="258"/>
        <v>1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f t="shared" si="259"/>
        <v>1</v>
      </c>
      <c r="AN2739">
        <v>0</v>
      </c>
      <c r="AO2739">
        <v>0</v>
      </c>
      <c r="AP2739">
        <v>1</v>
      </c>
      <c r="AQ2739">
        <v>0</v>
      </c>
    </row>
    <row r="2740" spans="1:43" x14ac:dyDescent="0.45">
      <c r="A2740">
        <v>4</v>
      </c>
      <c r="B2740" t="s">
        <v>282</v>
      </c>
      <c r="C2740" t="s">
        <v>299</v>
      </c>
      <c r="D2740" t="s">
        <v>129</v>
      </c>
      <c r="E2740" s="4">
        <v>44671</v>
      </c>
      <c r="F2740" s="1">
        <f t="shared" si="262"/>
        <v>82</v>
      </c>
      <c r="G2740" s="1">
        <f t="shared" si="260"/>
        <v>110</v>
      </c>
      <c r="H2740" t="s">
        <v>75</v>
      </c>
      <c r="I2740" t="s">
        <v>289</v>
      </c>
      <c r="J2740" t="s">
        <v>44</v>
      </c>
      <c r="K2740" t="s">
        <v>45</v>
      </c>
      <c r="L2740" t="s">
        <v>321</v>
      </c>
      <c r="M2740" t="s">
        <v>321</v>
      </c>
      <c r="N2740" t="s">
        <v>302</v>
      </c>
      <c r="P2740">
        <f t="shared" si="263"/>
        <v>1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f t="shared" si="261"/>
        <v>0</v>
      </c>
      <c r="AC2740">
        <f t="shared" si="258"/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f t="shared" si="259"/>
        <v>1</v>
      </c>
      <c r="AN2740">
        <v>0</v>
      </c>
      <c r="AO2740">
        <v>0</v>
      </c>
      <c r="AP2740">
        <v>1</v>
      </c>
      <c r="AQ2740">
        <v>0</v>
      </c>
    </row>
    <row r="2741" spans="1:43" x14ac:dyDescent="0.45">
      <c r="A2741">
        <v>4</v>
      </c>
      <c r="B2741" t="s">
        <v>282</v>
      </c>
      <c r="C2741" t="s">
        <v>299</v>
      </c>
      <c r="D2741" t="s">
        <v>129</v>
      </c>
      <c r="E2741" s="4">
        <v>44671</v>
      </c>
      <c r="F2741" s="1">
        <f t="shared" si="262"/>
        <v>82</v>
      </c>
      <c r="G2741" s="1">
        <f t="shared" si="260"/>
        <v>110</v>
      </c>
      <c r="H2741" t="s">
        <v>75</v>
      </c>
      <c r="I2741" t="s">
        <v>289</v>
      </c>
      <c r="J2741" t="s">
        <v>44</v>
      </c>
      <c r="K2741" t="s">
        <v>45</v>
      </c>
      <c r="L2741" t="s">
        <v>178</v>
      </c>
      <c r="M2741" t="s">
        <v>236</v>
      </c>
      <c r="N2741" t="s">
        <v>302</v>
      </c>
      <c r="P2741">
        <f t="shared" si="263"/>
        <v>1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f t="shared" si="261"/>
        <v>0</v>
      </c>
      <c r="AC2741">
        <f t="shared" si="258"/>
        <v>1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f t="shared" si="259"/>
        <v>1</v>
      </c>
      <c r="AN2741">
        <v>0</v>
      </c>
      <c r="AO2741">
        <v>1</v>
      </c>
      <c r="AP2741">
        <v>0</v>
      </c>
      <c r="AQ2741">
        <v>0</v>
      </c>
    </row>
    <row r="2742" spans="1:43" x14ac:dyDescent="0.45">
      <c r="A2742">
        <v>4</v>
      </c>
      <c r="B2742" t="s">
        <v>282</v>
      </c>
      <c r="C2742" t="s">
        <v>299</v>
      </c>
      <c r="D2742" t="s">
        <v>129</v>
      </c>
      <c r="E2742" s="4">
        <v>44671</v>
      </c>
      <c r="F2742" s="1">
        <f t="shared" si="262"/>
        <v>82</v>
      </c>
      <c r="G2742" s="1">
        <f t="shared" si="260"/>
        <v>110</v>
      </c>
      <c r="H2742" t="s">
        <v>75</v>
      </c>
      <c r="I2742" t="s">
        <v>289</v>
      </c>
      <c r="J2742" t="s">
        <v>44</v>
      </c>
      <c r="K2742" t="s">
        <v>45</v>
      </c>
      <c r="L2742" t="s">
        <v>178</v>
      </c>
      <c r="M2742" t="s">
        <v>236</v>
      </c>
      <c r="N2742" t="s">
        <v>302</v>
      </c>
      <c r="P2742">
        <f t="shared" si="263"/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f t="shared" si="261"/>
        <v>0</v>
      </c>
      <c r="AC2742">
        <f t="shared" si="258"/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f t="shared" si="259"/>
        <v>1</v>
      </c>
      <c r="AN2742">
        <v>0</v>
      </c>
      <c r="AO2742">
        <v>1</v>
      </c>
      <c r="AP2742">
        <v>0</v>
      </c>
      <c r="AQ2742">
        <v>0</v>
      </c>
    </row>
    <row r="2743" spans="1:43" x14ac:dyDescent="0.45">
      <c r="A2743">
        <v>4</v>
      </c>
      <c r="B2743" t="s">
        <v>282</v>
      </c>
      <c r="C2743" t="s">
        <v>299</v>
      </c>
      <c r="D2743" t="s">
        <v>129</v>
      </c>
      <c r="E2743" s="4">
        <v>44671</v>
      </c>
      <c r="F2743" s="1">
        <f t="shared" si="262"/>
        <v>82</v>
      </c>
      <c r="G2743" s="1">
        <f t="shared" si="260"/>
        <v>110</v>
      </c>
      <c r="H2743" t="s">
        <v>75</v>
      </c>
      <c r="I2743" t="s">
        <v>289</v>
      </c>
      <c r="J2743" t="s">
        <v>44</v>
      </c>
      <c r="K2743" t="s">
        <v>45</v>
      </c>
      <c r="L2743" t="s">
        <v>178</v>
      </c>
      <c r="M2743" t="s">
        <v>236</v>
      </c>
      <c r="N2743" t="s">
        <v>302</v>
      </c>
      <c r="P2743">
        <f t="shared" si="263"/>
        <v>1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f t="shared" si="261"/>
        <v>0</v>
      </c>
      <c r="AC2743">
        <f t="shared" si="258"/>
        <v>1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f t="shared" si="259"/>
        <v>1</v>
      </c>
      <c r="AN2743">
        <v>0</v>
      </c>
      <c r="AO2743">
        <v>1</v>
      </c>
      <c r="AP2743">
        <v>0</v>
      </c>
      <c r="AQ2743">
        <v>0</v>
      </c>
    </row>
    <row r="2744" spans="1:43" x14ac:dyDescent="0.45">
      <c r="A2744">
        <v>4</v>
      </c>
      <c r="B2744" t="s">
        <v>282</v>
      </c>
      <c r="C2744" t="s">
        <v>299</v>
      </c>
      <c r="D2744" t="s">
        <v>129</v>
      </c>
      <c r="E2744" s="4">
        <v>44671</v>
      </c>
      <c r="F2744" s="1">
        <f t="shared" si="262"/>
        <v>82</v>
      </c>
      <c r="G2744" s="1">
        <f t="shared" si="260"/>
        <v>110</v>
      </c>
      <c r="H2744" t="s">
        <v>75</v>
      </c>
      <c r="I2744" t="s">
        <v>289</v>
      </c>
      <c r="J2744" t="s">
        <v>44</v>
      </c>
      <c r="K2744" t="s">
        <v>45</v>
      </c>
      <c r="L2744" t="s">
        <v>178</v>
      </c>
      <c r="M2744" t="s">
        <v>236</v>
      </c>
      <c r="N2744" t="s">
        <v>302</v>
      </c>
      <c r="P2744">
        <f t="shared" si="263"/>
        <v>1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f t="shared" si="261"/>
        <v>0</v>
      </c>
      <c r="AC2744">
        <f t="shared" si="258"/>
        <v>1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f t="shared" si="259"/>
        <v>1</v>
      </c>
      <c r="AN2744">
        <v>0</v>
      </c>
      <c r="AO2744">
        <v>1</v>
      </c>
      <c r="AP2744">
        <v>0</v>
      </c>
      <c r="AQ2744">
        <v>0</v>
      </c>
    </row>
    <row r="2745" spans="1:43" x14ac:dyDescent="0.45">
      <c r="A2745">
        <v>4</v>
      </c>
      <c r="B2745" t="s">
        <v>282</v>
      </c>
      <c r="C2745" t="s">
        <v>299</v>
      </c>
      <c r="D2745" t="s">
        <v>129</v>
      </c>
      <c r="E2745" s="4">
        <v>44671</v>
      </c>
      <c r="F2745" s="1">
        <f t="shared" si="262"/>
        <v>82</v>
      </c>
      <c r="G2745" s="1">
        <f t="shared" si="260"/>
        <v>110</v>
      </c>
      <c r="H2745" t="s">
        <v>75</v>
      </c>
      <c r="I2745" t="s">
        <v>289</v>
      </c>
      <c r="J2745" t="s">
        <v>44</v>
      </c>
      <c r="K2745" t="s">
        <v>45</v>
      </c>
      <c r="L2745" t="s">
        <v>178</v>
      </c>
      <c r="M2745" t="s">
        <v>236</v>
      </c>
      <c r="N2745" t="s">
        <v>302</v>
      </c>
      <c r="P2745">
        <f t="shared" si="263"/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f t="shared" si="261"/>
        <v>0</v>
      </c>
      <c r="AC2745">
        <f t="shared" ref="AC2745:AC2808" si="264">SUM(Y2745:AA2745)</f>
        <v>1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f t="shared" si="259"/>
        <v>1</v>
      </c>
      <c r="AN2745">
        <v>0</v>
      </c>
      <c r="AO2745">
        <v>0</v>
      </c>
      <c r="AP2745">
        <v>1</v>
      </c>
      <c r="AQ2745">
        <v>0</v>
      </c>
    </row>
    <row r="2746" spans="1:43" x14ac:dyDescent="0.45">
      <c r="A2746">
        <v>4</v>
      </c>
      <c r="B2746" t="s">
        <v>282</v>
      </c>
      <c r="C2746" t="s">
        <v>299</v>
      </c>
      <c r="D2746" t="s">
        <v>129</v>
      </c>
      <c r="E2746" s="4">
        <v>44671</v>
      </c>
      <c r="F2746" s="1">
        <f t="shared" si="262"/>
        <v>82</v>
      </c>
      <c r="G2746" s="1">
        <f t="shared" si="260"/>
        <v>110</v>
      </c>
      <c r="H2746" t="s">
        <v>75</v>
      </c>
      <c r="I2746" t="s">
        <v>289</v>
      </c>
      <c r="J2746" t="s">
        <v>44</v>
      </c>
      <c r="K2746" t="s">
        <v>45</v>
      </c>
      <c r="L2746" t="s">
        <v>178</v>
      </c>
      <c r="M2746" t="s">
        <v>236</v>
      </c>
      <c r="N2746" t="s">
        <v>302</v>
      </c>
      <c r="P2746">
        <f t="shared" si="263"/>
        <v>1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f t="shared" si="261"/>
        <v>0</v>
      </c>
      <c r="AC2746">
        <f t="shared" si="264"/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f t="shared" si="259"/>
        <v>1</v>
      </c>
      <c r="AN2746">
        <v>0</v>
      </c>
      <c r="AO2746">
        <v>1</v>
      </c>
      <c r="AP2746">
        <v>0</v>
      </c>
      <c r="AQ2746">
        <v>0</v>
      </c>
    </row>
    <row r="2747" spans="1:43" x14ac:dyDescent="0.45">
      <c r="A2747">
        <v>4</v>
      </c>
      <c r="B2747" t="s">
        <v>282</v>
      </c>
      <c r="C2747" t="s">
        <v>299</v>
      </c>
      <c r="D2747" t="s">
        <v>129</v>
      </c>
      <c r="E2747" s="4">
        <v>44671</v>
      </c>
      <c r="F2747" s="1">
        <f t="shared" si="262"/>
        <v>82</v>
      </c>
      <c r="G2747" s="1">
        <f t="shared" si="260"/>
        <v>110</v>
      </c>
      <c r="H2747" t="s">
        <v>75</v>
      </c>
      <c r="I2747" t="s">
        <v>289</v>
      </c>
      <c r="J2747" t="s">
        <v>44</v>
      </c>
      <c r="K2747" t="s">
        <v>45</v>
      </c>
      <c r="L2747" t="s">
        <v>178</v>
      </c>
      <c r="M2747" t="s">
        <v>236</v>
      </c>
      <c r="N2747" t="s">
        <v>302</v>
      </c>
      <c r="P2747">
        <f t="shared" si="263"/>
        <v>1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f t="shared" si="261"/>
        <v>0</v>
      </c>
      <c r="AC2747">
        <f t="shared" si="264"/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f t="shared" si="259"/>
        <v>1</v>
      </c>
      <c r="AN2747">
        <v>0</v>
      </c>
      <c r="AO2747">
        <v>0</v>
      </c>
      <c r="AP2747">
        <v>1</v>
      </c>
      <c r="AQ2747">
        <v>0</v>
      </c>
    </row>
    <row r="2748" spans="1:43" x14ac:dyDescent="0.45">
      <c r="A2748">
        <v>4</v>
      </c>
      <c r="B2748" t="s">
        <v>282</v>
      </c>
      <c r="C2748" t="s">
        <v>299</v>
      </c>
      <c r="D2748" t="s">
        <v>129</v>
      </c>
      <c r="E2748" s="4">
        <v>44671</v>
      </c>
      <c r="F2748" s="1">
        <f t="shared" si="262"/>
        <v>82</v>
      </c>
      <c r="G2748" s="1">
        <f t="shared" si="260"/>
        <v>110</v>
      </c>
      <c r="H2748" t="s">
        <v>75</v>
      </c>
      <c r="I2748" t="s">
        <v>289</v>
      </c>
      <c r="J2748" t="s">
        <v>44</v>
      </c>
      <c r="K2748" t="s">
        <v>45</v>
      </c>
      <c r="L2748" t="s">
        <v>178</v>
      </c>
      <c r="M2748" t="s">
        <v>236</v>
      </c>
      <c r="N2748" t="s">
        <v>302</v>
      </c>
      <c r="P2748">
        <f t="shared" si="263"/>
        <v>1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f t="shared" si="261"/>
        <v>0</v>
      </c>
      <c r="AC2748">
        <f t="shared" si="264"/>
        <v>1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f t="shared" si="259"/>
        <v>1</v>
      </c>
      <c r="AN2748">
        <v>0</v>
      </c>
      <c r="AO2748">
        <v>0</v>
      </c>
      <c r="AP2748">
        <v>1</v>
      </c>
      <c r="AQ2748">
        <v>0</v>
      </c>
    </row>
    <row r="2749" spans="1:43" x14ac:dyDescent="0.45">
      <c r="A2749">
        <v>4</v>
      </c>
      <c r="B2749" t="s">
        <v>282</v>
      </c>
      <c r="C2749" t="s">
        <v>299</v>
      </c>
      <c r="D2749" t="s">
        <v>129</v>
      </c>
      <c r="E2749" s="4">
        <v>44671</v>
      </c>
      <c r="F2749" s="1">
        <f t="shared" si="262"/>
        <v>82</v>
      </c>
      <c r="G2749" s="1">
        <f t="shared" si="260"/>
        <v>110</v>
      </c>
      <c r="H2749" t="s">
        <v>75</v>
      </c>
      <c r="I2749" t="s">
        <v>289</v>
      </c>
      <c r="J2749" t="s">
        <v>44</v>
      </c>
      <c r="K2749" t="s">
        <v>45</v>
      </c>
      <c r="L2749" t="s">
        <v>178</v>
      </c>
      <c r="M2749" t="s">
        <v>236</v>
      </c>
      <c r="N2749" t="s">
        <v>302</v>
      </c>
      <c r="P2749">
        <f t="shared" si="263"/>
        <v>1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f t="shared" si="261"/>
        <v>0</v>
      </c>
      <c r="AC2749">
        <f t="shared" si="264"/>
        <v>1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f t="shared" si="259"/>
        <v>1</v>
      </c>
      <c r="AN2749">
        <v>0</v>
      </c>
      <c r="AO2749">
        <v>0</v>
      </c>
      <c r="AP2749">
        <v>1</v>
      </c>
      <c r="AQ2749">
        <v>0</v>
      </c>
    </row>
    <row r="2750" spans="1:43" x14ac:dyDescent="0.45">
      <c r="A2750">
        <v>4</v>
      </c>
      <c r="B2750" t="s">
        <v>282</v>
      </c>
      <c r="C2750" t="s">
        <v>299</v>
      </c>
      <c r="D2750" t="s">
        <v>129</v>
      </c>
      <c r="E2750" s="4">
        <v>44671</v>
      </c>
      <c r="F2750" s="1">
        <f t="shared" si="262"/>
        <v>82</v>
      </c>
      <c r="G2750" s="1">
        <f t="shared" si="260"/>
        <v>110</v>
      </c>
      <c r="H2750" t="s">
        <v>75</v>
      </c>
      <c r="I2750" t="s">
        <v>289</v>
      </c>
      <c r="J2750" t="s">
        <v>44</v>
      </c>
      <c r="K2750" t="s">
        <v>45</v>
      </c>
      <c r="L2750" t="s">
        <v>178</v>
      </c>
      <c r="M2750" t="s">
        <v>236</v>
      </c>
      <c r="N2750" t="s">
        <v>302</v>
      </c>
      <c r="P2750">
        <f t="shared" si="263"/>
        <v>1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f t="shared" si="261"/>
        <v>0</v>
      </c>
      <c r="AC2750">
        <f t="shared" si="264"/>
        <v>1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f t="shared" si="259"/>
        <v>1</v>
      </c>
      <c r="AN2750">
        <v>0</v>
      </c>
      <c r="AO2750">
        <v>0</v>
      </c>
      <c r="AP2750">
        <v>1</v>
      </c>
      <c r="AQ2750">
        <v>0</v>
      </c>
    </row>
    <row r="2751" spans="1:43" x14ac:dyDescent="0.45">
      <c r="A2751">
        <v>4</v>
      </c>
      <c r="B2751" t="s">
        <v>282</v>
      </c>
      <c r="C2751" t="s">
        <v>299</v>
      </c>
      <c r="D2751" t="s">
        <v>129</v>
      </c>
      <c r="E2751" s="4">
        <v>44671</v>
      </c>
      <c r="F2751" s="1">
        <f t="shared" si="262"/>
        <v>82</v>
      </c>
      <c r="G2751" s="1">
        <f t="shared" si="260"/>
        <v>110</v>
      </c>
      <c r="H2751" t="s">
        <v>75</v>
      </c>
      <c r="I2751" t="s">
        <v>289</v>
      </c>
      <c r="J2751" t="s">
        <v>44</v>
      </c>
      <c r="K2751" t="s">
        <v>45</v>
      </c>
      <c r="L2751" t="s">
        <v>178</v>
      </c>
      <c r="M2751" t="s">
        <v>236</v>
      </c>
      <c r="N2751" t="s">
        <v>302</v>
      </c>
      <c r="P2751">
        <f t="shared" si="263"/>
        <v>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f t="shared" si="261"/>
        <v>0</v>
      </c>
      <c r="AC2751">
        <f t="shared" si="264"/>
        <v>1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f t="shared" si="259"/>
        <v>1</v>
      </c>
      <c r="AN2751">
        <v>0</v>
      </c>
      <c r="AO2751">
        <v>1</v>
      </c>
      <c r="AP2751">
        <v>0</v>
      </c>
      <c r="AQ2751">
        <v>0</v>
      </c>
    </row>
    <row r="2752" spans="1:43" x14ac:dyDescent="0.45">
      <c r="A2752">
        <v>4</v>
      </c>
      <c r="B2752" t="s">
        <v>282</v>
      </c>
      <c r="C2752" t="s">
        <v>299</v>
      </c>
      <c r="D2752" t="s">
        <v>129</v>
      </c>
      <c r="E2752" s="4">
        <v>44671</v>
      </c>
      <c r="F2752" s="1">
        <f t="shared" si="262"/>
        <v>82</v>
      </c>
      <c r="G2752" s="1">
        <f t="shared" si="260"/>
        <v>110</v>
      </c>
      <c r="H2752" t="s">
        <v>75</v>
      </c>
      <c r="I2752" t="s">
        <v>289</v>
      </c>
      <c r="J2752" t="s">
        <v>44</v>
      </c>
      <c r="K2752" t="s">
        <v>45</v>
      </c>
      <c r="L2752" t="s">
        <v>321</v>
      </c>
      <c r="M2752" t="s">
        <v>321</v>
      </c>
      <c r="N2752" t="s">
        <v>302</v>
      </c>
      <c r="P2752">
        <f t="shared" si="263"/>
        <v>1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f t="shared" si="261"/>
        <v>0</v>
      </c>
      <c r="AC2752">
        <f t="shared" si="264"/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f t="shared" si="259"/>
        <v>1</v>
      </c>
      <c r="AN2752">
        <v>0</v>
      </c>
      <c r="AO2752">
        <v>0</v>
      </c>
      <c r="AP2752">
        <v>1</v>
      </c>
      <c r="AQ2752">
        <v>0</v>
      </c>
    </row>
    <row r="2753" spans="1:43" x14ac:dyDescent="0.45">
      <c r="A2753">
        <v>4</v>
      </c>
      <c r="B2753" t="s">
        <v>282</v>
      </c>
      <c r="C2753" t="s">
        <v>299</v>
      </c>
      <c r="D2753" t="s">
        <v>129</v>
      </c>
      <c r="E2753" s="4">
        <v>44671</v>
      </c>
      <c r="F2753" s="1">
        <f t="shared" si="262"/>
        <v>82</v>
      </c>
      <c r="G2753" s="1">
        <f t="shared" si="260"/>
        <v>110</v>
      </c>
      <c r="H2753" t="s">
        <v>75</v>
      </c>
      <c r="I2753" t="s">
        <v>289</v>
      </c>
      <c r="J2753" t="s">
        <v>44</v>
      </c>
      <c r="K2753" t="s">
        <v>45</v>
      </c>
      <c r="L2753" t="s">
        <v>321</v>
      </c>
      <c r="M2753" t="s">
        <v>321</v>
      </c>
      <c r="N2753" t="s">
        <v>302</v>
      </c>
      <c r="P2753">
        <f t="shared" si="263"/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f t="shared" si="261"/>
        <v>0</v>
      </c>
      <c r="AC2753">
        <f t="shared" si="264"/>
        <v>1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f t="shared" si="259"/>
        <v>1</v>
      </c>
      <c r="AN2753">
        <v>0</v>
      </c>
      <c r="AO2753">
        <v>0</v>
      </c>
      <c r="AP2753">
        <v>1</v>
      </c>
      <c r="AQ2753">
        <v>0</v>
      </c>
    </row>
    <row r="2754" spans="1:43" x14ac:dyDescent="0.45">
      <c r="A2754">
        <v>4</v>
      </c>
      <c r="B2754" t="s">
        <v>282</v>
      </c>
      <c r="C2754" t="s">
        <v>299</v>
      </c>
      <c r="D2754" t="s">
        <v>129</v>
      </c>
      <c r="E2754" s="4">
        <v>44671</v>
      </c>
      <c r="F2754" s="1">
        <f t="shared" si="262"/>
        <v>82</v>
      </c>
      <c r="G2754" s="1">
        <f t="shared" si="260"/>
        <v>110</v>
      </c>
      <c r="H2754" t="s">
        <v>75</v>
      </c>
      <c r="I2754" t="s">
        <v>289</v>
      </c>
      <c r="J2754" t="s">
        <v>44</v>
      </c>
      <c r="K2754" t="s">
        <v>45</v>
      </c>
      <c r="L2754" t="s">
        <v>321</v>
      </c>
      <c r="M2754" t="s">
        <v>321</v>
      </c>
      <c r="N2754" t="s">
        <v>302</v>
      </c>
      <c r="P2754">
        <f t="shared" si="263"/>
        <v>1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f t="shared" si="261"/>
        <v>0</v>
      </c>
      <c r="AC2754">
        <f t="shared" si="264"/>
        <v>1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f t="shared" ref="AM2754:AM2817" si="265">SUM(AD2754:AL2754)</f>
        <v>1</v>
      </c>
      <c r="AN2754">
        <v>0</v>
      </c>
      <c r="AO2754">
        <v>1</v>
      </c>
      <c r="AP2754">
        <v>0</v>
      </c>
      <c r="AQ2754">
        <v>0</v>
      </c>
    </row>
    <row r="2755" spans="1:43" x14ac:dyDescent="0.45">
      <c r="A2755">
        <v>4</v>
      </c>
      <c r="B2755" t="s">
        <v>282</v>
      </c>
      <c r="C2755" t="s">
        <v>299</v>
      </c>
      <c r="D2755" t="s">
        <v>129</v>
      </c>
      <c r="E2755" s="4">
        <v>44671</v>
      </c>
      <c r="F2755" s="1">
        <f t="shared" si="262"/>
        <v>82</v>
      </c>
      <c r="G2755" s="1">
        <f t="shared" ref="G2755:G2818" si="266">E2755-DATE(YEAR(E2755),1,0)</f>
        <v>110</v>
      </c>
      <c r="H2755" t="s">
        <v>75</v>
      </c>
      <c r="I2755" t="s">
        <v>289</v>
      </c>
      <c r="J2755" t="s">
        <v>44</v>
      </c>
      <c r="K2755" t="s">
        <v>45</v>
      </c>
      <c r="L2755" t="s">
        <v>321</v>
      </c>
      <c r="M2755" t="s">
        <v>321</v>
      </c>
      <c r="N2755" t="s">
        <v>302</v>
      </c>
      <c r="P2755">
        <f t="shared" si="263"/>
        <v>1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f t="shared" ref="AB2755:AB2818" si="267">AL2755</f>
        <v>0</v>
      </c>
      <c r="AC2755">
        <f t="shared" si="264"/>
        <v>1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f t="shared" si="265"/>
        <v>1</v>
      </c>
      <c r="AN2755">
        <v>0</v>
      </c>
      <c r="AO2755">
        <v>1</v>
      </c>
      <c r="AP2755">
        <v>0</v>
      </c>
      <c r="AQ2755">
        <v>0</v>
      </c>
    </row>
    <row r="2756" spans="1:43" x14ac:dyDescent="0.45">
      <c r="A2756">
        <v>4</v>
      </c>
      <c r="B2756" t="s">
        <v>282</v>
      </c>
      <c r="C2756" t="s">
        <v>299</v>
      </c>
      <c r="D2756" t="s">
        <v>129</v>
      </c>
      <c r="E2756" s="4">
        <v>44671</v>
      </c>
      <c r="F2756" s="1">
        <f t="shared" si="262"/>
        <v>82</v>
      </c>
      <c r="G2756" s="1">
        <f t="shared" si="266"/>
        <v>110</v>
      </c>
      <c r="H2756" t="s">
        <v>75</v>
      </c>
      <c r="I2756" t="s">
        <v>289</v>
      </c>
      <c r="J2756" t="s">
        <v>44</v>
      </c>
      <c r="K2756" t="s">
        <v>45</v>
      </c>
      <c r="L2756" t="s">
        <v>321</v>
      </c>
      <c r="M2756" t="s">
        <v>321</v>
      </c>
      <c r="N2756" t="s">
        <v>302</v>
      </c>
      <c r="P2756">
        <f t="shared" si="263"/>
        <v>1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f t="shared" si="267"/>
        <v>0</v>
      </c>
      <c r="AC2756">
        <f t="shared" si="264"/>
        <v>1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f t="shared" si="265"/>
        <v>1</v>
      </c>
      <c r="AN2756">
        <v>0</v>
      </c>
      <c r="AO2756">
        <v>0</v>
      </c>
      <c r="AP2756">
        <v>1</v>
      </c>
      <c r="AQ2756">
        <v>0</v>
      </c>
    </row>
    <row r="2757" spans="1:43" x14ac:dyDescent="0.45">
      <c r="A2757">
        <v>4</v>
      </c>
      <c r="B2757" t="s">
        <v>282</v>
      </c>
      <c r="C2757" t="s">
        <v>299</v>
      </c>
      <c r="D2757" t="s">
        <v>129</v>
      </c>
      <c r="E2757" s="4">
        <v>44671</v>
      </c>
      <c r="F2757" s="1">
        <f t="shared" si="262"/>
        <v>82</v>
      </c>
      <c r="G2757" s="1">
        <f t="shared" si="266"/>
        <v>110</v>
      </c>
      <c r="H2757" t="s">
        <v>75</v>
      </c>
      <c r="I2757" t="s">
        <v>289</v>
      </c>
      <c r="J2757" t="s">
        <v>44</v>
      </c>
      <c r="K2757" t="s">
        <v>45</v>
      </c>
      <c r="L2757" t="s">
        <v>321</v>
      </c>
      <c r="M2757" t="s">
        <v>321</v>
      </c>
      <c r="N2757" t="s">
        <v>302</v>
      </c>
      <c r="P2757">
        <f t="shared" si="263"/>
        <v>1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f t="shared" si="267"/>
        <v>0</v>
      </c>
      <c r="AC2757">
        <f t="shared" si="264"/>
        <v>1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f t="shared" si="265"/>
        <v>1</v>
      </c>
      <c r="AN2757">
        <v>0</v>
      </c>
      <c r="AO2757">
        <v>0</v>
      </c>
      <c r="AP2757">
        <v>1</v>
      </c>
      <c r="AQ2757">
        <v>0</v>
      </c>
    </row>
    <row r="2758" spans="1:43" x14ac:dyDescent="0.45">
      <c r="A2758">
        <v>4</v>
      </c>
      <c r="B2758" t="s">
        <v>282</v>
      </c>
      <c r="C2758" t="s">
        <v>299</v>
      </c>
      <c r="D2758" t="s">
        <v>129</v>
      </c>
      <c r="E2758" s="4">
        <v>44671</v>
      </c>
      <c r="F2758" s="1">
        <f t="shared" si="262"/>
        <v>82</v>
      </c>
      <c r="G2758" s="1">
        <f t="shared" si="266"/>
        <v>110</v>
      </c>
      <c r="H2758" t="s">
        <v>75</v>
      </c>
      <c r="I2758" t="s">
        <v>290</v>
      </c>
      <c r="J2758" t="s">
        <v>44</v>
      </c>
      <c r="K2758" t="s">
        <v>45</v>
      </c>
      <c r="L2758" t="s">
        <v>321</v>
      </c>
      <c r="M2758" t="s">
        <v>321</v>
      </c>
      <c r="N2758" t="s">
        <v>302</v>
      </c>
      <c r="P2758">
        <f t="shared" si="263"/>
        <v>1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f t="shared" si="267"/>
        <v>0</v>
      </c>
      <c r="AC2758">
        <f t="shared" si="264"/>
        <v>1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f t="shared" si="265"/>
        <v>1</v>
      </c>
      <c r="AN2758">
        <v>0</v>
      </c>
      <c r="AO2758">
        <v>0</v>
      </c>
      <c r="AP2758">
        <v>1</v>
      </c>
      <c r="AQ2758">
        <v>0</v>
      </c>
    </row>
    <row r="2759" spans="1:43" x14ac:dyDescent="0.45">
      <c r="A2759">
        <v>4</v>
      </c>
      <c r="B2759" t="s">
        <v>282</v>
      </c>
      <c r="C2759" t="s">
        <v>299</v>
      </c>
      <c r="D2759" t="s">
        <v>129</v>
      </c>
      <c r="E2759" s="4">
        <v>44671</v>
      </c>
      <c r="F2759" s="1">
        <f t="shared" si="262"/>
        <v>82</v>
      </c>
      <c r="G2759" s="1">
        <f t="shared" si="266"/>
        <v>110</v>
      </c>
      <c r="H2759" t="s">
        <v>75</v>
      </c>
      <c r="I2759" t="s">
        <v>290</v>
      </c>
      <c r="J2759" t="s">
        <v>44</v>
      </c>
      <c r="K2759" t="s">
        <v>45</v>
      </c>
      <c r="L2759" t="s">
        <v>321</v>
      </c>
      <c r="M2759" t="s">
        <v>321</v>
      </c>
      <c r="N2759" t="s">
        <v>302</v>
      </c>
      <c r="P2759">
        <f t="shared" si="263"/>
        <v>1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f t="shared" si="267"/>
        <v>0</v>
      </c>
      <c r="AC2759">
        <f t="shared" si="264"/>
        <v>1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f t="shared" si="265"/>
        <v>1</v>
      </c>
      <c r="AN2759">
        <v>0</v>
      </c>
      <c r="AO2759">
        <v>1</v>
      </c>
      <c r="AP2759">
        <v>0</v>
      </c>
      <c r="AQ2759">
        <v>0</v>
      </c>
    </row>
    <row r="2760" spans="1:43" x14ac:dyDescent="0.45">
      <c r="A2760">
        <v>4</v>
      </c>
      <c r="B2760" t="s">
        <v>282</v>
      </c>
      <c r="C2760" t="s">
        <v>299</v>
      </c>
      <c r="D2760" t="s">
        <v>129</v>
      </c>
      <c r="E2760" s="4">
        <v>44671</v>
      </c>
      <c r="F2760" s="1">
        <f t="shared" si="262"/>
        <v>82</v>
      </c>
      <c r="G2760" s="1">
        <f t="shared" si="266"/>
        <v>110</v>
      </c>
      <c r="H2760" t="s">
        <v>75</v>
      </c>
      <c r="I2760" t="s">
        <v>290</v>
      </c>
      <c r="J2760" t="s">
        <v>44</v>
      </c>
      <c r="K2760" t="s">
        <v>78</v>
      </c>
      <c r="L2760" t="s">
        <v>79</v>
      </c>
      <c r="M2760" t="s">
        <v>306</v>
      </c>
      <c r="N2760" t="s">
        <v>302</v>
      </c>
      <c r="P2760">
        <f t="shared" si="263"/>
        <v>1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f t="shared" si="267"/>
        <v>0</v>
      </c>
      <c r="AC2760">
        <f t="shared" si="264"/>
        <v>1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f t="shared" si="265"/>
        <v>1</v>
      </c>
      <c r="AN2760">
        <v>0</v>
      </c>
      <c r="AO2760">
        <v>0</v>
      </c>
      <c r="AP2760">
        <v>1</v>
      </c>
      <c r="AQ2760">
        <v>0</v>
      </c>
    </row>
    <row r="2761" spans="1:43" x14ac:dyDescent="0.45">
      <c r="A2761">
        <v>4</v>
      </c>
      <c r="B2761" t="s">
        <v>282</v>
      </c>
      <c r="C2761" t="s">
        <v>299</v>
      </c>
      <c r="D2761" t="s">
        <v>129</v>
      </c>
      <c r="E2761" s="4">
        <v>44671</v>
      </c>
      <c r="F2761" s="1">
        <f t="shared" si="262"/>
        <v>82</v>
      </c>
      <c r="G2761" s="1">
        <f t="shared" si="266"/>
        <v>110</v>
      </c>
      <c r="H2761" t="s">
        <v>75</v>
      </c>
      <c r="I2761" t="s">
        <v>290</v>
      </c>
      <c r="J2761" t="s">
        <v>44</v>
      </c>
      <c r="K2761" t="s">
        <v>45</v>
      </c>
      <c r="L2761" t="s">
        <v>321</v>
      </c>
      <c r="M2761" t="s">
        <v>321</v>
      </c>
      <c r="N2761" t="s">
        <v>302</v>
      </c>
      <c r="P2761">
        <f t="shared" si="263"/>
        <v>1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f t="shared" si="267"/>
        <v>0</v>
      </c>
      <c r="AC2761">
        <f t="shared" si="264"/>
        <v>1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f t="shared" si="265"/>
        <v>1</v>
      </c>
      <c r="AN2761">
        <v>0</v>
      </c>
      <c r="AO2761">
        <v>0</v>
      </c>
      <c r="AP2761">
        <v>1</v>
      </c>
      <c r="AQ2761">
        <v>0</v>
      </c>
    </row>
    <row r="2762" spans="1:43" x14ac:dyDescent="0.45">
      <c r="A2762">
        <v>4</v>
      </c>
      <c r="B2762" t="s">
        <v>282</v>
      </c>
      <c r="C2762" t="s">
        <v>299</v>
      </c>
      <c r="D2762" t="s">
        <v>129</v>
      </c>
      <c r="E2762" s="4">
        <v>44671</v>
      </c>
      <c r="F2762" s="1">
        <f t="shared" si="262"/>
        <v>82</v>
      </c>
      <c r="G2762" s="1">
        <f t="shared" si="266"/>
        <v>110</v>
      </c>
      <c r="H2762" t="s">
        <v>75</v>
      </c>
      <c r="I2762" t="s">
        <v>290</v>
      </c>
      <c r="J2762" t="s">
        <v>44</v>
      </c>
      <c r="K2762" t="s">
        <v>45</v>
      </c>
      <c r="L2762" t="s">
        <v>321</v>
      </c>
      <c r="M2762" t="s">
        <v>321</v>
      </c>
      <c r="N2762" t="s">
        <v>302</v>
      </c>
      <c r="P2762">
        <f t="shared" si="263"/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f t="shared" si="267"/>
        <v>0</v>
      </c>
      <c r="AC2762">
        <f t="shared" si="264"/>
        <v>1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f t="shared" si="265"/>
        <v>1</v>
      </c>
      <c r="AN2762">
        <v>0</v>
      </c>
      <c r="AO2762">
        <v>1</v>
      </c>
      <c r="AP2762">
        <v>0</v>
      </c>
      <c r="AQ2762">
        <v>0</v>
      </c>
    </row>
    <row r="2763" spans="1:43" x14ac:dyDescent="0.45">
      <c r="A2763">
        <v>4</v>
      </c>
      <c r="B2763" t="s">
        <v>282</v>
      </c>
      <c r="C2763" t="s">
        <v>299</v>
      </c>
      <c r="D2763" t="s">
        <v>129</v>
      </c>
      <c r="E2763" s="4">
        <v>44671</v>
      </c>
      <c r="F2763" s="1">
        <f t="shared" si="262"/>
        <v>82</v>
      </c>
      <c r="G2763" s="1">
        <f t="shared" si="266"/>
        <v>110</v>
      </c>
      <c r="H2763" t="s">
        <v>75</v>
      </c>
      <c r="I2763" t="s">
        <v>290</v>
      </c>
      <c r="J2763" t="s">
        <v>44</v>
      </c>
      <c r="K2763" t="s">
        <v>45</v>
      </c>
      <c r="L2763" t="s">
        <v>321</v>
      </c>
      <c r="M2763" t="s">
        <v>321</v>
      </c>
      <c r="N2763" t="s">
        <v>302</v>
      </c>
      <c r="P2763">
        <f t="shared" si="263"/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f t="shared" si="267"/>
        <v>0</v>
      </c>
      <c r="AC2763">
        <f t="shared" si="264"/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f t="shared" si="265"/>
        <v>1</v>
      </c>
      <c r="AN2763">
        <v>1</v>
      </c>
      <c r="AO2763">
        <v>0</v>
      </c>
      <c r="AP2763">
        <v>0</v>
      </c>
      <c r="AQ2763">
        <v>0</v>
      </c>
    </row>
    <row r="2764" spans="1:43" x14ac:dyDescent="0.45">
      <c r="A2764">
        <v>4</v>
      </c>
      <c r="B2764" t="s">
        <v>282</v>
      </c>
      <c r="C2764" t="s">
        <v>299</v>
      </c>
      <c r="D2764" t="s">
        <v>129</v>
      </c>
      <c r="E2764" s="4">
        <v>44671</v>
      </c>
      <c r="F2764" s="1">
        <f t="shared" si="262"/>
        <v>82</v>
      </c>
      <c r="G2764" s="1">
        <f t="shared" si="266"/>
        <v>110</v>
      </c>
      <c r="H2764" t="s">
        <v>75</v>
      </c>
      <c r="I2764" t="s">
        <v>290</v>
      </c>
      <c r="J2764" t="s">
        <v>44</v>
      </c>
      <c r="K2764" t="s">
        <v>45</v>
      </c>
      <c r="L2764" t="s">
        <v>321</v>
      </c>
      <c r="M2764" t="s">
        <v>321</v>
      </c>
      <c r="N2764" t="s">
        <v>302</v>
      </c>
      <c r="P2764">
        <f t="shared" si="263"/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f t="shared" si="267"/>
        <v>0</v>
      </c>
      <c r="AC2764">
        <f t="shared" si="264"/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f t="shared" si="265"/>
        <v>1</v>
      </c>
      <c r="AN2764">
        <v>0</v>
      </c>
      <c r="AO2764">
        <v>0</v>
      </c>
      <c r="AP2764">
        <v>1</v>
      </c>
      <c r="AQ2764">
        <v>0</v>
      </c>
    </row>
    <row r="2765" spans="1:43" x14ac:dyDescent="0.45">
      <c r="A2765">
        <v>4</v>
      </c>
      <c r="B2765" t="s">
        <v>282</v>
      </c>
      <c r="C2765" t="s">
        <v>299</v>
      </c>
      <c r="D2765" t="s">
        <v>129</v>
      </c>
      <c r="E2765" s="4">
        <v>44671</v>
      </c>
      <c r="F2765" s="1">
        <f t="shared" si="262"/>
        <v>82</v>
      </c>
      <c r="G2765" s="1">
        <f t="shared" si="266"/>
        <v>110</v>
      </c>
      <c r="H2765" t="s">
        <v>75</v>
      </c>
      <c r="I2765" t="s">
        <v>291</v>
      </c>
      <c r="J2765" t="s">
        <v>44</v>
      </c>
      <c r="K2765" t="s">
        <v>45</v>
      </c>
      <c r="L2765" t="s">
        <v>321</v>
      </c>
      <c r="M2765" t="s">
        <v>321</v>
      </c>
      <c r="N2765" t="s">
        <v>302</v>
      </c>
      <c r="P2765">
        <f t="shared" si="263"/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f t="shared" si="267"/>
        <v>0</v>
      </c>
      <c r="AC2765">
        <f t="shared" si="264"/>
        <v>1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f t="shared" si="265"/>
        <v>1</v>
      </c>
      <c r="AN2765">
        <v>0</v>
      </c>
      <c r="AO2765">
        <v>0</v>
      </c>
      <c r="AP2765">
        <v>1</v>
      </c>
      <c r="AQ2765">
        <v>0</v>
      </c>
    </row>
    <row r="2766" spans="1:43" x14ac:dyDescent="0.45">
      <c r="A2766">
        <v>4</v>
      </c>
      <c r="B2766" t="s">
        <v>282</v>
      </c>
      <c r="C2766" t="s">
        <v>299</v>
      </c>
      <c r="D2766" t="s">
        <v>129</v>
      </c>
      <c r="E2766" s="4">
        <v>44671</v>
      </c>
      <c r="F2766" s="1">
        <f t="shared" si="262"/>
        <v>82</v>
      </c>
      <c r="G2766" s="1">
        <f t="shared" si="266"/>
        <v>110</v>
      </c>
      <c r="H2766" t="s">
        <v>75</v>
      </c>
      <c r="I2766" t="s">
        <v>291</v>
      </c>
      <c r="J2766" t="s">
        <v>44</v>
      </c>
      <c r="K2766" t="s">
        <v>45</v>
      </c>
      <c r="L2766" t="s">
        <v>321</v>
      </c>
      <c r="M2766" t="s">
        <v>321</v>
      </c>
      <c r="N2766" t="s">
        <v>302</v>
      </c>
      <c r="P2766">
        <f t="shared" si="263"/>
        <v>2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</v>
      </c>
      <c r="AA2766">
        <v>0</v>
      </c>
      <c r="AB2766">
        <f t="shared" si="267"/>
        <v>0</v>
      </c>
      <c r="AC2766">
        <f t="shared" si="264"/>
        <v>2</v>
      </c>
      <c r="AD2766">
        <v>1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f t="shared" si="265"/>
        <v>2</v>
      </c>
      <c r="AN2766">
        <v>1</v>
      </c>
      <c r="AO2766">
        <v>1</v>
      </c>
      <c r="AP2766">
        <v>0</v>
      </c>
      <c r="AQ2766">
        <v>0</v>
      </c>
    </row>
    <row r="2767" spans="1:43" x14ac:dyDescent="0.45">
      <c r="A2767">
        <v>4</v>
      </c>
      <c r="B2767" t="s">
        <v>282</v>
      </c>
      <c r="C2767" t="s">
        <v>299</v>
      </c>
      <c r="D2767" t="s">
        <v>129</v>
      </c>
      <c r="E2767" s="4">
        <v>44671</v>
      </c>
      <c r="F2767" s="1">
        <f t="shared" si="262"/>
        <v>82</v>
      </c>
      <c r="G2767" s="1">
        <f t="shared" si="266"/>
        <v>110</v>
      </c>
      <c r="H2767" t="s">
        <v>75</v>
      </c>
      <c r="I2767" t="s">
        <v>287</v>
      </c>
      <c r="J2767" t="s">
        <v>56</v>
      </c>
      <c r="P2767">
        <f t="shared" si="263"/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f t="shared" si="267"/>
        <v>0</v>
      </c>
      <c r="AC2767">
        <f t="shared" si="264"/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f t="shared" si="265"/>
        <v>0</v>
      </c>
      <c r="AN2767">
        <v>0</v>
      </c>
      <c r="AO2767">
        <v>0</v>
      </c>
      <c r="AP2767">
        <v>0</v>
      </c>
      <c r="AQ2767">
        <v>0</v>
      </c>
    </row>
    <row r="2768" spans="1:43" x14ac:dyDescent="0.45">
      <c r="A2768">
        <v>4</v>
      </c>
      <c r="B2768" t="s">
        <v>282</v>
      </c>
      <c r="C2768" t="s">
        <v>299</v>
      </c>
      <c r="D2768" t="s">
        <v>129</v>
      </c>
      <c r="E2768" s="4">
        <v>44671</v>
      </c>
      <c r="F2768" s="1">
        <f t="shared" si="262"/>
        <v>82</v>
      </c>
      <c r="G2768" s="1">
        <f t="shared" si="266"/>
        <v>110</v>
      </c>
      <c r="H2768" t="s">
        <v>75</v>
      </c>
      <c r="I2768" t="s">
        <v>288</v>
      </c>
      <c r="J2768" t="s">
        <v>56</v>
      </c>
      <c r="P2768">
        <f t="shared" si="263"/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f t="shared" si="267"/>
        <v>0</v>
      </c>
      <c r="AC2768">
        <f t="shared" si="264"/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f t="shared" si="265"/>
        <v>0</v>
      </c>
      <c r="AN2768">
        <v>0</v>
      </c>
      <c r="AO2768">
        <v>0</v>
      </c>
      <c r="AP2768">
        <v>0</v>
      </c>
      <c r="AQ2768">
        <v>0</v>
      </c>
    </row>
    <row r="2769" spans="1:43" x14ac:dyDescent="0.45">
      <c r="A2769">
        <v>4</v>
      </c>
      <c r="B2769" t="s">
        <v>282</v>
      </c>
      <c r="C2769" t="s">
        <v>299</v>
      </c>
      <c r="D2769" t="s">
        <v>129</v>
      </c>
      <c r="E2769" s="4">
        <v>44671</v>
      </c>
      <c r="F2769" s="1">
        <f t="shared" si="262"/>
        <v>82</v>
      </c>
      <c r="G2769" s="1">
        <f t="shared" si="266"/>
        <v>110</v>
      </c>
      <c r="H2769" t="s">
        <v>75</v>
      </c>
      <c r="I2769" t="s">
        <v>289</v>
      </c>
      <c r="J2769" t="s">
        <v>56</v>
      </c>
      <c r="P2769">
        <f t="shared" si="263"/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f t="shared" si="267"/>
        <v>0</v>
      </c>
      <c r="AC2769">
        <f t="shared" si="264"/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f t="shared" si="265"/>
        <v>0</v>
      </c>
      <c r="AN2769">
        <v>0</v>
      </c>
      <c r="AO2769">
        <v>0</v>
      </c>
      <c r="AP2769">
        <v>0</v>
      </c>
      <c r="AQ2769">
        <v>0</v>
      </c>
    </row>
    <row r="2770" spans="1:43" x14ac:dyDescent="0.45">
      <c r="A2770">
        <v>4</v>
      </c>
      <c r="B2770" t="s">
        <v>282</v>
      </c>
      <c r="C2770" t="s">
        <v>299</v>
      </c>
      <c r="D2770" t="s">
        <v>129</v>
      </c>
      <c r="E2770" s="4">
        <v>44671</v>
      </c>
      <c r="F2770" s="1">
        <f t="shared" si="262"/>
        <v>82</v>
      </c>
      <c r="G2770" s="1">
        <f t="shared" si="266"/>
        <v>110</v>
      </c>
      <c r="H2770" t="s">
        <v>75</v>
      </c>
      <c r="I2770" t="s">
        <v>290</v>
      </c>
      <c r="J2770" t="s">
        <v>56</v>
      </c>
      <c r="P2770">
        <f t="shared" si="263"/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f t="shared" si="267"/>
        <v>0</v>
      </c>
      <c r="AC2770">
        <f t="shared" si="264"/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f t="shared" si="265"/>
        <v>0</v>
      </c>
      <c r="AN2770">
        <v>0</v>
      </c>
      <c r="AO2770">
        <v>0</v>
      </c>
      <c r="AP2770">
        <v>0</v>
      </c>
      <c r="AQ2770">
        <v>0</v>
      </c>
    </row>
    <row r="2771" spans="1:43" x14ac:dyDescent="0.45">
      <c r="A2771">
        <v>4</v>
      </c>
      <c r="B2771" t="s">
        <v>282</v>
      </c>
      <c r="C2771" t="s">
        <v>299</v>
      </c>
      <c r="D2771" t="s">
        <v>129</v>
      </c>
      <c r="E2771" s="4">
        <v>44671</v>
      </c>
      <c r="F2771" s="1">
        <f t="shared" si="262"/>
        <v>82</v>
      </c>
      <c r="G2771" s="1">
        <f t="shared" si="266"/>
        <v>110</v>
      </c>
      <c r="H2771" t="s">
        <v>75</v>
      </c>
      <c r="I2771" t="s">
        <v>291</v>
      </c>
      <c r="J2771" t="s">
        <v>56</v>
      </c>
      <c r="P2771">
        <f t="shared" si="263"/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f t="shared" si="267"/>
        <v>0</v>
      </c>
      <c r="AC2771">
        <f t="shared" si="264"/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f t="shared" si="265"/>
        <v>0</v>
      </c>
      <c r="AN2771">
        <v>0</v>
      </c>
      <c r="AO2771">
        <v>0</v>
      </c>
      <c r="AP2771">
        <v>0</v>
      </c>
      <c r="AQ2771">
        <v>0</v>
      </c>
    </row>
    <row r="2772" spans="1:43" x14ac:dyDescent="0.45">
      <c r="A2772">
        <v>4</v>
      </c>
      <c r="B2772" t="s">
        <v>282</v>
      </c>
      <c r="C2772" t="s">
        <v>300</v>
      </c>
      <c r="D2772" t="s">
        <v>140</v>
      </c>
      <c r="E2772" s="4">
        <v>44671</v>
      </c>
      <c r="F2772" s="1">
        <f t="shared" si="262"/>
        <v>82</v>
      </c>
      <c r="G2772" s="1">
        <f t="shared" si="266"/>
        <v>110</v>
      </c>
      <c r="H2772" t="s">
        <v>72</v>
      </c>
      <c r="I2772" t="s">
        <v>287</v>
      </c>
      <c r="J2772" t="s">
        <v>44</v>
      </c>
      <c r="P2772">
        <f t="shared" si="263"/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f t="shared" si="267"/>
        <v>0</v>
      </c>
      <c r="AC2772">
        <f t="shared" si="264"/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f t="shared" si="265"/>
        <v>0</v>
      </c>
      <c r="AN2772">
        <v>0</v>
      </c>
      <c r="AO2772">
        <v>0</v>
      </c>
      <c r="AP2772">
        <v>0</v>
      </c>
      <c r="AQ2772">
        <v>0</v>
      </c>
    </row>
    <row r="2773" spans="1:43" x14ac:dyDescent="0.45">
      <c r="A2773">
        <v>4</v>
      </c>
      <c r="B2773" t="s">
        <v>282</v>
      </c>
      <c r="C2773" t="s">
        <v>300</v>
      </c>
      <c r="D2773" t="s">
        <v>140</v>
      </c>
      <c r="E2773" s="4">
        <v>44671</v>
      </c>
      <c r="F2773" s="1">
        <f t="shared" si="262"/>
        <v>82</v>
      </c>
      <c r="G2773" s="1">
        <f t="shared" si="266"/>
        <v>110</v>
      </c>
      <c r="H2773" t="s">
        <v>72</v>
      </c>
      <c r="I2773" t="s">
        <v>288</v>
      </c>
      <c r="J2773" t="s">
        <v>44</v>
      </c>
      <c r="P2773">
        <f t="shared" si="263"/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f t="shared" si="267"/>
        <v>0</v>
      </c>
      <c r="AC2773">
        <f t="shared" si="264"/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f t="shared" si="265"/>
        <v>0</v>
      </c>
      <c r="AN2773">
        <v>0</v>
      </c>
      <c r="AO2773">
        <v>0</v>
      </c>
      <c r="AP2773">
        <v>0</v>
      </c>
      <c r="AQ2773">
        <v>0</v>
      </c>
    </row>
    <row r="2774" spans="1:43" x14ac:dyDescent="0.45">
      <c r="A2774">
        <v>4</v>
      </c>
      <c r="B2774" t="s">
        <v>282</v>
      </c>
      <c r="C2774" t="s">
        <v>300</v>
      </c>
      <c r="D2774" t="s">
        <v>140</v>
      </c>
      <c r="E2774" s="4">
        <v>44671</v>
      </c>
      <c r="F2774" s="1">
        <f t="shared" si="262"/>
        <v>82</v>
      </c>
      <c r="G2774" s="1">
        <f t="shared" si="266"/>
        <v>110</v>
      </c>
      <c r="H2774" t="s">
        <v>72</v>
      </c>
      <c r="I2774" t="s">
        <v>289</v>
      </c>
      <c r="J2774" t="s">
        <v>44</v>
      </c>
      <c r="K2774" t="s">
        <v>121</v>
      </c>
      <c r="L2774" t="s">
        <v>122</v>
      </c>
      <c r="M2774" t="s">
        <v>311</v>
      </c>
      <c r="N2774" t="s">
        <v>52</v>
      </c>
      <c r="P2774">
        <f t="shared" si="263"/>
        <v>1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f t="shared" si="267"/>
        <v>0</v>
      </c>
      <c r="AC2774">
        <f t="shared" si="264"/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f t="shared" si="265"/>
        <v>1</v>
      </c>
      <c r="AN2774">
        <v>0</v>
      </c>
      <c r="AO2774">
        <v>0</v>
      </c>
      <c r="AP2774">
        <v>1</v>
      </c>
      <c r="AQ2774">
        <v>0</v>
      </c>
    </row>
    <row r="2775" spans="1:43" x14ac:dyDescent="0.45">
      <c r="A2775">
        <v>4</v>
      </c>
      <c r="B2775" t="s">
        <v>282</v>
      </c>
      <c r="C2775" t="s">
        <v>300</v>
      </c>
      <c r="D2775" t="s">
        <v>140</v>
      </c>
      <c r="E2775" s="4">
        <v>44671</v>
      </c>
      <c r="F2775" s="1">
        <f t="shared" si="262"/>
        <v>82</v>
      </c>
      <c r="G2775" s="1">
        <f t="shared" si="266"/>
        <v>110</v>
      </c>
      <c r="H2775" t="s">
        <v>72</v>
      </c>
      <c r="I2775" t="s">
        <v>289</v>
      </c>
      <c r="J2775" t="s">
        <v>44</v>
      </c>
      <c r="K2775" t="s">
        <v>45</v>
      </c>
      <c r="L2775" t="s">
        <v>90</v>
      </c>
      <c r="M2775" t="s">
        <v>315</v>
      </c>
      <c r="N2775" t="s">
        <v>52</v>
      </c>
      <c r="P2775">
        <f t="shared" si="263"/>
        <v>1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f t="shared" si="267"/>
        <v>0</v>
      </c>
      <c r="AC2775">
        <f t="shared" si="264"/>
        <v>1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f t="shared" si="265"/>
        <v>1</v>
      </c>
      <c r="AN2775">
        <v>0</v>
      </c>
      <c r="AO2775">
        <v>0</v>
      </c>
      <c r="AP2775">
        <v>1</v>
      </c>
      <c r="AQ2775">
        <v>0</v>
      </c>
    </row>
    <row r="2776" spans="1:43" x14ac:dyDescent="0.45">
      <c r="A2776">
        <v>4</v>
      </c>
      <c r="B2776" t="s">
        <v>282</v>
      </c>
      <c r="C2776" t="s">
        <v>300</v>
      </c>
      <c r="D2776" t="s">
        <v>140</v>
      </c>
      <c r="E2776" s="4">
        <v>44671</v>
      </c>
      <c r="F2776" s="1">
        <f t="shared" si="262"/>
        <v>82</v>
      </c>
      <c r="G2776" s="1">
        <f t="shared" si="266"/>
        <v>110</v>
      </c>
      <c r="H2776" t="s">
        <v>72</v>
      </c>
      <c r="I2776" t="s">
        <v>290</v>
      </c>
      <c r="J2776" t="s">
        <v>44</v>
      </c>
      <c r="K2776" t="s">
        <v>45</v>
      </c>
      <c r="L2776" t="s">
        <v>88</v>
      </c>
      <c r="M2776" t="s">
        <v>89</v>
      </c>
      <c r="N2776" t="s">
        <v>302</v>
      </c>
      <c r="P2776">
        <f t="shared" si="263"/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f t="shared" si="267"/>
        <v>0</v>
      </c>
      <c r="AC2776">
        <f t="shared" si="264"/>
        <v>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f t="shared" si="265"/>
        <v>1</v>
      </c>
      <c r="AN2776">
        <v>0</v>
      </c>
      <c r="AO2776">
        <v>1</v>
      </c>
      <c r="AP2776">
        <v>0</v>
      </c>
      <c r="AQ2776">
        <v>0</v>
      </c>
    </row>
    <row r="2777" spans="1:43" x14ac:dyDescent="0.45">
      <c r="A2777">
        <v>4</v>
      </c>
      <c r="B2777" t="s">
        <v>282</v>
      </c>
      <c r="C2777" t="s">
        <v>300</v>
      </c>
      <c r="D2777" t="s">
        <v>140</v>
      </c>
      <c r="E2777" s="4">
        <v>44671</v>
      </c>
      <c r="F2777" s="1">
        <f t="shared" si="262"/>
        <v>82</v>
      </c>
      <c r="G2777" s="1">
        <f t="shared" si="266"/>
        <v>110</v>
      </c>
      <c r="H2777" t="s">
        <v>72</v>
      </c>
      <c r="I2777" t="s">
        <v>290</v>
      </c>
      <c r="J2777" t="s">
        <v>44</v>
      </c>
      <c r="K2777" t="s">
        <v>45</v>
      </c>
      <c r="L2777" t="s">
        <v>90</v>
      </c>
      <c r="M2777" t="s">
        <v>315</v>
      </c>
      <c r="N2777" t="s">
        <v>302</v>
      </c>
      <c r="P2777">
        <f t="shared" si="263"/>
        <v>1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f t="shared" si="267"/>
        <v>0</v>
      </c>
      <c r="AC2777">
        <f t="shared" si="264"/>
        <v>1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f t="shared" si="265"/>
        <v>1</v>
      </c>
      <c r="AN2777">
        <v>0</v>
      </c>
      <c r="AO2777">
        <v>1</v>
      </c>
      <c r="AP2777">
        <v>0</v>
      </c>
      <c r="AQ2777">
        <v>0</v>
      </c>
    </row>
    <row r="2778" spans="1:43" x14ac:dyDescent="0.45">
      <c r="A2778">
        <v>4</v>
      </c>
      <c r="B2778" t="s">
        <v>282</v>
      </c>
      <c r="C2778" t="s">
        <v>300</v>
      </c>
      <c r="D2778" t="s">
        <v>140</v>
      </c>
      <c r="E2778" s="4">
        <v>44671</v>
      </c>
      <c r="F2778" s="1">
        <f t="shared" si="262"/>
        <v>82</v>
      </c>
      <c r="G2778" s="1">
        <f t="shared" si="266"/>
        <v>110</v>
      </c>
      <c r="H2778" t="s">
        <v>72</v>
      </c>
      <c r="I2778" t="s">
        <v>291</v>
      </c>
      <c r="J2778" t="s">
        <v>44</v>
      </c>
      <c r="K2778" t="s">
        <v>45</v>
      </c>
      <c r="L2778" t="s">
        <v>88</v>
      </c>
      <c r="M2778" t="s">
        <v>89</v>
      </c>
      <c r="N2778" t="s">
        <v>302</v>
      </c>
      <c r="P2778">
        <f t="shared" si="263"/>
        <v>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>
        <v>0</v>
      </c>
      <c r="AB2778">
        <f t="shared" si="267"/>
        <v>0</v>
      </c>
      <c r="AC2778">
        <f t="shared" si="264"/>
        <v>2</v>
      </c>
      <c r="AD2778">
        <v>1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f t="shared" si="265"/>
        <v>2</v>
      </c>
      <c r="AN2778">
        <v>0</v>
      </c>
      <c r="AO2778">
        <v>1</v>
      </c>
      <c r="AP2778">
        <v>1</v>
      </c>
      <c r="AQ2778">
        <v>0</v>
      </c>
    </row>
    <row r="2779" spans="1:43" x14ac:dyDescent="0.45">
      <c r="A2779">
        <v>4</v>
      </c>
      <c r="B2779" t="s">
        <v>282</v>
      </c>
      <c r="C2779" t="s">
        <v>300</v>
      </c>
      <c r="D2779" t="s">
        <v>140</v>
      </c>
      <c r="E2779" s="4">
        <v>44671</v>
      </c>
      <c r="F2779" s="1">
        <f t="shared" si="262"/>
        <v>82</v>
      </c>
      <c r="G2779" s="1">
        <f t="shared" si="266"/>
        <v>110</v>
      </c>
      <c r="H2779" t="s">
        <v>72</v>
      </c>
      <c r="I2779" t="s">
        <v>291</v>
      </c>
      <c r="J2779" t="s">
        <v>44</v>
      </c>
      <c r="K2779" t="s">
        <v>45</v>
      </c>
      <c r="L2779" t="s">
        <v>88</v>
      </c>
      <c r="M2779" t="s">
        <v>89</v>
      </c>
      <c r="N2779" t="s">
        <v>302</v>
      </c>
      <c r="P2779">
        <f t="shared" si="263"/>
        <v>1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f t="shared" si="267"/>
        <v>0</v>
      </c>
      <c r="AC2779">
        <f t="shared" si="264"/>
        <v>1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f t="shared" si="265"/>
        <v>1</v>
      </c>
      <c r="AN2779">
        <v>0</v>
      </c>
      <c r="AO2779">
        <v>0</v>
      </c>
      <c r="AP2779">
        <v>1</v>
      </c>
      <c r="AQ2779">
        <v>0</v>
      </c>
    </row>
    <row r="2780" spans="1:43" x14ac:dyDescent="0.45">
      <c r="A2780">
        <v>4</v>
      </c>
      <c r="B2780" t="s">
        <v>282</v>
      </c>
      <c r="C2780" t="s">
        <v>300</v>
      </c>
      <c r="D2780" t="s">
        <v>140</v>
      </c>
      <c r="E2780" s="4">
        <v>44671</v>
      </c>
      <c r="F2780" s="1">
        <f t="shared" si="262"/>
        <v>82</v>
      </c>
      <c r="G2780" s="1">
        <f t="shared" si="266"/>
        <v>110</v>
      </c>
      <c r="H2780" t="s">
        <v>72</v>
      </c>
      <c r="I2780" t="s">
        <v>287</v>
      </c>
      <c r="J2780" t="s">
        <v>56</v>
      </c>
      <c r="P2780">
        <f t="shared" si="263"/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f t="shared" si="267"/>
        <v>0</v>
      </c>
      <c r="AC2780">
        <f t="shared" si="264"/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f t="shared" si="265"/>
        <v>0</v>
      </c>
      <c r="AN2780">
        <v>0</v>
      </c>
      <c r="AO2780">
        <v>0</v>
      </c>
      <c r="AP2780">
        <v>0</v>
      </c>
      <c r="AQ2780">
        <v>0</v>
      </c>
    </row>
    <row r="2781" spans="1:43" x14ac:dyDescent="0.45">
      <c r="A2781">
        <v>4</v>
      </c>
      <c r="B2781" t="s">
        <v>282</v>
      </c>
      <c r="C2781" t="s">
        <v>300</v>
      </c>
      <c r="D2781" t="s">
        <v>140</v>
      </c>
      <c r="E2781" s="4">
        <v>44671</v>
      </c>
      <c r="F2781" s="1">
        <f t="shared" si="262"/>
        <v>82</v>
      </c>
      <c r="G2781" s="1">
        <f t="shared" si="266"/>
        <v>110</v>
      </c>
      <c r="H2781" t="s">
        <v>72</v>
      </c>
      <c r="I2781" t="s">
        <v>288</v>
      </c>
      <c r="J2781" t="s">
        <v>56</v>
      </c>
      <c r="K2781" s="10" t="s">
        <v>45</v>
      </c>
      <c r="L2781" t="s">
        <v>106</v>
      </c>
      <c r="M2781" t="s">
        <v>107</v>
      </c>
      <c r="N2781" t="s">
        <v>302</v>
      </c>
      <c r="P2781">
        <f t="shared" si="263"/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f t="shared" si="267"/>
        <v>0</v>
      </c>
      <c r="AC2781">
        <f t="shared" si="264"/>
        <v>1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f t="shared" si="265"/>
        <v>1</v>
      </c>
      <c r="AN2781">
        <v>0</v>
      </c>
      <c r="AO2781">
        <v>0</v>
      </c>
      <c r="AP2781">
        <v>1</v>
      </c>
      <c r="AQ2781">
        <v>0</v>
      </c>
    </row>
    <row r="2782" spans="1:43" x14ac:dyDescent="0.45">
      <c r="A2782">
        <v>4</v>
      </c>
      <c r="B2782" t="s">
        <v>282</v>
      </c>
      <c r="C2782" t="s">
        <v>300</v>
      </c>
      <c r="D2782" t="s">
        <v>140</v>
      </c>
      <c r="E2782" s="4">
        <v>44671</v>
      </c>
      <c r="F2782" s="1">
        <f t="shared" si="262"/>
        <v>82</v>
      </c>
      <c r="G2782" s="1">
        <f t="shared" si="266"/>
        <v>110</v>
      </c>
      <c r="H2782" t="s">
        <v>72</v>
      </c>
      <c r="I2782" t="s">
        <v>288</v>
      </c>
      <c r="J2782" t="s">
        <v>56</v>
      </c>
      <c r="K2782" s="10" t="s">
        <v>45</v>
      </c>
      <c r="L2782" t="s">
        <v>106</v>
      </c>
      <c r="M2782" t="s">
        <v>107</v>
      </c>
      <c r="N2782" t="s">
        <v>302</v>
      </c>
      <c r="P2782">
        <f t="shared" si="263"/>
        <v>1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f t="shared" si="267"/>
        <v>0</v>
      </c>
      <c r="AC2782">
        <f t="shared" si="264"/>
        <v>1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f t="shared" si="265"/>
        <v>1</v>
      </c>
      <c r="AN2782">
        <v>0</v>
      </c>
      <c r="AO2782">
        <v>0</v>
      </c>
      <c r="AP2782">
        <v>1</v>
      </c>
      <c r="AQ2782">
        <v>0</v>
      </c>
    </row>
    <row r="2783" spans="1:43" x14ac:dyDescent="0.45">
      <c r="A2783">
        <v>4</v>
      </c>
      <c r="B2783" t="s">
        <v>282</v>
      </c>
      <c r="C2783" t="s">
        <v>300</v>
      </c>
      <c r="D2783" t="s">
        <v>140</v>
      </c>
      <c r="E2783" s="4">
        <v>44671</v>
      </c>
      <c r="F2783" s="1">
        <f t="shared" si="262"/>
        <v>82</v>
      </c>
      <c r="G2783" s="1">
        <f t="shared" si="266"/>
        <v>110</v>
      </c>
      <c r="H2783" t="s">
        <v>72</v>
      </c>
      <c r="I2783" t="s">
        <v>289</v>
      </c>
      <c r="J2783" t="s">
        <v>56</v>
      </c>
      <c r="K2783" t="s">
        <v>50</v>
      </c>
      <c r="L2783" t="s">
        <v>65</v>
      </c>
      <c r="M2783" t="s">
        <v>102</v>
      </c>
      <c r="N2783" t="s">
        <v>52</v>
      </c>
      <c r="P2783">
        <f t="shared" si="263"/>
        <v>1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f t="shared" si="267"/>
        <v>0</v>
      </c>
      <c r="AC2783">
        <f t="shared" si="264"/>
        <v>1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f t="shared" si="265"/>
        <v>1</v>
      </c>
      <c r="AN2783">
        <v>0</v>
      </c>
      <c r="AO2783">
        <v>0</v>
      </c>
      <c r="AP2783">
        <v>1</v>
      </c>
      <c r="AQ2783">
        <v>0</v>
      </c>
    </row>
    <row r="2784" spans="1:43" x14ac:dyDescent="0.45">
      <c r="A2784">
        <v>4</v>
      </c>
      <c r="B2784" t="s">
        <v>282</v>
      </c>
      <c r="C2784" t="s">
        <v>300</v>
      </c>
      <c r="D2784" t="s">
        <v>140</v>
      </c>
      <c r="E2784" s="4">
        <v>44671</v>
      </c>
      <c r="F2784" s="1">
        <f t="shared" si="262"/>
        <v>82</v>
      </c>
      <c r="G2784" s="1">
        <f t="shared" si="266"/>
        <v>110</v>
      </c>
      <c r="H2784" t="s">
        <v>72</v>
      </c>
      <c r="I2784" t="s">
        <v>289</v>
      </c>
      <c r="J2784" t="s">
        <v>56</v>
      </c>
      <c r="K2784" t="s">
        <v>50</v>
      </c>
      <c r="L2784" t="s">
        <v>65</v>
      </c>
      <c r="M2784" t="s">
        <v>102</v>
      </c>
      <c r="N2784" t="s">
        <v>52</v>
      </c>
      <c r="P2784">
        <f t="shared" si="263"/>
        <v>1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f t="shared" si="267"/>
        <v>0</v>
      </c>
      <c r="AC2784">
        <f t="shared" si="264"/>
        <v>1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f t="shared" si="265"/>
        <v>1</v>
      </c>
      <c r="AN2784">
        <v>0</v>
      </c>
      <c r="AO2784">
        <v>1</v>
      </c>
      <c r="AP2784">
        <v>0</v>
      </c>
      <c r="AQ2784">
        <v>0</v>
      </c>
    </row>
    <row r="2785" spans="1:43" x14ac:dyDescent="0.45">
      <c r="A2785">
        <v>4</v>
      </c>
      <c r="B2785" t="s">
        <v>282</v>
      </c>
      <c r="C2785" t="s">
        <v>300</v>
      </c>
      <c r="D2785" t="s">
        <v>140</v>
      </c>
      <c r="E2785" s="4">
        <v>44671</v>
      </c>
      <c r="F2785" s="1">
        <f t="shared" ref="F2785:F2848" si="268">DAYS360($E$2145,E2785)</f>
        <v>82</v>
      </c>
      <c r="G2785" s="1">
        <f t="shared" si="266"/>
        <v>110</v>
      </c>
      <c r="H2785" t="s">
        <v>72</v>
      </c>
      <c r="I2785" t="s">
        <v>289</v>
      </c>
      <c r="J2785" t="s">
        <v>56</v>
      </c>
      <c r="K2785" t="s">
        <v>45</v>
      </c>
      <c r="L2785" t="s">
        <v>88</v>
      </c>
      <c r="M2785" t="s">
        <v>89</v>
      </c>
      <c r="N2785" t="s">
        <v>302</v>
      </c>
      <c r="P2785">
        <f t="shared" si="263"/>
        <v>1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f t="shared" si="267"/>
        <v>0</v>
      </c>
      <c r="AC2785">
        <f t="shared" si="264"/>
        <v>1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f t="shared" si="265"/>
        <v>1</v>
      </c>
      <c r="AN2785">
        <v>0</v>
      </c>
      <c r="AO2785">
        <v>0</v>
      </c>
      <c r="AP2785">
        <v>1</v>
      </c>
      <c r="AQ2785">
        <v>0</v>
      </c>
    </row>
    <row r="2786" spans="1:43" x14ac:dyDescent="0.45">
      <c r="A2786">
        <v>4</v>
      </c>
      <c r="B2786" t="s">
        <v>282</v>
      </c>
      <c r="C2786" t="s">
        <v>300</v>
      </c>
      <c r="D2786" t="s">
        <v>140</v>
      </c>
      <c r="E2786" s="4">
        <v>44671</v>
      </c>
      <c r="F2786" s="1">
        <f t="shared" si="268"/>
        <v>82</v>
      </c>
      <c r="G2786" s="1">
        <f t="shared" si="266"/>
        <v>110</v>
      </c>
      <c r="H2786" t="s">
        <v>72</v>
      </c>
      <c r="I2786" t="s">
        <v>289</v>
      </c>
      <c r="J2786" t="s">
        <v>56</v>
      </c>
      <c r="K2786" t="s">
        <v>50</v>
      </c>
      <c r="L2786" t="s">
        <v>65</v>
      </c>
      <c r="M2786" t="s">
        <v>102</v>
      </c>
      <c r="N2786" t="s">
        <v>52</v>
      </c>
      <c r="P2786">
        <f t="shared" si="263"/>
        <v>2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</v>
      </c>
      <c r="Z2786">
        <v>0</v>
      </c>
      <c r="AA2786">
        <v>0</v>
      </c>
      <c r="AB2786">
        <f t="shared" si="267"/>
        <v>0</v>
      </c>
      <c r="AC2786">
        <f t="shared" si="264"/>
        <v>2</v>
      </c>
      <c r="AD2786">
        <v>1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f t="shared" si="265"/>
        <v>2</v>
      </c>
      <c r="AN2786">
        <v>0</v>
      </c>
      <c r="AO2786">
        <v>1</v>
      </c>
      <c r="AP2786">
        <v>1</v>
      </c>
      <c r="AQ2786">
        <v>0</v>
      </c>
    </row>
    <row r="2787" spans="1:43" x14ac:dyDescent="0.45">
      <c r="A2787">
        <v>4</v>
      </c>
      <c r="B2787" t="s">
        <v>282</v>
      </c>
      <c r="C2787" t="s">
        <v>300</v>
      </c>
      <c r="D2787" t="s">
        <v>140</v>
      </c>
      <c r="E2787" s="4">
        <v>44671</v>
      </c>
      <c r="F2787" s="1">
        <f t="shared" si="268"/>
        <v>82</v>
      </c>
      <c r="G2787" s="1">
        <f t="shared" si="266"/>
        <v>110</v>
      </c>
      <c r="H2787" t="s">
        <v>72</v>
      </c>
      <c r="I2787" t="s">
        <v>289</v>
      </c>
      <c r="J2787" t="s">
        <v>56</v>
      </c>
      <c r="K2787" t="s">
        <v>84</v>
      </c>
      <c r="L2787" t="s">
        <v>124</v>
      </c>
      <c r="M2787" t="s">
        <v>237</v>
      </c>
      <c r="N2787" t="s">
        <v>52</v>
      </c>
      <c r="P2787">
        <f t="shared" si="263"/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f t="shared" si="267"/>
        <v>0</v>
      </c>
      <c r="AC2787">
        <f t="shared" si="264"/>
        <v>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f t="shared" si="265"/>
        <v>1</v>
      </c>
      <c r="AN2787">
        <v>0</v>
      </c>
      <c r="AO2787">
        <v>1</v>
      </c>
      <c r="AP2787">
        <v>0</v>
      </c>
      <c r="AQ2787">
        <v>0</v>
      </c>
    </row>
    <row r="2788" spans="1:43" x14ac:dyDescent="0.45">
      <c r="A2788">
        <v>4</v>
      </c>
      <c r="B2788" t="s">
        <v>282</v>
      </c>
      <c r="C2788" t="s">
        <v>300</v>
      </c>
      <c r="D2788" t="s">
        <v>140</v>
      </c>
      <c r="E2788" s="4">
        <v>44671</v>
      </c>
      <c r="F2788" s="1">
        <f t="shared" si="268"/>
        <v>82</v>
      </c>
      <c r="G2788" s="1">
        <f t="shared" si="266"/>
        <v>110</v>
      </c>
      <c r="H2788" t="s">
        <v>72</v>
      </c>
      <c r="I2788" t="s">
        <v>290</v>
      </c>
      <c r="J2788" t="s">
        <v>56</v>
      </c>
      <c r="K2788" t="s">
        <v>45</v>
      </c>
      <c r="L2788" t="s">
        <v>90</v>
      </c>
      <c r="M2788" t="s">
        <v>315</v>
      </c>
      <c r="N2788" t="s">
        <v>302</v>
      </c>
      <c r="P2788">
        <f t="shared" si="263"/>
        <v>2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>
        <v>0</v>
      </c>
      <c r="AB2788">
        <f t="shared" si="267"/>
        <v>0</v>
      </c>
      <c r="AC2788">
        <f t="shared" si="264"/>
        <v>2</v>
      </c>
      <c r="AD2788">
        <v>1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f t="shared" si="265"/>
        <v>2</v>
      </c>
      <c r="AN2788">
        <v>0</v>
      </c>
      <c r="AO2788">
        <v>2</v>
      </c>
      <c r="AP2788">
        <v>0</v>
      </c>
      <c r="AQ2788">
        <v>0</v>
      </c>
    </row>
    <row r="2789" spans="1:43" x14ac:dyDescent="0.45">
      <c r="A2789">
        <v>4</v>
      </c>
      <c r="B2789" t="s">
        <v>282</v>
      </c>
      <c r="C2789" t="s">
        <v>300</v>
      </c>
      <c r="D2789" t="s">
        <v>140</v>
      </c>
      <c r="E2789" s="4">
        <v>44671</v>
      </c>
      <c r="F2789" s="1">
        <f t="shared" si="268"/>
        <v>82</v>
      </c>
      <c r="G2789" s="1">
        <f t="shared" si="266"/>
        <v>110</v>
      </c>
      <c r="H2789" t="s">
        <v>72</v>
      </c>
      <c r="I2789" t="s">
        <v>291</v>
      </c>
      <c r="J2789" t="s">
        <v>56</v>
      </c>
      <c r="P2789">
        <f t="shared" ref="P2789:P2852" si="269">SUM(Q2789:X2789)</f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f t="shared" si="267"/>
        <v>0</v>
      </c>
      <c r="AC2789">
        <f t="shared" si="264"/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f t="shared" si="265"/>
        <v>0</v>
      </c>
      <c r="AN2789">
        <v>0</v>
      </c>
      <c r="AO2789">
        <v>0</v>
      </c>
      <c r="AP2789">
        <v>0</v>
      </c>
      <c r="AQ2789">
        <v>0</v>
      </c>
    </row>
    <row r="2790" spans="1:43" x14ac:dyDescent="0.45">
      <c r="A2790">
        <v>4</v>
      </c>
      <c r="B2790" t="s">
        <v>283</v>
      </c>
      <c r="C2790" t="s">
        <v>301</v>
      </c>
      <c r="D2790" t="s">
        <v>130</v>
      </c>
      <c r="E2790" s="4">
        <v>44677</v>
      </c>
      <c r="F2790" s="1">
        <f t="shared" si="268"/>
        <v>88</v>
      </c>
      <c r="G2790" s="1">
        <f t="shared" si="266"/>
        <v>116</v>
      </c>
      <c r="H2790" t="s">
        <v>72</v>
      </c>
      <c r="I2790" t="s">
        <v>287</v>
      </c>
      <c r="J2790" t="s">
        <v>44</v>
      </c>
      <c r="K2790" t="s">
        <v>50</v>
      </c>
      <c r="L2790" t="s">
        <v>185</v>
      </c>
      <c r="M2790" t="s">
        <v>186</v>
      </c>
      <c r="N2790" t="s">
        <v>52</v>
      </c>
      <c r="P2790">
        <f t="shared" si="269"/>
        <v>1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f t="shared" si="267"/>
        <v>0</v>
      </c>
      <c r="AC2790">
        <f t="shared" si="264"/>
        <v>1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f t="shared" si="265"/>
        <v>1</v>
      </c>
      <c r="AN2790">
        <v>0</v>
      </c>
      <c r="AO2790">
        <v>0</v>
      </c>
      <c r="AP2790">
        <v>1</v>
      </c>
      <c r="AQ2790">
        <v>0</v>
      </c>
    </row>
    <row r="2791" spans="1:43" x14ac:dyDescent="0.45">
      <c r="A2791">
        <v>4</v>
      </c>
      <c r="B2791" t="s">
        <v>283</v>
      </c>
      <c r="C2791" t="s">
        <v>301</v>
      </c>
      <c r="D2791" t="s">
        <v>130</v>
      </c>
      <c r="E2791" s="4">
        <v>44677</v>
      </c>
      <c r="F2791" s="1">
        <f t="shared" si="268"/>
        <v>88</v>
      </c>
      <c r="G2791" s="1">
        <f t="shared" si="266"/>
        <v>116</v>
      </c>
      <c r="H2791" t="s">
        <v>72</v>
      </c>
      <c r="I2791" t="s">
        <v>287</v>
      </c>
      <c r="J2791" t="s">
        <v>44</v>
      </c>
      <c r="K2791" t="s">
        <v>50</v>
      </c>
      <c r="L2791" t="s">
        <v>185</v>
      </c>
      <c r="M2791" t="s">
        <v>186</v>
      </c>
      <c r="N2791" t="s">
        <v>52</v>
      </c>
      <c r="P2791">
        <f t="shared" si="269"/>
        <v>1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f t="shared" si="267"/>
        <v>0</v>
      </c>
      <c r="AC2791">
        <f t="shared" si="264"/>
        <v>1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f t="shared" si="265"/>
        <v>1</v>
      </c>
      <c r="AN2791">
        <v>0</v>
      </c>
      <c r="AO2791">
        <v>0</v>
      </c>
      <c r="AP2791">
        <v>1</v>
      </c>
      <c r="AQ2791">
        <v>0</v>
      </c>
    </row>
    <row r="2792" spans="1:43" x14ac:dyDescent="0.45">
      <c r="A2792">
        <v>4</v>
      </c>
      <c r="B2792" t="s">
        <v>283</v>
      </c>
      <c r="C2792" t="s">
        <v>301</v>
      </c>
      <c r="D2792" t="s">
        <v>130</v>
      </c>
      <c r="E2792" s="4">
        <v>44677</v>
      </c>
      <c r="F2792" s="1">
        <f t="shared" si="268"/>
        <v>88</v>
      </c>
      <c r="G2792" s="1">
        <f t="shared" si="266"/>
        <v>116</v>
      </c>
      <c r="H2792" t="s">
        <v>72</v>
      </c>
      <c r="I2792" t="s">
        <v>287</v>
      </c>
      <c r="J2792" t="s">
        <v>44</v>
      </c>
      <c r="K2792" t="s">
        <v>84</v>
      </c>
      <c r="L2792" t="s">
        <v>97</v>
      </c>
      <c r="M2792" t="s">
        <v>98</v>
      </c>
      <c r="N2792" t="s">
        <v>52</v>
      </c>
      <c r="P2792">
        <f t="shared" si="269"/>
        <v>1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f t="shared" si="267"/>
        <v>0</v>
      </c>
      <c r="AC2792">
        <f t="shared" si="264"/>
        <v>1</v>
      </c>
      <c r="AD2792">
        <v>3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f t="shared" si="265"/>
        <v>3</v>
      </c>
      <c r="AN2792">
        <v>0</v>
      </c>
      <c r="AO2792">
        <v>1</v>
      </c>
      <c r="AP2792">
        <v>2</v>
      </c>
      <c r="AQ2792">
        <v>0</v>
      </c>
    </row>
    <row r="2793" spans="1:43" x14ac:dyDescent="0.45">
      <c r="A2793">
        <v>4</v>
      </c>
      <c r="B2793" t="s">
        <v>283</v>
      </c>
      <c r="C2793" t="s">
        <v>301</v>
      </c>
      <c r="D2793" t="s">
        <v>130</v>
      </c>
      <c r="E2793" s="4">
        <v>44677</v>
      </c>
      <c r="F2793" s="1">
        <f t="shared" si="268"/>
        <v>88</v>
      </c>
      <c r="G2793" s="1">
        <f t="shared" si="266"/>
        <v>116</v>
      </c>
      <c r="H2793" t="s">
        <v>72</v>
      </c>
      <c r="I2793" t="s">
        <v>287</v>
      </c>
      <c r="J2793" t="s">
        <v>44</v>
      </c>
      <c r="K2793" t="s">
        <v>84</v>
      </c>
      <c r="L2793" t="s">
        <v>97</v>
      </c>
      <c r="M2793" t="s">
        <v>98</v>
      </c>
      <c r="N2793" t="s">
        <v>52</v>
      </c>
      <c r="P2793">
        <f t="shared" si="269"/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f t="shared" si="267"/>
        <v>0</v>
      </c>
      <c r="AC2793">
        <f t="shared" si="264"/>
        <v>1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f t="shared" si="265"/>
        <v>1</v>
      </c>
      <c r="AN2793">
        <v>0</v>
      </c>
      <c r="AO2793">
        <v>0</v>
      </c>
      <c r="AP2793">
        <v>1</v>
      </c>
      <c r="AQ2793">
        <v>0</v>
      </c>
    </row>
    <row r="2794" spans="1:43" x14ac:dyDescent="0.45">
      <c r="A2794">
        <v>4</v>
      </c>
      <c r="B2794" t="s">
        <v>283</v>
      </c>
      <c r="C2794" t="s">
        <v>301</v>
      </c>
      <c r="D2794" t="s">
        <v>130</v>
      </c>
      <c r="E2794" s="4">
        <v>44677</v>
      </c>
      <c r="F2794" s="1">
        <f t="shared" si="268"/>
        <v>88</v>
      </c>
      <c r="G2794" s="1">
        <f t="shared" si="266"/>
        <v>116</v>
      </c>
      <c r="H2794" t="s">
        <v>72</v>
      </c>
      <c r="I2794" t="s">
        <v>287</v>
      </c>
      <c r="J2794" t="s">
        <v>44</v>
      </c>
      <c r="K2794" t="s">
        <v>50</v>
      </c>
      <c r="L2794" t="s">
        <v>185</v>
      </c>
      <c r="M2794" t="s">
        <v>186</v>
      </c>
      <c r="N2794" t="s">
        <v>52</v>
      </c>
      <c r="P2794">
        <f t="shared" si="269"/>
        <v>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>
        <v>0</v>
      </c>
      <c r="AB2794">
        <f t="shared" si="267"/>
        <v>0</v>
      </c>
      <c r="AC2794">
        <f t="shared" si="264"/>
        <v>2</v>
      </c>
      <c r="AD2794">
        <v>1</v>
      </c>
      <c r="AE2794">
        <v>6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f t="shared" si="265"/>
        <v>7</v>
      </c>
      <c r="AN2794">
        <v>0</v>
      </c>
      <c r="AO2794">
        <v>1</v>
      </c>
      <c r="AP2794">
        <v>6</v>
      </c>
      <c r="AQ2794">
        <v>0</v>
      </c>
    </row>
    <row r="2795" spans="1:43" x14ac:dyDescent="0.45">
      <c r="A2795">
        <v>4</v>
      </c>
      <c r="B2795" t="s">
        <v>283</v>
      </c>
      <c r="C2795" t="s">
        <v>301</v>
      </c>
      <c r="D2795" t="s">
        <v>130</v>
      </c>
      <c r="E2795" s="4">
        <v>44677</v>
      </c>
      <c r="F2795" s="1">
        <f t="shared" si="268"/>
        <v>88</v>
      </c>
      <c r="G2795" s="1">
        <f t="shared" si="266"/>
        <v>116</v>
      </c>
      <c r="H2795" t="s">
        <v>72</v>
      </c>
      <c r="I2795" t="s">
        <v>287</v>
      </c>
      <c r="J2795" t="s">
        <v>44</v>
      </c>
      <c r="K2795" t="s">
        <v>50</v>
      </c>
      <c r="L2795" t="s">
        <v>185</v>
      </c>
      <c r="M2795" t="s">
        <v>186</v>
      </c>
      <c r="N2795" t="s">
        <v>52</v>
      </c>
      <c r="P2795">
        <f t="shared" si="269"/>
        <v>1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f t="shared" si="267"/>
        <v>0</v>
      </c>
      <c r="AC2795">
        <f t="shared" si="264"/>
        <v>1</v>
      </c>
      <c r="AD2795">
        <v>3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f t="shared" si="265"/>
        <v>3</v>
      </c>
      <c r="AN2795">
        <v>0</v>
      </c>
      <c r="AO2795">
        <v>0</v>
      </c>
      <c r="AP2795">
        <v>3</v>
      </c>
      <c r="AQ2795">
        <v>0</v>
      </c>
    </row>
    <row r="2796" spans="1:43" x14ac:dyDescent="0.45">
      <c r="A2796">
        <v>4</v>
      </c>
      <c r="B2796" t="s">
        <v>283</v>
      </c>
      <c r="C2796" t="s">
        <v>301</v>
      </c>
      <c r="D2796" t="s">
        <v>130</v>
      </c>
      <c r="E2796" s="4">
        <v>44677</v>
      </c>
      <c r="F2796" s="1">
        <f t="shared" si="268"/>
        <v>88</v>
      </c>
      <c r="G2796" s="1">
        <f t="shared" si="266"/>
        <v>116</v>
      </c>
      <c r="H2796" t="s">
        <v>72</v>
      </c>
      <c r="I2796" t="s">
        <v>287</v>
      </c>
      <c r="J2796" t="s">
        <v>44</v>
      </c>
      <c r="K2796" t="s">
        <v>50</v>
      </c>
      <c r="L2796" t="s">
        <v>185</v>
      </c>
      <c r="M2796" t="s">
        <v>186</v>
      </c>
      <c r="N2796" t="s">
        <v>52</v>
      </c>
      <c r="P2796">
        <f t="shared" si="269"/>
        <v>1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f t="shared" si="267"/>
        <v>0</v>
      </c>
      <c r="AC2796">
        <f t="shared" si="264"/>
        <v>1</v>
      </c>
      <c r="AD2796">
        <v>6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f t="shared" si="265"/>
        <v>6</v>
      </c>
      <c r="AN2796">
        <v>0</v>
      </c>
      <c r="AO2796">
        <v>1</v>
      </c>
      <c r="AP2796">
        <v>5</v>
      </c>
      <c r="AQ2796">
        <v>0</v>
      </c>
    </row>
    <row r="2797" spans="1:43" x14ac:dyDescent="0.45">
      <c r="A2797">
        <v>4</v>
      </c>
      <c r="B2797" t="s">
        <v>283</v>
      </c>
      <c r="C2797" t="s">
        <v>301</v>
      </c>
      <c r="D2797" t="s">
        <v>130</v>
      </c>
      <c r="E2797" s="4">
        <v>44677</v>
      </c>
      <c r="F2797" s="1">
        <f t="shared" si="268"/>
        <v>88</v>
      </c>
      <c r="G2797" s="1">
        <f t="shared" si="266"/>
        <v>116</v>
      </c>
      <c r="H2797" t="s">
        <v>72</v>
      </c>
      <c r="I2797" t="s">
        <v>287</v>
      </c>
      <c r="J2797" t="s">
        <v>44</v>
      </c>
      <c r="K2797" t="s">
        <v>45</v>
      </c>
      <c r="L2797" t="s">
        <v>88</v>
      </c>
      <c r="M2797" t="s">
        <v>89</v>
      </c>
      <c r="N2797" t="s">
        <v>52</v>
      </c>
      <c r="P2797">
        <f t="shared" si="269"/>
        <v>1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f t="shared" si="267"/>
        <v>0</v>
      </c>
      <c r="AC2797">
        <f t="shared" si="264"/>
        <v>1</v>
      </c>
      <c r="AD2797">
        <v>2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f t="shared" si="265"/>
        <v>2</v>
      </c>
      <c r="AN2797">
        <v>0</v>
      </c>
      <c r="AO2797">
        <v>1</v>
      </c>
      <c r="AP2797">
        <v>1</v>
      </c>
      <c r="AQ2797">
        <v>0</v>
      </c>
    </row>
    <row r="2798" spans="1:43" x14ac:dyDescent="0.45">
      <c r="A2798">
        <v>4</v>
      </c>
      <c r="B2798" t="s">
        <v>283</v>
      </c>
      <c r="C2798" t="s">
        <v>301</v>
      </c>
      <c r="D2798" t="s">
        <v>130</v>
      </c>
      <c r="E2798" s="4">
        <v>44677</v>
      </c>
      <c r="F2798" s="1">
        <f t="shared" si="268"/>
        <v>88</v>
      </c>
      <c r="G2798" s="1">
        <f t="shared" si="266"/>
        <v>116</v>
      </c>
      <c r="H2798" t="s">
        <v>72</v>
      </c>
      <c r="I2798" t="s">
        <v>287</v>
      </c>
      <c r="J2798" t="s">
        <v>44</v>
      </c>
      <c r="K2798" t="s">
        <v>84</v>
      </c>
      <c r="L2798" t="s">
        <v>112</v>
      </c>
      <c r="M2798" t="s">
        <v>155</v>
      </c>
      <c r="N2798" t="s">
        <v>52</v>
      </c>
      <c r="P2798">
        <f t="shared" si="269"/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f t="shared" si="267"/>
        <v>0</v>
      </c>
      <c r="AC2798">
        <f t="shared" si="264"/>
        <v>1</v>
      </c>
      <c r="AD2798">
        <v>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f t="shared" si="265"/>
        <v>3</v>
      </c>
      <c r="AN2798">
        <v>0</v>
      </c>
      <c r="AO2798">
        <v>2</v>
      </c>
      <c r="AP2798">
        <v>1</v>
      </c>
      <c r="AQ2798">
        <v>0</v>
      </c>
    </row>
    <row r="2799" spans="1:43" x14ac:dyDescent="0.45">
      <c r="A2799">
        <v>4</v>
      </c>
      <c r="B2799" t="s">
        <v>283</v>
      </c>
      <c r="C2799" t="s">
        <v>301</v>
      </c>
      <c r="D2799" t="s">
        <v>130</v>
      </c>
      <c r="E2799" s="4">
        <v>44677</v>
      </c>
      <c r="F2799" s="1">
        <f t="shared" si="268"/>
        <v>88</v>
      </c>
      <c r="G2799" s="1">
        <f t="shared" si="266"/>
        <v>116</v>
      </c>
      <c r="H2799" t="s">
        <v>72</v>
      </c>
      <c r="I2799" t="s">
        <v>287</v>
      </c>
      <c r="J2799" t="s">
        <v>44</v>
      </c>
      <c r="K2799" t="s">
        <v>50</v>
      </c>
      <c r="L2799" t="s">
        <v>185</v>
      </c>
      <c r="M2799" t="s">
        <v>186</v>
      </c>
      <c r="N2799" t="s">
        <v>52</v>
      </c>
      <c r="P2799">
        <f t="shared" si="269"/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f t="shared" si="267"/>
        <v>0</v>
      </c>
      <c r="AC2799">
        <f t="shared" si="264"/>
        <v>1</v>
      </c>
      <c r="AD2799">
        <v>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f t="shared" si="265"/>
        <v>2</v>
      </c>
      <c r="AN2799">
        <v>0</v>
      </c>
      <c r="AO2799">
        <v>0</v>
      </c>
      <c r="AP2799">
        <v>2</v>
      </c>
      <c r="AQ2799">
        <v>0</v>
      </c>
    </row>
    <row r="2800" spans="1:43" x14ac:dyDescent="0.45">
      <c r="A2800">
        <v>4</v>
      </c>
      <c r="B2800" t="s">
        <v>283</v>
      </c>
      <c r="C2800" t="s">
        <v>301</v>
      </c>
      <c r="D2800" t="s">
        <v>130</v>
      </c>
      <c r="E2800" s="4">
        <v>44677</v>
      </c>
      <c r="F2800" s="1">
        <f t="shared" si="268"/>
        <v>88</v>
      </c>
      <c r="G2800" s="1">
        <f t="shared" si="266"/>
        <v>116</v>
      </c>
      <c r="H2800" t="s">
        <v>72</v>
      </c>
      <c r="I2800" t="s">
        <v>287</v>
      </c>
      <c r="J2800" t="s">
        <v>44</v>
      </c>
      <c r="K2800" t="s">
        <v>80</v>
      </c>
      <c r="L2800" t="s">
        <v>80</v>
      </c>
      <c r="M2800" t="s">
        <v>80</v>
      </c>
      <c r="N2800" t="s">
        <v>52</v>
      </c>
      <c r="P2800">
        <f t="shared" si="269"/>
        <v>1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f t="shared" si="267"/>
        <v>0</v>
      </c>
      <c r="AC2800">
        <f t="shared" si="264"/>
        <v>1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f t="shared" si="265"/>
        <v>1</v>
      </c>
      <c r="AN2800">
        <v>0</v>
      </c>
      <c r="AO2800">
        <v>0</v>
      </c>
      <c r="AP2800">
        <v>1</v>
      </c>
      <c r="AQ2800">
        <v>0</v>
      </c>
    </row>
    <row r="2801" spans="1:43" x14ac:dyDescent="0.45">
      <c r="A2801">
        <v>4</v>
      </c>
      <c r="B2801" t="s">
        <v>283</v>
      </c>
      <c r="C2801" t="s">
        <v>301</v>
      </c>
      <c r="D2801" t="s">
        <v>130</v>
      </c>
      <c r="E2801" s="4">
        <v>44677</v>
      </c>
      <c r="F2801" s="1">
        <f t="shared" si="268"/>
        <v>88</v>
      </c>
      <c r="G2801" s="1">
        <f t="shared" si="266"/>
        <v>116</v>
      </c>
      <c r="H2801" t="s">
        <v>72</v>
      </c>
      <c r="I2801" t="s">
        <v>288</v>
      </c>
      <c r="J2801" t="s">
        <v>44</v>
      </c>
      <c r="K2801" t="s">
        <v>45</v>
      </c>
      <c r="L2801" t="s">
        <v>90</v>
      </c>
      <c r="M2801" t="s">
        <v>315</v>
      </c>
      <c r="N2801" t="s">
        <v>52</v>
      </c>
      <c r="P2801">
        <f t="shared" si="269"/>
        <v>3</v>
      </c>
      <c r="Q2801">
        <v>1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>
        <v>0</v>
      </c>
      <c r="AA2801">
        <v>0</v>
      </c>
      <c r="AB2801">
        <f t="shared" si="267"/>
        <v>0</v>
      </c>
      <c r="AC2801">
        <f t="shared" si="264"/>
        <v>3</v>
      </c>
      <c r="AD2801">
        <v>10</v>
      </c>
      <c r="AE2801">
        <v>9</v>
      </c>
      <c r="AF2801">
        <v>3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f t="shared" si="265"/>
        <v>22</v>
      </c>
      <c r="AN2801">
        <v>0</v>
      </c>
      <c r="AO2801">
        <v>6</v>
      </c>
      <c r="AP2801">
        <v>16</v>
      </c>
      <c r="AQ2801">
        <v>0</v>
      </c>
    </row>
    <row r="2802" spans="1:43" x14ac:dyDescent="0.45">
      <c r="A2802">
        <v>4</v>
      </c>
      <c r="B2802" t="s">
        <v>283</v>
      </c>
      <c r="C2802" t="s">
        <v>301</v>
      </c>
      <c r="D2802" t="s">
        <v>130</v>
      </c>
      <c r="E2802" s="4">
        <v>44677</v>
      </c>
      <c r="F2802" s="1">
        <f t="shared" si="268"/>
        <v>88</v>
      </c>
      <c r="G2802" s="1">
        <f t="shared" si="266"/>
        <v>116</v>
      </c>
      <c r="H2802" t="s">
        <v>72</v>
      </c>
      <c r="I2802" t="s">
        <v>288</v>
      </c>
      <c r="J2802" t="s">
        <v>44</v>
      </c>
      <c r="K2802" t="s">
        <v>78</v>
      </c>
      <c r="L2802" t="s">
        <v>95</v>
      </c>
      <c r="M2802" t="s">
        <v>162</v>
      </c>
      <c r="N2802" t="s">
        <v>52</v>
      </c>
      <c r="P2802">
        <f t="shared" si="269"/>
        <v>1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f t="shared" si="267"/>
        <v>0</v>
      </c>
      <c r="AC2802">
        <f t="shared" si="264"/>
        <v>1</v>
      </c>
      <c r="AD2802">
        <v>6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f t="shared" si="265"/>
        <v>6</v>
      </c>
      <c r="AN2802">
        <v>0</v>
      </c>
      <c r="AO2802">
        <v>2</v>
      </c>
      <c r="AP2802">
        <v>4</v>
      </c>
      <c r="AQ2802">
        <v>0</v>
      </c>
    </row>
    <row r="2803" spans="1:43" x14ac:dyDescent="0.45">
      <c r="A2803">
        <v>4</v>
      </c>
      <c r="B2803" t="s">
        <v>283</v>
      </c>
      <c r="C2803" t="s">
        <v>301</v>
      </c>
      <c r="D2803" t="s">
        <v>130</v>
      </c>
      <c r="E2803" s="4">
        <v>44677</v>
      </c>
      <c r="F2803" s="1">
        <f t="shared" si="268"/>
        <v>88</v>
      </c>
      <c r="G2803" s="1">
        <f t="shared" si="266"/>
        <v>116</v>
      </c>
      <c r="H2803" t="s">
        <v>72</v>
      </c>
      <c r="I2803" t="s">
        <v>288</v>
      </c>
      <c r="J2803" t="s">
        <v>44</v>
      </c>
      <c r="K2803" t="s">
        <v>45</v>
      </c>
      <c r="L2803" t="s">
        <v>88</v>
      </c>
      <c r="M2803" t="s">
        <v>89</v>
      </c>
      <c r="N2803" t="s">
        <v>52</v>
      </c>
      <c r="P2803">
        <f t="shared" si="269"/>
        <v>2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>
        <v>0</v>
      </c>
      <c r="AB2803">
        <f t="shared" si="267"/>
        <v>0</v>
      </c>
      <c r="AC2803">
        <f t="shared" si="264"/>
        <v>2</v>
      </c>
      <c r="AD2803">
        <v>2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f t="shared" si="265"/>
        <v>3</v>
      </c>
      <c r="AN2803">
        <v>0</v>
      </c>
      <c r="AO2803">
        <v>1</v>
      </c>
      <c r="AP2803">
        <v>2</v>
      </c>
      <c r="AQ2803">
        <v>0</v>
      </c>
    </row>
    <row r="2804" spans="1:43" x14ac:dyDescent="0.45">
      <c r="A2804">
        <v>4</v>
      </c>
      <c r="B2804" t="s">
        <v>283</v>
      </c>
      <c r="C2804" t="s">
        <v>301</v>
      </c>
      <c r="D2804" t="s">
        <v>130</v>
      </c>
      <c r="E2804" s="4">
        <v>44677</v>
      </c>
      <c r="F2804" s="1">
        <f t="shared" si="268"/>
        <v>88</v>
      </c>
      <c r="G2804" s="1">
        <f t="shared" si="266"/>
        <v>116</v>
      </c>
      <c r="H2804" t="s">
        <v>72</v>
      </c>
      <c r="I2804" t="s">
        <v>288</v>
      </c>
      <c r="J2804" t="s">
        <v>44</v>
      </c>
      <c r="K2804" t="s">
        <v>45</v>
      </c>
      <c r="L2804" t="s">
        <v>88</v>
      </c>
      <c r="M2804" t="s">
        <v>89</v>
      </c>
      <c r="N2804" t="s">
        <v>52</v>
      </c>
      <c r="P2804">
        <f t="shared" si="269"/>
        <v>1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f t="shared" si="267"/>
        <v>0</v>
      </c>
      <c r="AC2804">
        <f t="shared" si="264"/>
        <v>1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f t="shared" si="265"/>
        <v>1</v>
      </c>
      <c r="AN2804">
        <v>0</v>
      </c>
      <c r="AO2804">
        <v>1</v>
      </c>
      <c r="AP2804">
        <v>0</v>
      </c>
      <c r="AQ2804">
        <v>0</v>
      </c>
    </row>
    <row r="2805" spans="1:43" x14ac:dyDescent="0.45">
      <c r="A2805">
        <v>4</v>
      </c>
      <c r="B2805" t="s">
        <v>283</v>
      </c>
      <c r="C2805" t="s">
        <v>301</v>
      </c>
      <c r="D2805" t="s">
        <v>130</v>
      </c>
      <c r="E2805" s="4">
        <v>44677</v>
      </c>
      <c r="F2805" s="1">
        <f t="shared" si="268"/>
        <v>88</v>
      </c>
      <c r="G2805" s="1">
        <f t="shared" si="266"/>
        <v>116</v>
      </c>
      <c r="H2805" t="s">
        <v>72</v>
      </c>
      <c r="I2805" t="s">
        <v>288</v>
      </c>
      <c r="J2805" t="s">
        <v>44</v>
      </c>
      <c r="K2805" t="s">
        <v>92</v>
      </c>
      <c r="L2805" t="s">
        <v>93</v>
      </c>
      <c r="M2805" t="s">
        <v>94</v>
      </c>
      <c r="N2805" t="s">
        <v>52</v>
      </c>
      <c r="P2805">
        <f t="shared" si="269"/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f t="shared" si="267"/>
        <v>0</v>
      </c>
      <c r="AC2805">
        <f t="shared" si="264"/>
        <v>1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f t="shared" si="265"/>
        <v>1</v>
      </c>
      <c r="AN2805">
        <v>0</v>
      </c>
      <c r="AO2805">
        <v>1</v>
      </c>
      <c r="AP2805">
        <v>0</v>
      </c>
      <c r="AQ2805">
        <v>0</v>
      </c>
    </row>
    <row r="2806" spans="1:43" x14ac:dyDescent="0.45">
      <c r="A2806">
        <v>4</v>
      </c>
      <c r="B2806" t="s">
        <v>283</v>
      </c>
      <c r="C2806" t="s">
        <v>301</v>
      </c>
      <c r="D2806" t="s">
        <v>130</v>
      </c>
      <c r="E2806" s="4">
        <v>44677</v>
      </c>
      <c r="F2806" s="1">
        <f t="shared" si="268"/>
        <v>88</v>
      </c>
      <c r="G2806" s="1">
        <f t="shared" si="266"/>
        <v>116</v>
      </c>
      <c r="H2806" t="s">
        <v>72</v>
      </c>
      <c r="I2806" t="s">
        <v>288</v>
      </c>
      <c r="J2806" t="s">
        <v>44</v>
      </c>
      <c r="K2806" t="s">
        <v>45</v>
      </c>
      <c r="L2806" t="s">
        <v>88</v>
      </c>
      <c r="M2806" t="s">
        <v>89</v>
      </c>
      <c r="N2806" t="s">
        <v>52</v>
      </c>
      <c r="P2806">
        <f t="shared" si="269"/>
        <v>1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f t="shared" si="267"/>
        <v>0</v>
      </c>
      <c r="AC2806">
        <f t="shared" si="264"/>
        <v>1</v>
      </c>
      <c r="AD2806">
        <v>2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f t="shared" si="265"/>
        <v>2</v>
      </c>
      <c r="AN2806">
        <v>0</v>
      </c>
      <c r="AO2806">
        <v>2</v>
      </c>
      <c r="AP2806">
        <v>0</v>
      </c>
      <c r="AQ2806">
        <v>0</v>
      </c>
    </row>
    <row r="2807" spans="1:43" x14ac:dyDescent="0.45">
      <c r="A2807">
        <v>4</v>
      </c>
      <c r="B2807" t="s">
        <v>283</v>
      </c>
      <c r="C2807" t="s">
        <v>301</v>
      </c>
      <c r="D2807" t="s">
        <v>130</v>
      </c>
      <c r="E2807" s="4">
        <v>44677</v>
      </c>
      <c r="F2807" s="1">
        <f t="shared" si="268"/>
        <v>88</v>
      </c>
      <c r="G2807" s="1">
        <f t="shared" si="266"/>
        <v>116</v>
      </c>
      <c r="H2807" t="s">
        <v>72</v>
      </c>
      <c r="I2807" t="s">
        <v>288</v>
      </c>
      <c r="J2807" t="s">
        <v>44</v>
      </c>
      <c r="K2807" t="s">
        <v>45</v>
      </c>
      <c r="L2807" t="s">
        <v>88</v>
      </c>
      <c r="M2807" t="s">
        <v>89</v>
      </c>
      <c r="N2807" t="s">
        <v>52</v>
      </c>
      <c r="P2807">
        <f t="shared" si="269"/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f t="shared" si="267"/>
        <v>0</v>
      </c>
      <c r="AC2807">
        <f t="shared" si="264"/>
        <v>1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f t="shared" si="265"/>
        <v>1</v>
      </c>
      <c r="AN2807">
        <v>0</v>
      </c>
      <c r="AO2807">
        <v>0</v>
      </c>
      <c r="AP2807">
        <v>1</v>
      </c>
      <c r="AQ2807">
        <v>0</v>
      </c>
    </row>
    <row r="2808" spans="1:43" x14ac:dyDescent="0.45">
      <c r="A2808">
        <v>4</v>
      </c>
      <c r="B2808" t="s">
        <v>283</v>
      </c>
      <c r="C2808" t="s">
        <v>301</v>
      </c>
      <c r="D2808" t="s">
        <v>130</v>
      </c>
      <c r="E2808" s="4">
        <v>44677</v>
      </c>
      <c r="F2808" s="1">
        <f t="shared" si="268"/>
        <v>88</v>
      </c>
      <c r="G2808" s="1">
        <f t="shared" si="266"/>
        <v>116</v>
      </c>
      <c r="H2808" t="s">
        <v>72</v>
      </c>
      <c r="I2808" t="s">
        <v>288</v>
      </c>
      <c r="J2808" t="s">
        <v>44</v>
      </c>
      <c r="K2808" t="s">
        <v>45</v>
      </c>
      <c r="L2808" t="s">
        <v>88</v>
      </c>
      <c r="M2808" t="s">
        <v>89</v>
      </c>
      <c r="N2808" t="s">
        <v>52</v>
      </c>
      <c r="P2808">
        <f t="shared" si="269"/>
        <v>1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f t="shared" si="267"/>
        <v>0</v>
      </c>
      <c r="AC2808">
        <f t="shared" si="264"/>
        <v>1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f t="shared" si="265"/>
        <v>1</v>
      </c>
      <c r="AN2808">
        <v>0</v>
      </c>
      <c r="AO2808">
        <v>0</v>
      </c>
      <c r="AP2808">
        <v>1</v>
      </c>
      <c r="AQ2808">
        <v>0</v>
      </c>
    </row>
    <row r="2809" spans="1:43" x14ac:dyDescent="0.45">
      <c r="A2809">
        <v>4</v>
      </c>
      <c r="B2809" t="s">
        <v>283</v>
      </c>
      <c r="C2809" t="s">
        <v>301</v>
      </c>
      <c r="D2809" t="s">
        <v>130</v>
      </c>
      <c r="E2809" s="4">
        <v>44677</v>
      </c>
      <c r="F2809" s="1">
        <f t="shared" si="268"/>
        <v>88</v>
      </c>
      <c r="G2809" s="1">
        <f t="shared" si="266"/>
        <v>116</v>
      </c>
      <c r="H2809" t="s">
        <v>72</v>
      </c>
      <c r="I2809" t="s">
        <v>289</v>
      </c>
      <c r="J2809" t="s">
        <v>44</v>
      </c>
      <c r="K2809" t="s">
        <v>50</v>
      </c>
      <c r="L2809" t="s">
        <v>185</v>
      </c>
      <c r="M2809" t="s">
        <v>186</v>
      </c>
      <c r="N2809" t="s">
        <v>52</v>
      </c>
      <c r="P2809">
        <f t="shared" si="269"/>
        <v>5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2</v>
      </c>
      <c r="AA2809">
        <v>2</v>
      </c>
      <c r="AB2809">
        <f t="shared" si="267"/>
        <v>0</v>
      </c>
      <c r="AC2809">
        <f t="shared" ref="AC2809:AC2872" si="270">SUM(Y2809:AA2809)</f>
        <v>5</v>
      </c>
      <c r="AD2809">
        <v>17</v>
      </c>
      <c r="AE2809">
        <v>5</v>
      </c>
      <c r="AF2809">
        <v>9</v>
      </c>
      <c r="AG2809">
        <v>1</v>
      </c>
      <c r="AH2809">
        <v>10</v>
      </c>
      <c r="AI2809">
        <v>0</v>
      </c>
      <c r="AJ2809">
        <v>0</v>
      </c>
      <c r="AK2809">
        <v>0</v>
      </c>
      <c r="AL2809">
        <v>0</v>
      </c>
      <c r="AM2809">
        <f t="shared" si="265"/>
        <v>42</v>
      </c>
      <c r="AN2809">
        <v>3</v>
      </c>
      <c r="AO2809">
        <f>6+9+5</f>
        <v>20</v>
      </c>
      <c r="AP2809">
        <f>8+5+1+5</f>
        <v>19</v>
      </c>
      <c r="AQ2809">
        <v>0</v>
      </c>
    </row>
    <row r="2810" spans="1:43" x14ac:dyDescent="0.45">
      <c r="A2810">
        <v>4</v>
      </c>
      <c r="B2810" t="s">
        <v>283</v>
      </c>
      <c r="C2810" t="s">
        <v>301</v>
      </c>
      <c r="D2810" t="s">
        <v>130</v>
      </c>
      <c r="E2810" s="4">
        <v>44677</v>
      </c>
      <c r="F2810" s="1">
        <f t="shared" si="268"/>
        <v>88</v>
      </c>
      <c r="G2810" s="1">
        <f t="shared" si="266"/>
        <v>116</v>
      </c>
      <c r="H2810" t="s">
        <v>72</v>
      </c>
      <c r="I2810" t="s">
        <v>289</v>
      </c>
      <c r="J2810" t="s">
        <v>44</v>
      </c>
      <c r="K2810" t="s">
        <v>50</v>
      </c>
      <c r="L2810" t="s">
        <v>179</v>
      </c>
      <c r="M2810" t="s">
        <v>180</v>
      </c>
      <c r="N2810" t="s">
        <v>52</v>
      </c>
      <c r="P2810">
        <f t="shared" si="269"/>
        <v>1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f t="shared" si="267"/>
        <v>0</v>
      </c>
      <c r="AC2810">
        <f t="shared" si="270"/>
        <v>1</v>
      </c>
      <c r="AD2810">
        <v>11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f t="shared" si="265"/>
        <v>11</v>
      </c>
      <c r="AN2810">
        <v>0</v>
      </c>
      <c r="AO2810">
        <v>5</v>
      </c>
      <c r="AP2810">
        <v>6</v>
      </c>
      <c r="AQ2810">
        <v>0</v>
      </c>
    </row>
    <row r="2811" spans="1:43" x14ac:dyDescent="0.45">
      <c r="A2811">
        <v>4</v>
      </c>
      <c r="B2811" t="s">
        <v>283</v>
      </c>
      <c r="C2811" t="s">
        <v>301</v>
      </c>
      <c r="D2811" t="s">
        <v>130</v>
      </c>
      <c r="E2811" s="4">
        <v>44677</v>
      </c>
      <c r="F2811" s="1">
        <f t="shared" si="268"/>
        <v>88</v>
      </c>
      <c r="G2811" s="1">
        <f t="shared" si="266"/>
        <v>116</v>
      </c>
      <c r="H2811" t="s">
        <v>72</v>
      </c>
      <c r="I2811" t="s">
        <v>289</v>
      </c>
      <c r="J2811" t="s">
        <v>44</v>
      </c>
      <c r="K2811" t="s">
        <v>45</v>
      </c>
      <c r="L2811" t="s">
        <v>88</v>
      </c>
      <c r="M2811" t="s">
        <v>89</v>
      </c>
      <c r="N2811" t="s">
        <v>52</v>
      </c>
      <c r="P2811">
        <f t="shared" si="269"/>
        <v>1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f t="shared" si="267"/>
        <v>0</v>
      </c>
      <c r="AC2811">
        <f t="shared" si="270"/>
        <v>1</v>
      </c>
      <c r="AD2811">
        <v>1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f t="shared" si="265"/>
        <v>2</v>
      </c>
      <c r="AN2811">
        <v>1</v>
      </c>
      <c r="AO2811">
        <v>0</v>
      </c>
      <c r="AP2811">
        <v>0</v>
      </c>
      <c r="AQ2811">
        <v>0</v>
      </c>
    </row>
    <row r="2812" spans="1:43" x14ac:dyDescent="0.45">
      <c r="A2812">
        <v>4</v>
      </c>
      <c r="B2812" t="s">
        <v>283</v>
      </c>
      <c r="C2812" t="s">
        <v>301</v>
      </c>
      <c r="D2812" t="s">
        <v>130</v>
      </c>
      <c r="E2812" s="4">
        <v>44677</v>
      </c>
      <c r="F2812" s="1">
        <f t="shared" si="268"/>
        <v>88</v>
      </c>
      <c r="G2812" s="1">
        <f t="shared" si="266"/>
        <v>116</v>
      </c>
      <c r="H2812" t="s">
        <v>72</v>
      </c>
      <c r="I2812" t="s">
        <v>289</v>
      </c>
      <c r="J2812" t="s">
        <v>44</v>
      </c>
      <c r="K2812" t="s">
        <v>84</v>
      </c>
      <c r="L2812" t="s">
        <v>112</v>
      </c>
      <c r="M2812" t="s">
        <v>155</v>
      </c>
      <c r="N2812" t="s">
        <v>52</v>
      </c>
      <c r="P2812">
        <f t="shared" si="269"/>
        <v>1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f t="shared" si="267"/>
        <v>0</v>
      </c>
      <c r="AC2812">
        <f t="shared" si="270"/>
        <v>1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f t="shared" si="265"/>
        <v>1</v>
      </c>
      <c r="AN2812">
        <v>0</v>
      </c>
      <c r="AO2812">
        <v>0</v>
      </c>
      <c r="AP2812">
        <v>1</v>
      </c>
      <c r="AQ2812">
        <v>0</v>
      </c>
    </row>
    <row r="2813" spans="1:43" x14ac:dyDescent="0.45">
      <c r="A2813">
        <v>4</v>
      </c>
      <c r="B2813" t="s">
        <v>283</v>
      </c>
      <c r="C2813" t="s">
        <v>301</v>
      </c>
      <c r="D2813" t="s">
        <v>130</v>
      </c>
      <c r="E2813" s="4">
        <v>44677</v>
      </c>
      <c r="F2813" s="1">
        <f t="shared" si="268"/>
        <v>88</v>
      </c>
      <c r="G2813" s="1">
        <f t="shared" si="266"/>
        <v>116</v>
      </c>
      <c r="H2813" t="s">
        <v>72</v>
      </c>
      <c r="I2813" t="s">
        <v>289</v>
      </c>
      <c r="J2813" t="s">
        <v>44</v>
      </c>
      <c r="K2813" t="s">
        <v>50</v>
      </c>
      <c r="L2813" t="s">
        <v>185</v>
      </c>
      <c r="M2813" t="s">
        <v>186</v>
      </c>
      <c r="N2813" t="s">
        <v>52</v>
      </c>
      <c r="P2813">
        <f t="shared" si="269"/>
        <v>4</v>
      </c>
      <c r="Q2813">
        <v>1</v>
      </c>
      <c r="R2813">
        <v>1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3</v>
      </c>
      <c r="AA2813">
        <v>0</v>
      </c>
      <c r="AB2813">
        <f t="shared" si="267"/>
        <v>0</v>
      </c>
      <c r="AC2813">
        <f t="shared" si="270"/>
        <v>4</v>
      </c>
      <c r="AD2813">
        <v>0</v>
      </c>
      <c r="AE2813">
        <v>1</v>
      </c>
      <c r="AF2813">
        <v>2</v>
      </c>
      <c r="AG2813">
        <v>1</v>
      </c>
      <c r="AH2813">
        <v>4</v>
      </c>
      <c r="AI2813">
        <v>0</v>
      </c>
      <c r="AJ2813">
        <v>0</v>
      </c>
      <c r="AK2813">
        <v>0</v>
      </c>
      <c r="AL2813">
        <v>0</v>
      </c>
      <c r="AM2813">
        <f t="shared" si="265"/>
        <v>8</v>
      </c>
      <c r="AN2813">
        <v>0</v>
      </c>
      <c r="AO2813">
        <v>3</v>
      </c>
      <c r="AP2813">
        <v>5</v>
      </c>
      <c r="AQ2813">
        <v>0</v>
      </c>
    </row>
    <row r="2814" spans="1:43" x14ac:dyDescent="0.45">
      <c r="A2814">
        <v>4</v>
      </c>
      <c r="B2814" t="s">
        <v>283</v>
      </c>
      <c r="C2814" t="s">
        <v>301</v>
      </c>
      <c r="D2814" t="s">
        <v>130</v>
      </c>
      <c r="E2814" s="4">
        <v>44677</v>
      </c>
      <c r="F2814" s="1">
        <f t="shared" si="268"/>
        <v>88</v>
      </c>
      <c r="G2814" s="1">
        <f t="shared" si="266"/>
        <v>116</v>
      </c>
      <c r="H2814" t="s">
        <v>72</v>
      </c>
      <c r="I2814" t="s">
        <v>289</v>
      </c>
      <c r="J2814" t="s">
        <v>44</v>
      </c>
      <c r="K2814" t="s">
        <v>84</v>
      </c>
      <c r="L2814" t="s">
        <v>97</v>
      </c>
      <c r="M2814" t="s">
        <v>98</v>
      </c>
      <c r="N2814" t="s">
        <v>52</v>
      </c>
      <c r="P2814">
        <f t="shared" si="269"/>
        <v>1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f t="shared" si="267"/>
        <v>0</v>
      </c>
      <c r="AC2814">
        <f t="shared" si="270"/>
        <v>1</v>
      </c>
      <c r="AD2814">
        <v>0</v>
      </c>
      <c r="AE2814">
        <v>3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f t="shared" si="265"/>
        <v>3</v>
      </c>
      <c r="AN2814">
        <v>0</v>
      </c>
      <c r="AO2814">
        <v>0</v>
      </c>
      <c r="AP2814">
        <v>3</v>
      </c>
      <c r="AQ2814">
        <v>0</v>
      </c>
    </row>
    <row r="2815" spans="1:43" x14ac:dyDescent="0.45">
      <c r="A2815">
        <v>4</v>
      </c>
      <c r="B2815" t="s">
        <v>283</v>
      </c>
      <c r="C2815" t="s">
        <v>301</v>
      </c>
      <c r="D2815" t="s">
        <v>130</v>
      </c>
      <c r="E2815" s="4">
        <v>44677</v>
      </c>
      <c r="F2815" s="1">
        <f t="shared" si="268"/>
        <v>88</v>
      </c>
      <c r="G2815" s="1">
        <f t="shared" si="266"/>
        <v>116</v>
      </c>
      <c r="H2815" t="s">
        <v>72</v>
      </c>
      <c r="I2815" t="s">
        <v>290</v>
      </c>
      <c r="J2815" t="s">
        <v>44</v>
      </c>
      <c r="K2815" t="s">
        <v>50</v>
      </c>
      <c r="L2815" t="s">
        <v>51</v>
      </c>
      <c r="M2815" t="s">
        <v>161</v>
      </c>
      <c r="N2815" t="s">
        <v>52</v>
      </c>
      <c r="P2815">
        <f t="shared" si="269"/>
        <v>2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>
        <v>0</v>
      </c>
      <c r="AB2815">
        <f t="shared" si="267"/>
        <v>0</v>
      </c>
      <c r="AC2815">
        <f t="shared" si="270"/>
        <v>2</v>
      </c>
      <c r="AD2815">
        <v>0</v>
      </c>
      <c r="AE2815">
        <v>1</v>
      </c>
      <c r="AF2815">
        <v>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f t="shared" si="265"/>
        <v>3</v>
      </c>
      <c r="AN2815">
        <v>0</v>
      </c>
      <c r="AO2815">
        <v>0</v>
      </c>
      <c r="AP2815">
        <v>3</v>
      </c>
      <c r="AQ2815">
        <v>0</v>
      </c>
    </row>
    <row r="2816" spans="1:43" x14ac:dyDescent="0.45">
      <c r="A2816">
        <v>4</v>
      </c>
      <c r="B2816" t="s">
        <v>283</v>
      </c>
      <c r="C2816" t="s">
        <v>301</v>
      </c>
      <c r="D2816" t="s">
        <v>130</v>
      </c>
      <c r="E2816" s="4">
        <v>44677</v>
      </c>
      <c r="F2816" s="1">
        <f t="shared" si="268"/>
        <v>88</v>
      </c>
      <c r="G2816" s="1">
        <f t="shared" si="266"/>
        <v>116</v>
      </c>
      <c r="H2816" t="s">
        <v>72</v>
      </c>
      <c r="I2816" t="s">
        <v>290</v>
      </c>
      <c r="J2816" t="s">
        <v>44</v>
      </c>
      <c r="K2816" t="s">
        <v>84</v>
      </c>
      <c r="L2816" t="s">
        <v>97</v>
      </c>
      <c r="M2816" t="s">
        <v>98</v>
      </c>
      <c r="N2816" t="s">
        <v>52</v>
      </c>
      <c r="P2816">
        <f t="shared" si="269"/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f t="shared" si="267"/>
        <v>0</v>
      </c>
      <c r="AC2816">
        <f t="shared" si="270"/>
        <v>1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f t="shared" si="265"/>
        <v>1</v>
      </c>
      <c r="AN2816">
        <v>0</v>
      </c>
      <c r="AO2816">
        <v>1</v>
      </c>
      <c r="AP2816">
        <v>0</v>
      </c>
      <c r="AQ2816">
        <v>0</v>
      </c>
    </row>
    <row r="2817" spans="1:43" x14ac:dyDescent="0.45">
      <c r="A2817">
        <v>4</v>
      </c>
      <c r="B2817" t="s">
        <v>283</v>
      </c>
      <c r="C2817" t="s">
        <v>301</v>
      </c>
      <c r="D2817" t="s">
        <v>130</v>
      </c>
      <c r="E2817" s="4">
        <v>44677</v>
      </c>
      <c r="F2817" s="1">
        <f t="shared" si="268"/>
        <v>88</v>
      </c>
      <c r="G2817" s="1">
        <f t="shared" si="266"/>
        <v>116</v>
      </c>
      <c r="H2817" t="s">
        <v>72</v>
      </c>
      <c r="I2817" t="s">
        <v>290</v>
      </c>
      <c r="J2817" t="s">
        <v>44</v>
      </c>
      <c r="K2817" t="s">
        <v>78</v>
      </c>
      <c r="L2817" t="s">
        <v>79</v>
      </c>
      <c r="M2817" t="s">
        <v>158</v>
      </c>
      <c r="N2817" t="s">
        <v>52</v>
      </c>
      <c r="P2817">
        <f t="shared" si="269"/>
        <v>1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f t="shared" si="267"/>
        <v>0</v>
      </c>
      <c r="AC2817">
        <f t="shared" si="270"/>
        <v>1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f t="shared" si="265"/>
        <v>1</v>
      </c>
      <c r="AN2817">
        <v>0</v>
      </c>
      <c r="AO2817">
        <v>0</v>
      </c>
      <c r="AP2817">
        <v>1</v>
      </c>
      <c r="AQ2817">
        <v>0</v>
      </c>
    </row>
    <row r="2818" spans="1:43" x14ac:dyDescent="0.45">
      <c r="A2818">
        <v>4</v>
      </c>
      <c r="B2818" t="s">
        <v>283</v>
      </c>
      <c r="C2818" t="s">
        <v>301</v>
      </c>
      <c r="D2818" t="s">
        <v>130</v>
      </c>
      <c r="E2818" s="4">
        <v>44677</v>
      </c>
      <c r="F2818" s="1">
        <f t="shared" si="268"/>
        <v>88</v>
      </c>
      <c r="G2818" s="1">
        <f t="shared" si="266"/>
        <v>116</v>
      </c>
      <c r="H2818" t="s">
        <v>72</v>
      </c>
      <c r="I2818" t="s">
        <v>290</v>
      </c>
      <c r="J2818" t="s">
        <v>44</v>
      </c>
      <c r="K2818" t="s">
        <v>50</v>
      </c>
      <c r="L2818" t="s">
        <v>51</v>
      </c>
      <c r="M2818" t="s">
        <v>238</v>
      </c>
      <c r="N2818" t="s">
        <v>52</v>
      </c>
      <c r="P2818">
        <f t="shared" si="269"/>
        <v>1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f t="shared" si="267"/>
        <v>0</v>
      </c>
      <c r="AC2818">
        <f t="shared" si="270"/>
        <v>1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f t="shared" ref="AM2818:AM2881" si="271">SUM(AD2818:AL2818)</f>
        <v>1</v>
      </c>
      <c r="AN2818">
        <v>0</v>
      </c>
      <c r="AO2818">
        <v>0</v>
      </c>
      <c r="AP2818">
        <v>1</v>
      </c>
      <c r="AQ2818">
        <v>0</v>
      </c>
    </row>
    <row r="2819" spans="1:43" x14ac:dyDescent="0.45">
      <c r="A2819">
        <v>4</v>
      </c>
      <c r="B2819" t="s">
        <v>283</v>
      </c>
      <c r="C2819" t="s">
        <v>301</v>
      </c>
      <c r="D2819" t="s">
        <v>130</v>
      </c>
      <c r="E2819" s="4">
        <v>44677</v>
      </c>
      <c r="F2819" s="1">
        <f t="shared" si="268"/>
        <v>88</v>
      </c>
      <c r="G2819" s="1">
        <f t="shared" ref="G2819:G2882" si="272">E2819-DATE(YEAR(E2819),1,0)</f>
        <v>116</v>
      </c>
      <c r="H2819" t="s">
        <v>72</v>
      </c>
      <c r="I2819" t="s">
        <v>290</v>
      </c>
      <c r="J2819" t="s">
        <v>44</v>
      </c>
      <c r="K2819" t="s">
        <v>50</v>
      </c>
      <c r="L2819" t="s">
        <v>51</v>
      </c>
      <c r="M2819" t="s">
        <v>161</v>
      </c>
      <c r="N2819" t="s">
        <v>52</v>
      </c>
      <c r="P2819">
        <f t="shared" si="269"/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f t="shared" ref="AB2819:AB2882" si="273">AL2819</f>
        <v>0</v>
      </c>
      <c r="AC2819">
        <f t="shared" si="270"/>
        <v>1</v>
      </c>
      <c r="AD2819">
        <v>0</v>
      </c>
      <c r="AE2819">
        <v>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f t="shared" si="271"/>
        <v>3</v>
      </c>
      <c r="AN2819">
        <v>0</v>
      </c>
      <c r="AO2819">
        <v>0</v>
      </c>
      <c r="AP2819">
        <v>3</v>
      </c>
      <c r="AQ2819">
        <v>0</v>
      </c>
    </row>
    <row r="2820" spans="1:43" x14ac:dyDescent="0.45">
      <c r="A2820">
        <v>4</v>
      </c>
      <c r="B2820" t="s">
        <v>283</v>
      </c>
      <c r="C2820" t="s">
        <v>301</v>
      </c>
      <c r="D2820" t="s">
        <v>130</v>
      </c>
      <c r="E2820" s="4">
        <v>44677</v>
      </c>
      <c r="F2820" s="1">
        <f t="shared" si="268"/>
        <v>88</v>
      </c>
      <c r="G2820" s="1">
        <f t="shared" si="272"/>
        <v>116</v>
      </c>
      <c r="H2820" t="s">
        <v>72</v>
      </c>
      <c r="I2820" t="s">
        <v>290</v>
      </c>
      <c r="J2820" t="s">
        <v>44</v>
      </c>
      <c r="K2820" t="s">
        <v>50</v>
      </c>
      <c r="L2820" t="s">
        <v>51</v>
      </c>
      <c r="M2820" t="s">
        <v>161</v>
      </c>
      <c r="N2820" t="s">
        <v>52</v>
      </c>
      <c r="P2820">
        <f t="shared" si="269"/>
        <v>2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>
        <v>0</v>
      </c>
      <c r="AB2820">
        <f t="shared" si="273"/>
        <v>0</v>
      </c>
      <c r="AC2820">
        <f t="shared" si="270"/>
        <v>2</v>
      </c>
      <c r="AD2820">
        <v>0</v>
      </c>
      <c r="AE2820">
        <v>1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f t="shared" si="271"/>
        <v>2</v>
      </c>
      <c r="AN2820">
        <v>0</v>
      </c>
      <c r="AO2820">
        <v>0</v>
      </c>
      <c r="AP2820">
        <v>2</v>
      </c>
      <c r="AQ2820">
        <v>0</v>
      </c>
    </row>
    <row r="2821" spans="1:43" x14ac:dyDescent="0.45">
      <c r="A2821">
        <v>4</v>
      </c>
      <c r="B2821" t="s">
        <v>283</v>
      </c>
      <c r="C2821" t="s">
        <v>301</v>
      </c>
      <c r="D2821" t="s">
        <v>130</v>
      </c>
      <c r="E2821" s="4">
        <v>44677</v>
      </c>
      <c r="F2821" s="1">
        <f t="shared" si="268"/>
        <v>88</v>
      </c>
      <c r="G2821" s="1">
        <f t="shared" si="272"/>
        <v>116</v>
      </c>
      <c r="H2821" t="s">
        <v>72</v>
      </c>
      <c r="I2821" t="s">
        <v>290</v>
      </c>
      <c r="J2821" t="s">
        <v>44</v>
      </c>
      <c r="K2821" t="s">
        <v>50</v>
      </c>
      <c r="L2821" t="s">
        <v>51</v>
      </c>
      <c r="M2821" t="s">
        <v>161</v>
      </c>
      <c r="N2821" t="s">
        <v>52</v>
      </c>
      <c r="P2821">
        <f t="shared" si="269"/>
        <v>1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f t="shared" si="273"/>
        <v>0</v>
      </c>
      <c r="AC2821">
        <f t="shared" si="270"/>
        <v>1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f t="shared" si="271"/>
        <v>1</v>
      </c>
      <c r="AN2821">
        <v>0</v>
      </c>
      <c r="AO2821">
        <v>0</v>
      </c>
      <c r="AP2821">
        <v>1</v>
      </c>
      <c r="AQ2821">
        <v>0</v>
      </c>
    </row>
    <row r="2822" spans="1:43" x14ac:dyDescent="0.45">
      <c r="A2822">
        <v>4</v>
      </c>
      <c r="B2822" t="s">
        <v>283</v>
      </c>
      <c r="C2822" t="s">
        <v>301</v>
      </c>
      <c r="D2822" t="s">
        <v>130</v>
      </c>
      <c r="E2822" s="4">
        <v>44677</v>
      </c>
      <c r="F2822" s="1">
        <f t="shared" si="268"/>
        <v>88</v>
      </c>
      <c r="G2822" s="1">
        <f t="shared" si="272"/>
        <v>116</v>
      </c>
      <c r="H2822" t="s">
        <v>72</v>
      </c>
      <c r="I2822" t="s">
        <v>290</v>
      </c>
      <c r="J2822" t="s">
        <v>44</v>
      </c>
      <c r="K2822" t="s">
        <v>50</v>
      </c>
      <c r="L2822" t="s">
        <v>134</v>
      </c>
      <c r="M2822" t="s">
        <v>135</v>
      </c>
      <c r="N2822" t="s">
        <v>52</v>
      </c>
      <c r="P2822">
        <f t="shared" si="269"/>
        <v>1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f t="shared" si="273"/>
        <v>0</v>
      </c>
      <c r="AC2822">
        <f t="shared" si="270"/>
        <v>1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f t="shared" si="271"/>
        <v>1</v>
      </c>
      <c r="AN2822">
        <v>0</v>
      </c>
      <c r="AO2822">
        <v>0</v>
      </c>
      <c r="AP2822">
        <v>1</v>
      </c>
      <c r="AQ2822">
        <v>0</v>
      </c>
    </row>
    <row r="2823" spans="1:43" x14ac:dyDescent="0.45">
      <c r="A2823">
        <v>4</v>
      </c>
      <c r="B2823" t="s">
        <v>283</v>
      </c>
      <c r="C2823" t="s">
        <v>301</v>
      </c>
      <c r="D2823" t="s">
        <v>130</v>
      </c>
      <c r="E2823" s="4">
        <v>44677</v>
      </c>
      <c r="F2823" s="1">
        <f t="shared" si="268"/>
        <v>88</v>
      </c>
      <c r="G2823" s="1">
        <f t="shared" si="272"/>
        <v>116</v>
      </c>
      <c r="H2823" t="s">
        <v>72</v>
      </c>
      <c r="I2823" t="s">
        <v>291</v>
      </c>
      <c r="J2823" t="s">
        <v>44</v>
      </c>
      <c r="K2823" t="s">
        <v>50</v>
      </c>
      <c r="L2823" t="s">
        <v>65</v>
      </c>
      <c r="M2823" t="s">
        <v>102</v>
      </c>
      <c r="N2823" t="s">
        <v>52</v>
      </c>
      <c r="P2823">
        <f t="shared" si="269"/>
        <v>1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f t="shared" si="273"/>
        <v>0</v>
      </c>
      <c r="AC2823">
        <f t="shared" si="270"/>
        <v>1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f t="shared" si="271"/>
        <v>1</v>
      </c>
      <c r="AN2823">
        <v>0</v>
      </c>
      <c r="AO2823">
        <v>0</v>
      </c>
      <c r="AP2823">
        <v>1</v>
      </c>
      <c r="AQ2823">
        <v>0</v>
      </c>
    </row>
    <row r="2824" spans="1:43" x14ac:dyDescent="0.45">
      <c r="A2824">
        <v>4</v>
      </c>
      <c r="B2824" t="s">
        <v>283</v>
      </c>
      <c r="C2824" t="s">
        <v>301</v>
      </c>
      <c r="D2824" t="s">
        <v>130</v>
      </c>
      <c r="E2824" s="4">
        <v>44677</v>
      </c>
      <c r="F2824" s="1">
        <f t="shared" si="268"/>
        <v>88</v>
      </c>
      <c r="G2824" s="1">
        <f t="shared" si="272"/>
        <v>116</v>
      </c>
      <c r="H2824" t="s">
        <v>72</v>
      </c>
      <c r="I2824" t="s">
        <v>291</v>
      </c>
      <c r="J2824" t="s">
        <v>44</v>
      </c>
      <c r="K2824" t="s">
        <v>78</v>
      </c>
      <c r="L2824" t="s">
        <v>79</v>
      </c>
      <c r="M2824" t="s">
        <v>158</v>
      </c>
      <c r="N2824" t="s">
        <v>52</v>
      </c>
      <c r="P2824">
        <f t="shared" si="269"/>
        <v>1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f t="shared" si="273"/>
        <v>0</v>
      </c>
      <c r="AC2824">
        <f t="shared" si="270"/>
        <v>1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f t="shared" si="271"/>
        <v>1</v>
      </c>
      <c r="AN2824">
        <v>0</v>
      </c>
      <c r="AO2824">
        <v>0</v>
      </c>
      <c r="AP2824">
        <v>1</v>
      </c>
      <c r="AQ2824">
        <v>0</v>
      </c>
    </row>
    <row r="2825" spans="1:43" x14ac:dyDescent="0.45">
      <c r="A2825">
        <v>4</v>
      </c>
      <c r="B2825" t="s">
        <v>283</v>
      </c>
      <c r="C2825" t="s">
        <v>301</v>
      </c>
      <c r="D2825" t="s">
        <v>130</v>
      </c>
      <c r="E2825" s="4">
        <v>44677</v>
      </c>
      <c r="F2825" s="1">
        <f t="shared" si="268"/>
        <v>88</v>
      </c>
      <c r="G2825" s="1">
        <f t="shared" si="272"/>
        <v>116</v>
      </c>
      <c r="H2825" t="s">
        <v>72</v>
      </c>
      <c r="I2825" t="s">
        <v>291</v>
      </c>
      <c r="J2825" t="s">
        <v>44</v>
      </c>
      <c r="K2825" t="s">
        <v>50</v>
      </c>
      <c r="L2825" t="s">
        <v>51</v>
      </c>
      <c r="M2825" t="s">
        <v>161</v>
      </c>
      <c r="N2825" t="s">
        <v>52</v>
      </c>
      <c r="P2825">
        <f t="shared" si="269"/>
        <v>1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f t="shared" si="273"/>
        <v>0</v>
      </c>
      <c r="AC2825">
        <f t="shared" si="270"/>
        <v>1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f t="shared" si="271"/>
        <v>1</v>
      </c>
      <c r="AN2825">
        <v>0</v>
      </c>
      <c r="AO2825">
        <v>0</v>
      </c>
      <c r="AP2825">
        <v>1</v>
      </c>
      <c r="AQ2825">
        <v>0</v>
      </c>
    </row>
    <row r="2826" spans="1:43" x14ac:dyDescent="0.45">
      <c r="A2826">
        <v>4</v>
      </c>
      <c r="B2826" t="s">
        <v>283</v>
      </c>
      <c r="C2826" t="s">
        <v>301</v>
      </c>
      <c r="D2826" t="s">
        <v>130</v>
      </c>
      <c r="E2826" s="4">
        <v>44677</v>
      </c>
      <c r="F2826" s="1">
        <f t="shared" si="268"/>
        <v>88</v>
      </c>
      <c r="G2826" s="1">
        <f t="shared" si="272"/>
        <v>116</v>
      </c>
      <c r="H2826" t="s">
        <v>72</v>
      </c>
      <c r="I2826" t="s">
        <v>291</v>
      </c>
      <c r="J2826" t="s">
        <v>44</v>
      </c>
      <c r="K2826" t="s">
        <v>50</v>
      </c>
      <c r="L2826" t="s">
        <v>324</v>
      </c>
      <c r="M2826" t="s">
        <v>324</v>
      </c>
      <c r="N2826" t="s">
        <v>52</v>
      </c>
      <c r="P2826">
        <f t="shared" si="269"/>
        <v>1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f t="shared" si="273"/>
        <v>0</v>
      </c>
      <c r="AC2826">
        <f t="shared" si="270"/>
        <v>1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f t="shared" si="271"/>
        <v>1</v>
      </c>
      <c r="AN2826">
        <v>0</v>
      </c>
      <c r="AO2826">
        <v>0</v>
      </c>
      <c r="AP2826">
        <v>1</v>
      </c>
      <c r="AQ2826">
        <v>0</v>
      </c>
    </row>
    <row r="2827" spans="1:43" x14ac:dyDescent="0.45">
      <c r="A2827">
        <v>4</v>
      </c>
      <c r="B2827" t="s">
        <v>283</v>
      </c>
      <c r="C2827" t="s">
        <v>301</v>
      </c>
      <c r="D2827" t="s">
        <v>130</v>
      </c>
      <c r="E2827" s="4">
        <v>44677</v>
      </c>
      <c r="F2827" s="1">
        <f t="shared" si="268"/>
        <v>88</v>
      </c>
      <c r="G2827" s="1">
        <f t="shared" si="272"/>
        <v>116</v>
      </c>
      <c r="H2827" t="s">
        <v>72</v>
      </c>
      <c r="I2827" t="s">
        <v>291</v>
      </c>
      <c r="J2827" t="s">
        <v>44</v>
      </c>
      <c r="K2827" t="s">
        <v>50</v>
      </c>
      <c r="L2827" t="s">
        <v>67</v>
      </c>
      <c r="M2827" t="s">
        <v>68</v>
      </c>
      <c r="N2827" t="s">
        <v>52</v>
      </c>
      <c r="P2827">
        <f t="shared" si="269"/>
        <v>1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f t="shared" si="273"/>
        <v>0</v>
      </c>
      <c r="AC2827">
        <f t="shared" si="270"/>
        <v>1</v>
      </c>
      <c r="AD2827">
        <v>0</v>
      </c>
      <c r="AE2827">
        <v>2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f t="shared" si="271"/>
        <v>2</v>
      </c>
      <c r="AN2827">
        <v>0</v>
      </c>
      <c r="AO2827">
        <v>0</v>
      </c>
      <c r="AP2827">
        <v>2</v>
      </c>
      <c r="AQ2827">
        <v>0</v>
      </c>
    </row>
    <row r="2828" spans="1:43" x14ac:dyDescent="0.45">
      <c r="A2828">
        <v>4</v>
      </c>
      <c r="B2828" t="s">
        <v>283</v>
      </c>
      <c r="C2828" t="s">
        <v>301</v>
      </c>
      <c r="D2828" t="s">
        <v>130</v>
      </c>
      <c r="E2828" s="4">
        <v>44677</v>
      </c>
      <c r="F2828" s="1">
        <f t="shared" si="268"/>
        <v>88</v>
      </c>
      <c r="G2828" s="1">
        <f t="shared" si="272"/>
        <v>116</v>
      </c>
      <c r="H2828" t="s">
        <v>72</v>
      </c>
      <c r="I2828" t="s">
        <v>287</v>
      </c>
      <c r="J2828" t="s">
        <v>56</v>
      </c>
      <c r="P2828">
        <f t="shared" si="269"/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f t="shared" si="273"/>
        <v>0</v>
      </c>
      <c r="AC2828">
        <f t="shared" si="270"/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f t="shared" si="271"/>
        <v>0</v>
      </c>
      <c r="AN2828">
        <v>0</v>
      </c>
      <c r="AO2828">
        <v>0</v>
      </c>
      <c r="AP2828">
        <v>0</v>
      </c>
      <c r="AQ2828">
        <v>0</v>
      </c>
    </row>
    <row r="2829" spans="1:43" x14ac:dyDescent="0.45">
      <c r="A2829">
        <v>4</v>
      </c>
      <c r="B2829" t="s">
        <v>283</v>
      </c>
      <c r="C2829" t="s">
        <v>301</v>
      </c>
      <c r="D2829" t="s">
        <v>130</v>
      </c>
      <c r="E2829" s="4">
        <v>44677</v>
      </c>
      <c r="F2829" s="1">
        <f t="shared" si="268"/>
        <v>88</v>
      </c>
      <c r="G2829" s="1">
        <f t="shared" si="272"/>
        <v>116</v>
      </c>
      <c r="H2829" t="s">
        <v>72</v>
      </c>
      <c r="I2829" t="s">
        <v>288</v>
      </c>
      <c r="J2829" t="s">
        <v>56</v>
      </c>
      <c r="P2829">
        <f t="shared" si="269"/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f t="shared" si="273"/>
        <v>0</v>
      </c>
      <c r="AC2829">
        <f t="shared" si="270"/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f t="shared" si="271"/>
        <v>0</v>
      </c>
      <c r="AN2829">
        <v>0</v>
      </c>
      <c r="AO2829">
        <v>0</v>
      </c>
      <c r="AP2829">
        <v>0</v>
      </c>
      <c r="AQ2829">
        <v>0</v>
      </c>
    </row>
    <row r="2830" spans="1:43" x14ac:dyDescent="0.45">
      <c r="A2830">
        <v>4</v>
      </c>
      <c r="B2830" t="s">
        <v>283</v>
      </c>
      <c r="C2830" t="s">
        <v>301</v>
      </c>
      <c r="D2830" t="s">
        <v>130</v>
      </c>
      <c r="E2830" s="4">
        <v>44677</v>
      </c>
      <c r="F2830" s="1">
        <f t="shared" si="268"/>
        <v>88</v>
      </c>
      <c r="G2830" s="1">
        <f t="shared" si="272"/>
        <v>116</v>
      </c>
      <c r="H2830" t="s">
        <v>72</v>
      </c>
      <c r="I2830" t="s">
        <v>289</v>
      </c>
      <c r="J2830" t="s">
        <v>56</v>
      </c>
      <c r="P2830">
        <f t="shared" si="269"/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f t="shared" si="273"/>
        <v>0</v>
      </c>
      <c r="AC2830">
        <f t="shared" si="270"/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f t="shared" si="271"/>
        <v>0</v>
      </c>
      <c r="AN2830">
        <v>0</v>
      </c>
      <c r="AO2830">
        <v>0</v>
      </c>
      <c r="AP2830">
        <v>0</v>
      </c>
      <c r="AQ2830">
        <v>0</v>
      </c>
    </row>
    <row r="2831" spans="1:43" x14ac:dyDescent="0.45">
      <c r="A2831">
        <v>4</v>
      </c>
      <c r="B2831" t="s">
        <v>283</v>
      </c>
      <c r="C2831" t="s">
        <v>301</v>
      </c>
      <c r="D2831" t="s">
        <v>130</v>
      </c>
      <c r="E2831" s="4">
        <v>44677</v>
      </c>
      <c r="F2831" s="1">
        <f t="shared" si="268"/>
        <v>88</v>
      </c>
      <c r="G2831" s="1">
        <f t="shared" si="272"/>
        <v>116</v>
      </c>
      <c r="H2831" t="s">
        <v>72</v>
      </c>
      <c r="I2831" t="s">
        <v>290</v>
      </c>
      <c r="J2831" t="s">
        <v>56</v>
      </c>
      <c r="P2831">
        <f t="shared" si="269"/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f t="shared" si="273"/>
        <v>0</v>
      </c>
      <c r="AC2831">
        <f t="shared" si="270"/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f t="shared" si="271"/>
        <v>0</v>
      </c>
      <c r="AN2831">
        <v>0</v>
      </c>
      <c r="AO2831">
        <v>0</v>
      </c>
      <c r="AP2831">
        <v>0</v>
      </c>
      <c r="AQ2831">
        <v>0</v>
      </c>
    </row>
    <row r="2832" spans="1:43" x14ac:dyDescent="0.45">
      <c r="A2832">
        <v>4</v>
      </c>
      <c r="B2832" t="s">
        <v>283</v>
      </c>
      <c r="C2832" t="s">
        <v>301</v>
      </c>
      <c r="D2832" t="s">
        <v>130</v>
      </c>
      <c r="E2832" s="4">
        <v>44677</v>
      </c>
      <c r="F2832" s="1">
        <f t="shared" si="268"/>
        <v>88</v>
      </c>
      <c r="G2832" s="1">
        <f t="shared" si="272"/>
        <v>116</v>
      </c>
      <c r="H2832" t="s">
        <v>72</v>
      </c>
      <c r="I2832" t="s">
        <v>291</v>
      </c>
      <c r="J2832" t="s">
        <v>56</v>
      </c>
      <c r="P2832">
        <f t="shared" si="269"/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f t="shared" si="273"/>
        <v>0</v>
      </c>
      <c r="AC2832">
        <f t="shared" si="270"/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f t="shared" si="271"/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45">
      <c r="A2833">
        <v>4</v>
      </c>
      <c r="B2833" t="s">
        <v>283</v>
      </c>
      <c r="C2833" t="s">
        <v>301</v>
      </c>
      <c r="D2833" t="s">
        <v>77</v>
      </c>
      <c r="E2833" s="4">
        <v>44677</v>
      </c>
      <c r="F2833" s="1">
        <f t="shared" si="268"/>
        <v>88</v>
      </c>
      <c r="G2833" s="1">
        <f t="shared" si="272"/>
        <v>116</v>
      </c>
      <c r="H2833" t="s">
        <v>72</v>
      </c>
      <c r="I2833" t="s">
        <v>287</v>
      </c>
      <c r="J2833" t="s">
        <v>44</v>
      </c>
      <c r="K2833" t="s">
        <v>78</v>
      </c>
      <c r="L2833" t="s">
        <v>79</v>
      </c>
      <c r="M2833" t="s">
        <v>158</v>
      </c>
      <c r="N2833" t="s">
        <v>52</v>
      </c>
      <c r="P2833">
        <f t="shared" si="269"/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f t="shared" si="273"/>
        <v>0</v>
      </c>
      <c r="AC2833">
        <f t="shared" si="270"/>
        <v>1</v>
      </c>
      <c r="AD2833">
        <v>2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f t="shared" si="271"/>
        <v>2</v>
      </c>
      <c r="AN2833">
        <v>0</v>
      </c>
      <c r="AO2833">
        <v>0</v>
      </c>
      <c r="AP2833">
        <v>2</v>
      </c>
      <c r="AQ2833">
        <v>0</v>
      </c>
    </row>
    <row r="2834" spans="1:43" x14ac:dyDescent="0.45">
      <c r="A2834">
        <v>4</v>
      </c>
      <c r="B2834" t="s">
        <v>283</v>
      </c>
      <c r="C2834" t="s">
        <v>301</v>
      </c>
      <c r="D2834" t="s">
        <v>77</v>
      </c>
      <c r="E2834" s="4">
        <v>44677</v>
      </c>
      <c r="F2834" s="1">
        <f t="shared" si="268"/>
        <v>88</v>
      </c>
      <c r="G2834" s="1">
        <f t="shared" si="272"/>
        <v>116</v>
      </c>
      <c r="H2834" t="s">
        <v>72</v>
      </c>
      <c r="I2834" t="s">
        <v>287</v>
      </c>
      <c r="J2834" t="s">
        <v>44</v>
      </c>
      <c r="K2834" t="s">
        <v>50</v>
      </c>
      <c r="L2834" t="s">
        <v>51</v>
      </c>
      <c r="M2834" t="s">
        <v>161</v>
      </c>
      <c r="N2834" t="s">
        <v>52</v>
      </c>
      <c r="P2834">
        <f t="shared" si="269"/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f t="shared" si="273"/>
        <v>0</v>
      </c>
      <c r="AC2834">
        <f t="shared" si="270"/>
        <v>1</v>
      </c>
      <c r="AD2834">
        <v>7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f t="shared" si="271"/>
        <v>7</v>
      </c>
      <c r="AN2834">
        <v>0</v>
      </c>
      <c r="AO2834">
        <v>0</v>
      </c>
      <c r="AP2834">
        <v>7</v>
      </c>
      <c r="AQ2834">
        <v>0</v>
      </c>
    </row>
    <row r="2835" spans="1:43" x14ac:dyDescent="0.45">
      <c r="A2835">
        <v>4</v>
      </c>
      <c r="B2835" t="s">
        <v>283</v>
      </c>
      <c r="C2835" t="s">
        <v>301</v>
      </c>
      <c r="D2835" t="s">
        <v>77</v>
      </c>
      <c r="E2835" s="4">
        <v>44677</v>
      </c>
      <c r="F2835" s="1">
        <f t="shared" si="268"/>
        <v>88</v>
      </c>
      <c r="G2835" s="1">
        <f t="shared" si="272"/>
        <v>116</v>
      </c>
      <c r="H2835" t="s">
        <v>72</v>
      </c>
      <c r="I2835" t="s">
        <v>287</v>
      </c>
      <c r="J2835" t="s">
        <v>44</v>
      </c>
      <c r="K2835" t="s">
        <v>50</v>
      </c>
      <c r="L2835" t="s">
        <v>51</v>
      </c>
      <c r="M2835" t="s">
        <v>161</v>
      </c>
      <c r="N2835" t="s">
        <v>52</v>
      </c>
      <c r="P2835">
        <f t="shared" si="269"/>
        <v>2</v>
      </c>
      <c r="Q2835">
        <v>1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>
        <v>0</v>
      </c>
      <c r="AB2835">
        <f t="shared" si="273"/>
        <v>0</v>
      </c>
      <c r="AC2835">
        <f t="shared" si="270"/>
        <v>2</v>
      </c>
      <c r="AD2835">
        <v>2</v>
      </c>
      <c r="AE2835">
        <v>2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f t="shared" si="271"/>
        <v>4</v>
      </c>
      <c r="AN2835">
        <v>0</v>
      </c>
      <c r="AO2835">
        <v>4</v>
      </c>
      <c r="AP2835">
        <v>0</v>
      </c>
      <c r="AQ2835">
        <v>0</v>
      </c>
    </row>
    <row r="2836" spans="1:43" x14ac:dyDescent="0.45">
      <c r="A2836">
        <v>4</v>
      </c>
      <c r="B2836" t="s">
        <v>283</v>
      </c>
      <c r="C2836" t="s">
        <v>301</v>
      </c>
      <c r="D2836" t="s">
        <v>77</v>
      </c>
      <c r="E2836" s="4">
        <v>44677</v>
      </c>
      <c r="F2836" s="1">
        <f t="shared" si="268"/>
        <v>88</v>
      </c>
      <c r="G2836" s="1">
        <f t="shared" si="272"/>
        <v>116</v>
      </c>
      <c r="H2836" t="s">
        <v>72</v>
      </c>
      <c r="I2836" t="s">
        <v>287</v>
      </c>
      <c r="J2836" t="s">
        <v>44</v>
      </c>
      <c r="K2836" t="s">
        <v>50</v>
      </c>
      <c r="L2836" t="s">
        <v>51</v>
      </c>
      <c r="M2836" t="s">
        <v>161</v>
      </c>
      <c r="N2836" t="s">
        <v>52</v>
      </c>
      <c r="P2836">
        <f t="shared" si="269"/>
        <v>1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f t="shared" si="273"/>
        <v>0</v>
      </c>
      <c r="AC2836">
        <f t="shared" si="270"/>
        <v>1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f t="shared" si="271"/>
        <v>1</v>
      </c>
      <c r="AN2836">
        <v>0</v>
      </c>
      <c r="AO2836">
        <v>1</v>
      </c>
      <c r="AP2836">
        <v>0</v>
      </c>
      <c r="AQ2836">
        <v>0</v>
      </c>
    </row>
    <row r="2837" spans="1:43" x14ac:dyDescent="0.45">
      <c r="A2837">
        <v>4</v>
      </c>
      <c r="B2837" t="s">
        <v>283</v>
      </c>
      <c r="C2837" t="s">
        <v>301</v>
      </c>
      <c r="D2837" t="s">
        <v>77</v>
      </c>
      <c r="E2837" s="4">
        <v>44677</v>
      </c>
      <c r="F2837" s="1">
        <f t="shared" si="268"/>
        <v>88</v>
      </c>
      <c r="G2837" s="1">
        <f t="shared" si="272"/>
        <v>116</v>
      </c>
      <c r="H2837" t="s">
        <v>72</v>
      </c>
      <c r="I2837" t="s">
        <v>287</v>
      </c>
      <c r="J2837" t="s">
        <v>44</v>
      </c>
      <c r="K2837" t="s">
        <v>50</v>
      </c>
      <c r="L2837" t="s">
        <v>51</v>
      </c>
      <c r="M2837" t="s">
        <v>161</v>
      </c>
      <c r="N2837" t="s">
        <v>52</v>
      </c>
      <c r="P2837">
        <f t="shared" si="269"/>
        <v>1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f t="shared" si="273"/>
        <v>0</v>
      </c>
      <c r="AC2837">
        <f t="shared" si="270"/>
        <v>1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f t="shared" si="271"/>
        <v>1</v>
      </c>
      <c r="AN2837">
        <v>0</v>
      </c>
      <c r="AO2837">
        <v>0</v>
      </c>
      <c r="AP2837">
        <v>1</v>
      </c>
      <c r="AQ2837">
        <v>0</v>
      </c>
    </row>
    <row r="2838" spans="1:43" x14ac:dyDescent="0.45">
      <c r="A2838">
        <v>4</v>
      </c>
      <c r="B2838" t="s">
        <v>283</v>
      </c>
      <c r="C2838" t="s">
        <v>301</v>
      </c>
      <c r="D2838" t="s">
        <v>77</v>
      </c>
      <c r="E2838" s="4">
        <v>44677</v>
      </c>
      <c r="F2838" s="1">
        <f t="shared" si="268"/>
        <v>88</v>
      </c>
      <c r="G2838" s="1">
        <f t="shared" si="272"/>
        <v>116</v>
      </c>
      <c r="H2838" t="s">
        <v>72</v>
      </c>
      <c r="I2838" t="s">
        <v>287</v>
      </c>
      <c r="J2838" t="s">
        <v>44</v>
      </c>
      <c r="K2838" t="s">
        <v>78</v>
      </c>
      <c r="L2838" t="s">
        <v>79</v>
      </c>
      <c r="M2838" t="s">
        <v>158</v>
      </c>
      <c r="N2838" t="s">
        <v>52</v>
      </c>
      <c r="P2838">
        <f t="shared" si="269"/>
        <v>1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f t="shared" si="273"/>
        <v>0</v>
      </c>
      <c r="AC2838">
        <f t="shared" si="270"/>
        <v>1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f t="shared" si="271"/>
        <v>1</v>
      </c>
      <c r="AN2838">
        <v>0</v>
      </c>
      <c r="AO2838">
        <v>0</v>
      </c>
      <c r="AP2838">
        <v>1</v>
      </c>
      <c r="AQ2838">
        <v>0</v>
      </c>
    </row>
    <row r="2839" spans="1:43" x14ac:dyDescent="0.45">
      <c r="A2839">
        <v>4</v>
      </c>
      <c r="B2839" t="s">
        <v>283</v>
      </c>
      <c r="C2839" t="s">
        <v>301</v>
      </c>
      <c r="D2839" t="s">
        <v>77</v>
      </c>
      <c r="E2839" s="4">
        <v>44677</v>
      </c>
      <c r="F2839" s="1">
        <f t="shared" si="268"/>
        <v>88</v>
      </c>
      <c r="G2839" s="1">
        <f t="shared" si="272"/>
        <v>116</v>
      </c>
      <c r="H2839" t="s">
        <v>72</v>
      </c>
      <c r="I2839" t="s">
        <v>287</v>
      </c>
      <c r="J2839" t="s">
        <v>44</v>
      </c>
      <c r="K2839" t="s">
        <v>78</v>
      </c>
      <c r="L2839" t="s">
        <v>79</v>
      </c>
      <c r="M2839" t="s">
        <v>158</v>
      </c>
      <c r="N2839" t="s">
        <v>52</v>
      </c>
      <c r="P2839">
        <f t="shared" si="269"/>
        <v>1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f t="shared" si="273"/>
        <v>0</v>
      </c>
      <c r="AC2839">
        <f t="shared" si="270"/>
        <v>1</v>
      </c>
      <c r="AD2839">
        <v>9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f t="shared" si="271"/>
        <v>9</v>
      </c>
      <c r="AN2839">
        <v>2</v>
      </c>
      <c r="AO2839">
        <v>3</v>
      </c>
      <c r="AP2839">
        <v>4</v>
      </c>
      <c r="AQ2839">
        <v>0</v>
      </c>
    </row>
    <row r="2840" spans="1:43" x14ac:dyDescent="0.45">
      <c r="A2840">
        <v>4</v>
      </c>
      <c r="B2840" t="s">
        <v>283</v>
      </c>
      <c r="C2840" t="s">
        <v>301</v>
      </c>
      <c r="D2840" t="s">
        <v>77</v>
      </c>
      <c r="E2840" s="4">
        <v>44677</v>
      </c>
      <c r="F2840" s="1">
        <f t="shared" si="268"/>
        <v>88</v>
      </c>
      <c r="G2840" s="1">
        <f t="shared" si="272"/>
        <v>116</v>
      </c>
      <c r="H2840" t="s">
        <v>72</v>
      </c>
      <c r="I2840" t="s">
        <v>287</v>
      </c>
      <c r="J2840" t="s">
        <v>44</v>
      </c>
      <c r="K2840" t="s">
        <v>50</v>
      </c>
      <c r="L2840" t="s">
        <v>51</v>
      </c>
      <c r="M2840" t="s">
        <v>161</v>
      </c>
      <c r="N2840" t="s">
        <v>52</v>
      </c>
      <c r="P2840">
        <f t="shared" si="269"/>
        <v>2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</v>
      </c>
      <c r="AA2840">
        <v>0</v>
      </c>
      <c r="AB2840">
        <f t="shared" si="273"/>
        <v>0</v>
      </c>
      <c r="AC2840">
        <f t="shared" si="270"/>
        <v>2</v>
      </c>
      <c r="AD2840">
        <v>2</v>
      </c>
      <c r="AE2840">
        <v>2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f t="shared" si="271"/>
        <v>4</v>
      </c>
      <c r="AN2840">
        <v>0</v>
      </c>
      <c r="AO2840">
        <v>4</v>
      </c>
      <c r="AP2840">
        <v>0</v>
      </c>
      <c r="AQ2840">
        <v>0</v>
      </c>
    </row>
    <row r="2841" spans="1:43" x14ac:dyDescent="0.45">
      <c r="A2841">
        <v>4</v>
      </c>
      <c r="B2841" t="s">
        <v>283</v>
      </c>
      <c r="C2841" t="s">
        <v>301</v>
      </c>
      <c r="D2841" t="s">
        <v>77</v>
      </c>
      <c r="E2841" s="4">
        <v>44677</v>
      </c>
      <c r="F2841" s="1">
        <f t="shared" si="268"/>
        <v>88</v>
      </c>
      <c r="G2841" s="1">
        <f t="shared" si="272"/>
        <v>116</v>
      </c>
      <c r="H2841" t="s">
        <v>72</v>
      </c>
      <c r="I2841" t="s">
        <v>287</v>
      </c>
      <c r="J2841" t="s">
        <v>44</v>
      </c>
      <c r="K2841" t="s">
        <v>50</v>
      </c>
      <c r="L2841" t="s">
        <v>134</v>
      </c>
      <c r="M2841" t="s">
        <v>135</v>
      </c>
      <c r="N2841" t="s">
        <v>52</v>
      </c>
      <c r="P2841">
        <f t="shared" si="269"/>
        <v>2</v>
      </c>
      <c r="Q2841">
        <v>1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2</v>
      </c>
      <c r="Z2841">
        <v>0</v>
      </c>
      <c r="AA2841">
        <v>0</v>
      </c>
      <c r="AB2841">
        <f t="shared" si="273"/>
        <v>0</v>
      </c>
      <c r="AC2841">
        <f t="shared" si="270"/>
        <v>2</v>
      </c>
      <c r="AD2841">
        <v>2</v>
      </c>
      <c r="AE2841">
        <v>2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f t="shared" si="271"/>
        <v>4</v>
      </c>
      <c r="AN2841">
        <v>1</v>
      </c>
      <c r="AO2841">
        <v>3</v>
      </c>
      <c r="AP2841">
        <v>0</v>
      </c>
      <c r="AQ2841">
        <v>0</v>
      </c>
    </row>
    <row r="2842" spans="1:43" x14ac:dyDescent="0.45">
      <c r="A2842">
        <v>4</v>
      </c>
      <c r="B2842" t="s">
        <v>283</v>
      </c>
      <c r="C2842" t="s">
        <v>301</v>
      </c>
      <c r="D2842" t="s">
        <v>77</v>
      </c>
      <c r="E2842" s="4">
        <v>44677</v>
      </c>
      <c r="F2842" s="1">
        <f t="shared" si="268"/>
        <v>88</v>
      </c>
      <c r="G2842" s="1">
        <f t="shared" si="272"/>
        <v>116</v>
      </c>
      <c r="H2842" t="s">
        <v>72</v>
      </c>
      <c r="I2842" t="s">
        <v>287</v>
      </c>
      <c r="J2842" t="s">
        <v>44</v>
      </c>
      <c r="K2842" t="s">
        <v>78</v>
      </c>
      <c r="L2842" t="s">
        <v>79</v>
      </c>
      <c r="M2842" t="s">
        <v>158</v>
      </c>
      <c r="N2842" t="s">
        <v>52</v>
      </c>
      <c r="P2842">
        <f t="shared" si="269"/>
        <v>1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f t="shared" si="273"/>
        <v>0</v>
      </c>
      <c r="AC2842">
        <f t="shared" si="270"/>
        <v>1</v>
      </c>
      <c r="AD2842">
        <v>4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f t="shared" si="271"/>
        <v>4</v>
      </c>
      <c r="AN2842">
        <v>0</v>
      </c>
      <c r="AO2842">
        <v>0</v>
      </c>
      <c r="AP2842">
        <v>4</v>
      </c>
      <c r="AQ2842">
        <v>0</v>
      </c>
    </row>
    <row r="2843" spans="1:43" x14ac:dyDescent="0.45">
      <c r="A2843">
        <v>4</v>
      </c>
      <c r="B2843" t="s">
        <v>283</v>
      </c>
      <c r="C2843" t="s">
        <v>301</v>
      </c>
      <c r="D2843" t="s">
        <v>77</v>
      </c>
      <c r="E2843" s="4">
        <v>44677</v>
      </c>
      <c r="F2843" s="1">
        <f t="shared" si="268"/>
        <v>88</v>
      </c>
      <c r="G2843" s="1">
        <f t="shared" si="272"/>
        <v>116</v>
      </c>
      <c r="H2843" t="s">
        <v>72</v>
      </c>
      <c r="I2843" t="s">
        <v>287</v>
      </c>
      <c r="J2843" t="s">
        <v>44</v>
      </c>
      <c r="K2843" t="s">
        <v>78</v>
      </c>
      <c r="L2843" t="s">
        <v>79</v>
      </c>
      <c r="M2843" t="s">
        <v>158</v>
      </c>
      <c r="N2843" t="s">
        <v>52</v>
      </c>
      <c r="P2843">
        <f t="shared" si="269"/>
        <v>1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f t="shared" si="273"/>
        <v>0</v>
      </c>
      <c r="AC2843">
        <f t="shared" si="270"/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f t="shared" si="271"/>
        <v>1</v>
      </c>
      <c r="AN2843">
        <v>0</v>
      </c>
      <c r="AO2843">
        <v>1</v>
      </c>
      <c r="AP2843">
        <v>0</v>
      </c>
      <c r="AQ2843">
        <v>0</v>
      </c>
    </row>
    <row r="2844" spans="1:43" x14ac:dyDescent="0.45">
      <c r="A2844">
        <v>4</v>
      </c>
      <c r="B2844" t="s">
        <v>283</v>
      </c>
      <c r="C2844" t="s">
        <v>301</v>
      </c>
      <c r="D2844" t="s">
        <v>77</v>
      </c>
      <c r="E2844" s="4">
        <v>44677</v>
      </c>
      <c r="F2844" s="1">
        <f t="shared" si="268"/>
        <v>88</v>
      </c>
      <c r="G2844" s="1">
        <f t="shared" si="272"/>
        <v>116</v>
      </c>
      <c r="H2844" t="s">
        <v>72</v>
      </c>
      <c r="I2844" t="s">
        <v>287</v>
      </c>
      <c r="J2844" t="s">
        <v>44</v>
      </c>
      <c r="K2844" t="s">
        <v>50</v>
      </c>
      <c r="L2844" t="s">
        <v>51</v>
      </c>
      <c r="M2844" t="s">
        <v>161</v>
      </c>
      <c r="N2844" t="s">
        <v>52</v>
      </c>
      <c r="P2844">
        <f t="shared" si="269"/>
        <v>1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f t="shared" si="273"/>
        <v>0</v>
      </c>
      <c r="AC2844">
        <f t="shared" si="270"/>
        <v>1</v>
      </c>
      <c r="AD2844">
        <v>2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f t="shared" si="271"/>
        <v>2</v>
      </c>
      <c r="AN2844">
        <v>0</v>
      </c>
      <c r="AO2844">
        <v>0</v>
      </c>
      <c r="AP2844">
        <v>2</v>
      </c>
      <c r="AQ2844">
        <v>0</v>
      </c>
    </row>
    <row r="2845" spans="1:43" x14ac:dyDescent="0.45">
      <c r="A2845">
        <v>4</v>
      </c>
      <c r="B2845" t="s">
        <v>283</v>
      </c>
      <c r="C2845" t="s">
        <v>301</v>
      </c>
      <c r="D2845" t="s">
        <v>77</v>
      </c>
      <c r="E2845" s="4">
        <v>44677</v>
      </c>
      <c r="F2845" s="1">
        <f t="shared" si="268"/>
        <v>88</v>
      </c>
      <c r="G2845" s="1">
        <f t="shared" si="272"/>
        <v>116</v>
      </c>
      <c r="H2845" t="s">
        <v>72</v>
      </c>
      <c r="I2845" t="s">
        <v>287</v>
      </c>
      <c r="J2845" t="s">
        <v>44</v>
      </c>
      <c r="K2845" t="s">
        <v>78</v>
      </c>
      <c r="L2845" t="s">
        <v>79</v>
      </c>
      <c r="M2845" t="s">
        <v>158</v>
      </c>
      <c r="N2845" t="s">
        <v>52</v>
      </c>
      <c r="P2845">
        <f t="shared" si="269"/>
        <v>1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f t="shared" si="273"/>
        <v>0</v>
      </c>
      <c r="AC2845">
        <f t="shared" si="270"/>
        <v>1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f t="shared" si="271"/>
        <v>1</v>
      </c>
      <c r="AN2845">
        <v>0</v>
      </c>
      <c r="AO2845">
        <v>0</v>
      </c>
      <c r="AP2845">
        <v>1</v>
      </c>
      <c r="AQ2845">
        <v>0</v>
      </c>
    </row>
    <row r="2846" spans="1:43" x14ac:dyDescent="0.45">
      <c r="A2846">
        <v>4</v>
      </c>
      <c r="B2846" t="s">
        <v>283</v>
      </c>
      <c r="C2846" t="s">
        <v>301</v>
      </c>
      <c r="D2846" t="s">
        <v>77</v>
      </c>
      <c r="E2846" s="4">
        <v>44677</v>
      </c>
      <c r="F2846" s="1">
        <f t="shared" si="268"/>
        <v>88</v>
      </c>
      <c r="G2846" s="1">
        <f t="shared" si="272"/>
        <v>116</v>
      </c>
      <c r="H2846" t="s">
        <v>72</v>
      </c>
      <c r="I2846" t="s">
        <v>287</v>
      </c>
      <c r="J2846" t="s">
        <v>44</v>
      </c>
      <c r="K2846" t="s">
        <v>78</v>
      </c>
      <c r="L2846" t="s">
        <v>79</v>
      </c>
      <c r="M2846" t="s">
        <v>158</v>
      </c>
      <c r="N2846" t="s">
        <v>52</v>
      </c>
      <c r="P2846">
        <f t="shared" si="269"/>
        <v>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f t="shared" si="273"/>
        <v>0</v>
      </c>
      <c r="AC2846">
        <f t="shared" si="270"/>
        <v>1</v>
      </c>
      <c r="AD2846">
        <v>2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f t="shared" si="271"/>
        <v>2</v>
      </c>
      <c r="AN2846">
        <v>0</v>
      </c>
      <c r="AO2846">
        <v>0</v>
      </c>
      <c r="AP2846">
        <v>2</v>
      </c>
      <c r="AQ2846">
        <v>0</v>
      </c>
    </row>
    <row r="2847" spans="1:43" x14ac:dyDescent="0.45">
      <c r="A2847">
        <v>4</v>
      </c>
      <c r="B2847" t="s">
        <v>283</v>
      </c>
      <c r="C2847" t="s">
        <v>301</v>
      </c>
      <c r="D2847" t="s">
        <v>77</v>
      </c>
      <c r="E2847" s="4">
        <v>44677</v>
      </c>
      <c r="F2847" s="1">
        <f t="shared" si="268"/>
        <v>88</v>
      </c>
      <c r="G2847" s="1">
        <f t="shared" si="272"/>
        <v>116</v>
      </c>
      <c r="H2847" t="s">
        <v>72</v>
      </c>
      <c r="I2847" t="s">
        <v>287</v>
      </c>
      <c r="J2847" t="s">
        <v>44</v>
      </c>
      <c r="K2847" t="s">
        <v>239</v>
      </c>
      <c r="L2847" t="s">
        <v>240</v>
      </c>
      <c r="M2847" t="s">
        <v>318</v>
      </c>
      <c r="N2847" t="s">
        <v>52</v>
      </c>
      <c r="P2847">
        <f t="shared" si="269"/>
        <v>1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f t="shared" si="273"/>
        <v>0</v>
      </c>
      <c r="AC2847">
        <f t="shared" si="270"/>
        <v>1</v>
      </c>
      <c r="AD2847">
        <v>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f t="shared" si="271"/>
        <v>2</v>
      </c>
      <c r="AN2847">
        <v>0</v>
      </c>
      <c r="AO2847">
        <v>0</v>
      </c>
      <c r="AP2847">
        <v>2</v>
      </c>
      <c r="AQ2847">
        <v>0</v>
      </c>
    </row>
    <row r="2848" spans="1:43" x14ac:dyDescent="0.45">
      <c r="A2848">
        <v>4</v>
      </c>
      <c r="B2848" t="s">
        <v>283</v>
      </c>
      <c r="C2848" t="s">
        <v>301</v>
      </c>
      <c r="D2848" t="s">
        <v>77</v>
      </c>
      <c r="E2848" s="4">
        <v>44677</v>
      </c>
      <c r="F2848" s="1">
        <f t="shared" si="268"/>
        <v>88</v>
      </c>
      <c r="G2848" s="1">
        <f t="shared" si="272"/>
        <v>116</v>
      </c>
      <c r="H2848" t="s">
        <v>72</v>
      </c>
      <c r="I2848" t="s">
        <v>287</v>
      </c>
      <c r="J2848" t="s">
        <v>44</v>
      </c>
      <c r="K2848" t="s">
        <v>78</v>
      </c>
      <c r="L2848" t="s">
        <v>79</v>
      </c>
      <c r="M2848" t="s">
        <v>158</v>
      </c>
      <c r="N2848" t="s">
        <v>52</v>
      </c>
      <c r="P2848">
        <f t="shared" si="269"/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f t="shared" si="273"/>
        <v>0</v>
      </c>
      <c r="AC2848">
        <f t="shared" si="270"/>
        <v>1</v>
      </c>
      <c r="AD2848">
        <v>3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f t="shared" si="271"/>
        <v>3</v>
      </c>
      <c r="AN2848">
        <v>0</v>
      </c>
      <c r="AO2848">
        <v>0</v>
      </c>
      <c r="AP2848">
        <v>3</v>
      </c>
      <c r="AQ2848">
        <v>0</v>
      </c>
    </row>
    <row r="2849" spans="1:43" x14ac:dyDescent="0.45">
      <c r="A2849">
        <v>4</v>
      </c>
      <c r="B2849" t="s">
        <v>283</v>
      </c>
      <c r="C2849" t="s">
        <v>301</v>
      </c>
      <c r="D2849" t="s">
        <v>77</v>
      </c>
      <c r="E2849" s="4">
        <v>44677</v>
      </c>
      <c r="F2849" s="1">
        <f t="shared" ref="F2849:F2912" si="274">DAYS360($E$2145,E2849)</f>
        <v>88</v>
      </c>
      <c r="G2849" s="1">
        <f t="shared" si="272"/>
        <v>116</v>
      </c>
      <c r="H2849" t="s">
        <v>72</v>
      </c>
      <c r="I2849" t="s">
        <v>287</v>
      </c>
      <c r="J2849" t="s">
        <v>44</v>
      </c>
      <c r="K2849" t="s">
        <v>84</v>
      </c>
      <c r="L2849" t="s">
        <v>159</v>
      </c>
      <c r="M2849" t="s">
        <v>160</v>
      </c>
      <c r="N2849" t="s">
        <v>52</v>
      </c>
      <c r="P2849">
        <f t="shared" si="269"/>
        <v>1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f t="shared" si="273"/>
        <v>0</v>
      </c>
      <c r="AC2849">
        <f t="shared" si="270"/>
        <v>1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f t="shared" si="271"/>
        <v>1</v>
      </c>
      <c r="AN2849">
        <v>0</v>
      </c>
      <c r="AO2849">
        <v>0</v>
      </c>
      <c r="AP2849">
        <v>1</v>
      </c>
      <c r="AQ2849">
        <v>0</v>
      </c>
    </row>
    <row r="2850" spans="1:43" x14ac:dyDescent="0.45">
      <c r="A2850">
        <v>4</v>
      </c>
      <c r="B2850" t="s">
        <v>283</v>
      </c>
      <c r="C2850" t="s">
        <v>301</v>
      </c>
      <c r="D2850" t="s">
        <v>77</v>
      </c>
      <c r="E2850" s="4">
        <v>44677</v>
      </c>
      <c r="F2850" s="1">
        <f t="shared" si="274"/>
        <v>88</v>
      </c>
      <c r="G2850" s="1">
        <f t="shared" si="272"/>
        <v>116</v>
      </c>
      <c r="H2850" t="s">
        <v>72</v>
      </c>
      <c r="I2850" t="s">
        <v>288</v>
      </c>
      <c r="J2850" t="s">
        <v>44</v>
      </c>
      <c r="K2850" t="s">
        <v>50</v>
      </c>
      <c r="L2850" t="s">
        <v>179</v>
      </c>
      <c r="M2850" t="s">
        <v>180</v>
      </c>
      <c r="N2850" t="s">
        <v>52</v>
      </c>
      <c r="P2850">
        <f t="shared" si="269"/>
        <v>8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7</v>
      </c>
      <c r="AA2850">
        <v>0</v>
      </c>
      <c r="AB2850">
        <f t="shared" si="273"/>
        <v>0</v>
      </c>
      <c r="AC2850">
        <f t="shared" si="270"/>
        <v>8</v>
      </c>
      <c r="AD2850">
        <v>1</v>
      </c>
      <c r="AE2850">
        <v>3</v>
      </c>
      <c r="AF2850">
        <v>3</v>
      </c>
      <c r="AG2850">
        <v>3</v>
      </c>
      <c r="AH2850">
        <v>3</v>
      </c>
      <c r="AI2850">
        <v>3</v>
      </c>
      <c r="AJ2850">
        <v>3</v>
      </c>
      <c r="AK2850">
        <v>5</v>
      </c>
      <c r="AL2850">
        <v>0</v>
      </c>
      <c r="AM2850">
        <f t="shared" si="271"/>
        <v>24</v>
      </c>
      <c r="AN2850">
        <v>0</v>
      </c>
      <c r="AO2850">
        <v>6</v>
      </c>
      <c r="AP2850">
        <v>18</v>
      </c>
      <c r="AQ2850">
        <v>0</v>
      </c>
    </row>
    <row r="2851" spans="1:43" x14ac:dyDescent="0.45">
      <c r="A2851">
        <v>4</v>
      </c>
      <c r="B2851" t="s">
        <v>283</v>
      </c>
      <c r="C2851" t="s">
        <v>301</v>
      </c>
      <c r="D2851" t="s">
        <v>77</v>
      </c>
      <c r="E2851" s="4">
        <v>44677</v>
      </c>
      <c r="F2851" s="1">
        <f t="shared" si="274"/>
        <v>88</v>
      </c>
      <c r="G2851" s="1">
        <f t="shared" si="272"/>
        <v>116</v>
      </c>
      <c r="H2851" t="s">
        <v>72</v>
      </c>
      <c r="I2851" t="s">
        <v>288</v>
      </c>
      <c r="J2851" t="s">
        <v>44</v>
      </c>
      <c r="K2851" t="s">
        <v>78</v>
      </c>
      <c r="L2851" t="s">
        <v>79</v>
      </c>
      <c r="M2851" t="s">
        <v>158</v>
      </c>
      <c r="N2851" t="s">
        <v>52</v>
      </c>
      <c r="P2851">
        <f t="shared" si="269"/>
        <v>1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f t="shared" si="273"/>
        <v>0</v>
      </c>
      <c r="AC2851">
        <f t="shared" si="270"/>
        <v>1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f t="shared" si="271"/>
        <v>1</v>
      </c>
      <c r="AN2851">
        <v>0</v>
      </c>
      <c r="AO2851">
        <v>0</v>
      </c>
      <c r="AP2851">
        <v>1</v>
      </c>
      <c r="AQ2851">
        <v>0</v>
      </c>
    </row>
    <row r="2852" spans="1:43" x14ac:dyDescent="0.45">
      <c r="A2852">
        <v>4</v>
      </c>
      <c r="B2852" t="s">
        <v>283</v>
      </c>
      <c r="C2852" t="s">
        <v>301</v>
      </c>
      <c r="D2852" t="s">
        <v>77</v>
      </c>
      <c r="E2852" s="4">
        <v>44677</v>
      </c>
      <c r="F2852" s="1">
        <f t="shared" si="274"/>
        <v>88</v>
      </c>
      <c r="G2852" s="1">
        <f t="shared" si="272"/>
        <v>116</v>
      </c>
      <c r="H2852" t="s">
        <v>72</v>
      </c>
      <c r="I2852" t="s">
        <v>288</v>
      </c>
      <c r="J2852" t="s">
        <v>44</v>
      </c>
      <c r="K2852" t="s">
        <v>50</v>
      </c>
      <c r="L2852" t="s">
        <v>51</v>
      </c>
      <c r="M2852" t="s">
        <v>161</v>
      </c>
      <c r="N2852" t="s">
        <v>52</v>
      </c>
      <c r="P2852">
        <f t="shared" si="269"/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f t="shared" si="273"/>
        <v>0</v>
      </c>
      <c r="AC2852">
        <f t="shared" si="270"/>
        <v>1</v>
      </c>
      <c r="AD2852">
        <v>5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f t="shared" si="271"/>
        <v>5</v>
      </c>
      <c r="AN2852">
        <v>1</v>
      </c>
      <c r="AO2852">
        <v>2</v>
      </c>
      <c r="AP2852">
        <v>2</v>
      </c>
      <c r="AQ2852">
        <v>0</v>
      </c>
    </row>
    <row r="2853" spans="1:43" x14ac:dyDescent="0.45">
      <c r="A2853">
        <v>4</v>
      </c>
      <c r="B2853" t="s">
        <v>283</v>
      </c>
      <c r="C2853" t="s">
        <v>301</v>
      </c>
      <c r="D2853" t="s">
        <v>77</v>
      </c>
      <c r="E2853" s="4">
        <v>44677</v>
      </c>
      <c r="F2853" s="1">
        <f t="shared" si="274"/>
        <v>88</v>
      </c>
      <c r="G2853" s="1">
        <f t="shared" si="272"/>
        <v>116</v>
      </c>
      <c r="H2853" t="s">
        <v>72</v>
      </c>
      <c r="I2853" t="s">
        <v>288</v>
      </c>
      <c r="J2853" t="s">
        <v>44</v>
      </c>
      <c r="K2853" t="s">
        <v>84</v>
      </c>
      <c r="L2853" t="s">
        <v>112</v>
      </c>
      <c r="M2853" s="10" t="s">
        <v>155</v>
      </c>
      <c r="N2853" t="s">
        <v>52</v>
      </c>
      <c r="P2853">
        <f t="shared" ref="P2853:P2916" si="275">SUM(Q2853:X2853)</f>
        <v>1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f t="shared" si="273"/>
        <v>0</v>
      </c>
      <c r="AC2853">
        <f t="shared" si="270"/>
        <v>1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f t="shared" si="271"/>
        <v>1</v>
      </c>
      <c r="AN2853">
        <v>0</v>
      </c>
      <c r="AO2853">
        <v>0</v>
      </c>
      <c r="AP2853">
        <v>1</v>
      </c>
      <c r="AQ2853">
        <v>0</v>
      </c>
    </row>
    <row r="2854" spans="1:43" s="24" customFormat="1" x14ac:dyDescent="0.45">
      <c r="A2854" s="24">
        <v>4</v>
      </c>
      <c r="B2854" s="24" t="s">
        <v>283</v>
      </c>
      <c r="C2854" s="24" t="s">
        <v>301</v>
      </c>
      <c r="D2854" s="24" t="s">
        <v>77</v>
      </c>
      <c r="E2854" s="25">
        <v>44677</v>
      </c>
      <c r="F2854" s="26">
        <f t="shared" si="274"/>
        <v>88</v>
      </c>
      <c r="G2854" s="26">
        <f t="shared" si="272"/>
        <v>116</v>
      </c>
      <c r="H2854" s="24" t="s">
        <v>72</v>
      </c>
      <c r="I2854" s="24" t="s">
        <v>288</v>
      </c>
      <c r="J2854" s="24" t="s">
        <v>44</v>
      </c>
      <c r="K2854" s="24" t="s">
        <v>78</v>
      </c>
      <c r="L2854" s="24" t="s">
        <v>79</v>
      </c>
      <c r="M2854" s="24" t="s">
        <v>158</v>
      </c>
      <c r="N2854" s="24" t="s">
        <v>52</v>
      </c>
      <c r="P2854" s="24">
        <f t="shared" si="275"/>
        <v>1</v>
      </c>
      <c r="Q2854" s="24">
        <v>1</v>
      </c>
      <c r="R2854" s="24">
        <v>0</v>
      </c>
      <c r="S2854" s="24">
        <v>0</v>
      </c>
      <c r="T2854" s="24">
        <v>0</v>
      </c>
      <c r="U2854" s="24">
        <v>0</v>
      </c>
      <c r="V2854" s="24">
        <v>0</v>
      </c>
      <c r="W2854" s="24">
        <v>0</v>
      </c>
      <c r="X2854" s="24">
        <v>0</v>
      </c>
      <c r="Y2854" s="24">
        <v>0</v>
      </c>
      <c r="Z2854" s="24">
        <v>1</v>
      </c>
      <c r="AA2854" s="24">
        <v>0</v>
      </c>
      <c r="AB2854">
        <f t="shared" si="273"/>
        <v>0</v>
      </c>
      <c r="AC2854">
        <f t="shared" si="270"/>
        <v>1</v>
      </c>
      <c r="AD2854" s="24">
        <v>1</v>
      </c>
      <c r="AE2854" s="24">
        <v>0</v>
      </c>
      <c r="AF2854" s="24">
        <v>0</v>
      </c>
      <c r="AG2854" s="24">
        <v>0</v>
      </c>
      <c r="AH2854" s="24">
        <v>0</v>
      </c>
      <c r="AI2854" s="24">
        <v>0</v>
      </c>
      <c r="AJ2854" s="24">
        <v>0</v>
      </c>
      <c r="AK2854" s="24">
        <v>0</v>
      </c>
      <c r="AL2854" s="24">
        <v>0</v>
      </c>
      <c r="AM2854" s="24">
        <f t="shared" si="271"/>
        <v>1</v>
      </c>
      <c r="AN2854" s="24">
        <v>0</v>
      </c>
      <c r="AO2854" s="24">
        <v>0</v>
      </c>
      <c r="AP2854" s="24">
        <v>1</v>
      </c>
      <c r="AQ2854" s="24">
        <v>0</v>
      </c>
    </row>
    <row r="2855" spans="1:43" x14ac:dyDescent="0.45">
      <c r="A2855">
        <v>4</v>
      </c>
      <c r="B2855" t="s">
        <v>283</v>
      </c>
      <c r="C2855" t="s">
        <v>301</v>
      </c>
      <c r="D2855" t="s">
        <v>77</v>
      </c>
      <c r="E2855" s="4">
        <v>44677</v>
      </c>
      <c r="F2855" s="1">
        <f t="shared" si="274"/>
        <v>88</v>
      </c>
      <c r="G2855" s="1">
        <f t="shared" si="272"/>
        <v>116</v>
      </c>
      <c r="H2855" t="s">
        <v>72</v>
      </c>
      <c r="I2855" t="s">
        <v>288</v>
      </c>
      <c r="J2855" t="s">
        <v>44</v>
      </c>
      <c r="K2855" t="s">
        <v>78</v>
      </c>
      <c r="L2855" t="s">
        <v>79</v>
      </c>
      <c r="M2855" t="s">
        <v>158</v>
      </c>
      <c r="N2855" t="s">
        <v>52</v>
      </c>
      <c r="P2855">
        <f t="shared" si="275"/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f t="shared" si="273"/>
        <v>0</v>
      </c>
      <c r="AC2855">
        <f t="shared" si="270"/>
        <v>1</v>
      </c>
      <c r="AD2855">
        <v>4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f t="shared" si="271"/>
        <v>4</v>
      </c>
      <c r="AN2855">
        <v>1</v>
      </c>
      <c r="AO2855">
        <v>1</v>
      </c>
      <c r="AP2855">
        <v>2</v>
      </c>
      <c r="AQ2855">
        <v>0</v>
      </c>
    </row>
    <row r="2856" spans="1:43" x14ac:dyDescent="0.45">
      <c r="A2856">
        <v>4</v>
      </c>
      <c r="B2856" t="s">
        <v>283</v>
      </c>
      <c r="C2856" t="s">
        <v>301</v>
      </c>
      <c r="D2856" t="s">
        <v>77</v>
      </c>
      <c r="E2856" s="4">
        <v>44677</v>
      </c>
      <c r="F2856" s="1">
        <f t="shared" si="274"/>
        <v>88</v>
      </c>
      <c r="G2856" s="1">
        <f t="shared" si="272"/>
        <v>116</v>
      </c>
      <c r="H2856" t="s">
        <v>72</v>
      </c>
      <c r="I2856" t="s">
        <v>288</v>
      </c>
      <c r="J2856" t="s">
        <v>44</v>
      </c>
      <c r="K2856" t="s">
        <v>45</v>
      </c>
      <c r="L2856" t="s">
        <v>90</v>
      </c>
      <c r="M2856" t="s">
        <v>315</v>
      </c>
      <c r="N2856" t="s">
        <v>52</v>
      </c>
      <c r="P2856">
        <f t="shared" si="275"/>
        <v>1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f t="shared" si="273"/>
        <v>0</v>
      </c>
      <c r="AC2856">
        <f t="shared" si="270"/>
        <v>1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f t="shared" si="271"/>
        <v>1</v>
      </c>
      <c r="AN2856">
        <v>0</v>
      </c>
      <c r="AO2856">
        <v>1</v>
      </c>
      <c r="AP2856">
        <v>0</v>
      </c>
      <c r="AQ2856">
        <v>0</v>
      </c>
    </row>
    <row r="2857" spans="1:43" x14ac:dyDescent="0.45">
      <c r="A2857">
        <v>4</v>
      </c>
      <c r="B2857" t="s">
        <v>283</v>
      </c>
      <c r="C2857" t="s">
        <v>301</v>
      </c>
      <c r="D2857" t="s">
        <v>77</v>
      </c>
      <c r="E2857" s="4">
        <v>44677</v>
      </c>
      <c r="F2857" s="1">
        <f t="shared" si="274"/>
        <v>88</v>
      </c>
      <c r="G2857" s="1">
        <f t="shared" si="272"/>
        <v>116</v>
      </c>
      <c r="H2857" t="s">
        <v>72</v>
      </c>
      <c r="I2857" t="s">
        <v>288</v>
      </c>
      <c r="J2857" t="s">
        <v>44</v>
      </c>
      <c r="K2857" t="s">
        <v>92</v>
      </c>
      <c r="L2857" t="s">
        <v>104</v>
      </c>
      <c r="M2857" t="s">
        <v>105</v>
      </c>
      <c r="N2857" t="s">
        <v>52</v>
      </c>
      <c r="P2857">
        <f t="shared" si="275"/>
        <v>4</v>
      </c>
      <c r="Q2857">
        <v>1</v>
      </c>
      <c r="R2857">
        <v>1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2</v>
      </c>
      <c r="AA2857">
        <v>0</v>
      </c>
      <c r="AB2857">
        <f t="shared" si="273"/>
        <v>0</v>
      </c>
      <c r="AC2857">
        <f t="shared" si="270"/>
        <v>4</v>
      </c>
      <c r="AD2857">
        <v>1</v>
      </c>
      <c r="AE2857">
        <v>1</v>
      </c>
      <c r="AF2857">
        <v>1</v>
      </c>
      <c r="AG2857">
        <v>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f t="shared" si="271"/>
        <v>5</v>
      </c>
      <c r="AN2857">
        <v>1</v>
      </c>
      <c r="AO2857">
        <v>1</v>
      </c>
      <c r="AP2857">
        <v>3</v>
      </c>
      <c r="AQ2857">
        <v>0</v>
      </c>
    </row>
    <row r="2858" spans="1:43" x14ac:dyDescent="0.45">
      <c r="A2858">
        <v>4</v>
      </c>
      <c r="B2858" t="s">
        <v>283</v>
      </c>
      <c r="C2858" t="s">
        <v>301</v>
      </c>
      <c r="D2858" t="s">
        <v>77</v>
      </c>
      <c r="E2858" s="4">
        <v>44677</v>
      </c>
      <c r="F2858" s="1">
        <f t="shared" si="274"/>
        <v>88</v>
      </c>
      <c r="G2858" s="1">
        <f t="shared" si="272"/>
        <v>116</v>
      </c>
      <c r="H2858" t="s">
        <v>72</v>
      </c>
      <c r="I2858" t="s">
        <v>288</v>
      </c>
      <c r="J2858" t="s">
        <v>44</v>
      </c>
      <c r="K2858" t="s">
        <v>81</v>
      </c>
      <c r="L2858" t="s">
        <v>241</v>
      </c>
      <c r="M2858" t="s">
        <v>319</v>
      </c>
      <c r="N2858" t="s">
        <v>52</v>
      </c>
      <c r="P2858">
        <f t="shared" si="275"/>
        <v>2</v>
      </c>
      <c r="Q2858">
        <v>1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</v>
      </c>
      <c r="Z2858">
        <v>0</v>
      </c>
      <c r="AA2858">
        <v>0</v>
      </c>
      <c r="AB2858">
        <f t="shared" si="273"/>
        <v>0</v>
      </c>
      <c r="AC2858">
        <f t="shared" si="270"/>
        <v>2</v>
      </c>
      <c r="AD2858">
        <v>5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f t="shared" si="271"/>
        <v>6</v>
      </c>
      <c r="AN2858">
        <v>0</v>
      </c>
      <c r="AO2858">
        <v>3</v>
      </c>
      <c r="AP2858">
        <v>3</v>
      </c>
      <c r="AQ2858">
        <v>0</v>
      </c>
    </row>
    <row r="2859" spans="1:43" x14ac:dyDescent="0.45">
      <c r="A2859">
        <v>4</v>
      </c>
      <c r="B2859" t="s">
        <v>283</v>
      </c>
      <c r="C2859" t="s">
        <v>301</v>
      </c>
      <c r="D2859" t="s">
        <v>77</v>
      </c>
      <c r="E2859" s="4">
        <v>44677</v>
      </c>
      <c r="F2859" s="1">
        <f t="shared" si="274"/>
        <v>88</v>
      </c>
      <c r="G2859" s="1">
        <f t="shared" si="272"/>
        <v>116</v>
      </c>
      <c r="H2859" t="s">
        <v>72</v>
      </c>
      <c r="I2859" t="s">
        <v>288</v>
      </c>
      <c r="J2859" t="s">
        <v>44</v>
      </c>
      <c r="K2859" t="s">
        <v>81</v>
      </c>
      <c r="L2859" t="s">
        <v>241</v>
      </c>
      <c r="M2859" t="s">
        <v>319</v>
      </c>
      <c r="N2859" t="s">
        <v>52</v>
      </c>
      <c r="P2859">
        <f t="shared" si="275"/>
        <v>1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f t="shared" si="273"/>
        <v>0</v>
      </c>
      <c r="AC2859">
        <f t="shared" si="270"/>
        <v>1</v>
      </c>
      <c r="AD2859">
        <v>2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f t="shared" si="271"/>
        <v>2</v>
      </c>
      <c r="AN2859">
        <v>0</v>
      </c>
      <c r="AO2859">
        <v>2</v>
      </c>
      <c r="AP2859">
        <v>0</v>
      </c>
      <c r="AQ2859">
        <v>0</v>
      </c>
    </row>
    <row r="2860" spans="1:43" x14ac:dyDescent="0.45">
      <c r="A2860">
        <v>4</v>
      </c>
      <c r="B2860" t="s">
        <v>283</v>
      </c>
      <c r="C2860" t="s">
        <v>301</v>
      </c>
      <c r="D2860" t="s">
        <v>77</v>
      </c>
      <c r="E2860" s="4">
        <v>44677</v>
      </c>
      <c r="F2860" s="1">
        <f t="shared" si="274"/>
        <v>88</v>
      </c>
      <c r="G2860" s="1">
        <f t="shared" si="272"/>
        <v>116</v>
      </c>
      <c r="H2860" t="s">
        <v>72</v>
      </c>
      <c r="I2860" t="s">
        <v>288</v>
      </c>
      <c r="J2860" t="s">
        <v>44</v>
      </c>
      <c r="K2860" t="s">
        <v>80</v>
      </c>
      <c r="L2860" t="s">
        <v>80</v>
      </c>
      <c r="M2860" t="s">
        <v>80</v>
      </c>
      <c r="N2860" t="s">
        <v>52</v>
      </c>
      <c r="P2860">
        <f t="shared" si="275"/>
        <v>1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f t="shared" si="273"/>
        <v>0</v>
      </c>
      <c r="AC2860">
        <f t="shared" si="270"/>
        <v>1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f t="shared" si="271"/>
        <v>1</v>
      </c>
      <c r="AN2860">
        <v>0</v>
      </c>
      <c r="AO2860">
        <v>1</v>
      </c>
      <c r="AP2860">
        <v>0</v>
      </c>
      <c r="AQ2860">
        <v>0</v>
      </c>
    </row>
    <row r="2861" spans="1:43" x14ac:dyDescent="0.45">
      <c r="A2861">
        <v>4</v>
      </c>
      <c r="B2861" t="s">
        <v>283</v>
      </c>
      <c r="C2861" t="s">
        <v>301</v>
      </c>
      <c r="D2861" t="s">
        <v>77</v>
      </c>
      <c r="E2861" s="4">
        <v>44677</v>
      </c>
      <c r="F2861" s="1">
        <f t="shared" si="274"/>
        <v>88</v>
      </c>
      <c r="G2861" s="1">
        <f t="shared" si="272"/>
        <v>116</v>
      </c>
      <c r="H2861" t="s">
        <v>72</v>
      </c>
      <c r="I2861" t="s">
        <v>288</v>
      </c>
      <c r="J2861" t="s">
        <v>44</v>
      </c>
      <c r="K2861" t="s">
        <v>116</v>
      </c>
      <c r="L2861" t="s">
        <v>117</v>
      </c>
      <c r="M2861" t="s">
        <v>118</v>
      </c>
      <c r="N2861" t="s">
        <v>52</v>
      </c>
      <c r="P2861">
        <f t="shared" si="275"/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f t="shared" si="273"/>
        <v>0</v>
      </c>
      <c r="AC2861">
        <f t="shared" si="270"/>
        <v>1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f t="shared" si="271"/>
        <v>1</v>
      </c>
      <c r="AN2861">
        <v>0</v>
      </c>
      <c r="AO2861">
        <v>1</v>
      </c>
      <c r="AP2861">
        <v>0</v>
      </c>
      <c r="AQ2861">
        <v>0</v>
      </c>
    </row>
    <row r="2862" spans="1:43" x14ac:dyDescent="0.45">
      <c r="A2862">
        <v>4</v>
      </c>
      <c r="B2862" t="s">
        <v>283</v>
      </c>
      <c r="C2862" t="s">
        <v>301</v>
      </c>
      <c r="D2862" t="s">
        <v>77</v>
      </c>
      <c r="E2862" s="4">
        <v>44677</v>
      </c>
      <c r="F2862" s="1">
        <f t="shared" si="274"/>
        <v>88</v>
      </c>
      <c r="G2862" s="1">
        <f t="shared" si="272"/>
        <v>116</v>
      </c>
      <c r="H2862" t="s">
        <v>72</v>
      </c>
      <c r="I2862" t="s">
        <v>288</v>
      </c>
      <c r="J2862" t="s">
        <v>44</v>
      </c>
      <c r="K2862" t="s">
        <v>84</v>
      </c>
      <c r="L2862" t="s">
        <v>112</v>
      </c>
      <c r="M2862" t="s">
        <v>155</v>
      </c>
      <c r="N2862" t="s">
        <v>52</v>
      </c>
      <c r="P2862">
        <f t="shared" si="275"/>
        <v>1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f t="shared" si="273"/>
        <v>0</v>
      </c>
      <c r="AC2862">
        <f t="shared" si="270"/>
        <v>1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f t="shared" si="271"/>
        <v>1</v>
      </c>
      <c r="AN2862">
        <v>0</v>
      </c>
      <c r="AO2862">
        <v>1</v>
      </c>
      <c r="AP2862">
        <v>0</v>
      </c>
      <c r="AQ2862">
        <v>0</v>
      </c>
    </row>
    <row r="2863" spans="1:43" x14ac:dyDescent="0.45">
      <c r="A2863">
        <v>4</v>
      </c>
      <c r="B2863" t="s">
        <v>283</v>
      </c>
      <c r="C2863" t="s">
        <v>301</v>
      </c>
      <c r="D2863" t="s">
        <v>77</v>
      </c>
      <c r="E2863" s="4">
        <v>44677</v>
      </c>
      <c r="F2863" s="1">
        <f t="shared" si="274"/>
        <v>88</v>
      </c>
      <c r="G2863" s="1">
        <f t="shared" si="272"/>
        <v>116</v>
      </c>
      <c r="H2863" t="s">
        <v>72</v>
      </c>
      <c r="I2863" t="s">
        <v>289</v>
      </c>
      <c r="J2863" t="s">
        <v>44</v>
      </c>
      <c r="K2863" t="s">
        <v>50</v>
      </c>
      <c r="L2863" t="s">
        <v>51</v>
      </c>
      <c r="M2863" t="s">
        <v>161</v>
      </c>
      <c r="N2863" t="s">
        <v>52</v>
      </c>
      <c r="P2863">
        <f t="shared" si="275"/>
        <v>1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f t="shared" si="273"/>
        <v>0</v>
      </c>
      <c r="AC2863">
        <f t="shared" si="270"/>
        <v>1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f t="shared" si="271"/>
        <v>1</v>
      </c>
      <c r="AN2863">
        <v>0</v>
      </c>
      <c r="AO2863">
        <v>1</v>
      </c>
      <c r="AP2863">
        <v>0</v>
      </c>
      <c r="AQ2863">
        <v>0</v>
      </c>
    </row>
    <row r="2864" spans="1:43" x14ac:dyDescent="0.45">
      <c r="A2864">
        <v>4</v>
      </c>
      <c r="B2864" t="s">
        <v>283</v>
      </c>
      <c r="C2864" t="s">
        <v>301</v>
      </c>
      <c r="D2864" t="s">
        <v>77</v>
      </c>
      <c r="E2864" s="4">
        <v>44677</v>
      </c>
      <c r="F2864" s="1">
        <f t="shared" si="274"/>
        <v>88</v>
      </c>
      <c r="G2864" s="1">
        <f t="shared" si="272"/>
        <v>116</v>
      </c>
      <c r="H2864" t="s">
        <v>72</v>
      </c>
      <c r="I2864" t="s">
        <v>289</v>
      </c>
      <c r="J2864" t="s">
        <v>44</v>
      </c>
      <c r="K2864" t="s">
        <v>78</v>
      </c>
      <c r="L2864" t="s">
        <v>79</v>
      </c>
      <c r="M2864" t="s">
        <v>158</v>
      </c>
      <c r="N2864" t="s">
        <v>52</v>
      </c>
      <c r="P2864">
        <f t="shared" si="275"/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f t="shared" si="273"/>
        <v>0</v>
      </c>
      <c r="AC2864">
        <f t="shared" si="270"/>
        <v>1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f t="shared" si="271"/>
        <v>1</v>
      </c>
      <c r="AN2864">
        <v>0</v>
      </c>
      <c r="AO2864">
        <v>1</v>
      </c>
      <c r="AP2864">
        <v>0</v>
      </c>
      <c r="AQ2864">
        <v>0</v>
      </c>
    </row>
    <row r="2865" spans="1:43" x14ac:dyDescent="0.45">
      <c r="A2865">
        <v>4</v>
      </c>
      <c r="B2865" t="s">
        <v>283</v>
      </c>
      <c r="C2865" t="s">
        <v>301</v>
      </c>
      <c r="D2865" t="s">
        <v>77</v>
      </c>
      <c r="E2865" s="4">
        <v>44677</v>
      </c>
      <c r="F2865" s="1">
        <f t="shared" si="274"/>
        <v>88</v>
      </c>
      <c r="G2865" s="1">
        <f t="shared" si="272"/>
        <v>116</v>
      </c>
      <c r="H2865" t="s">
        <v>72</v>
      </c>
      <c r="I2865" t="s">
        <v>289</v>
      </c>
      <c r="J2865" t="s">
        <v>44</v>
      </c>
      <c r="K2865" t="s">
        <v>78</v>
      </c>
      <c r="L2865" t="s">
        <v>79</v>
      </c>
      <c r="M2865" t="s">
        <v>158</v>
      </c>
      <c r="N2865" t="s">
        <v>52</v>
      </c>
      <c r="P2865">
        <f t="shared" si="275"/>
        <v>1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f t="shared" si="273"/>
        <v>0</v>
      </c>
      <c r="AC2865">
        <f t="shared" si="270"/>
        <v>1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f t="shared" si="271"/>
        <v>1</v>
      </c>
      <c r="AN2865">
        <v>0</v>
      </c>
      <c r="AO2865">
        <v>0</v>
      </c>
      <c r="AP2865">
        <v>1</v>
      </c>
      <c r="AQ2865">
        <v>0</v>
      </c>
    </row>
    <row r="2866" spans="1:43" x14ac:dyDescent="0.45">
      <c r="A2866">
        <v>4</v>
      </c>
      <c r="B2866" t="s">
        <v>283</v>
      </c>
      <c r="C2866" t="s">
        <v>301</v>
      </c>
      <c r="D2866" t="s">
        <v>77</v>
      </c>
      <c r="E2866" s="4">
        <v>44677</v>
      </c>
      <c r="F2866" s="1">
        <f t="shared" si="274"/>
        <v>88</v>
      </c>
      <c r="G2866" s="1">
        <f t="shared" si="272"/>
        <v>116</v>
      </c>
      <c r="H2866" t="s">
        <v>72</v>
      </c>
      <c r="I2866" t="s">
        <v>289</v>
      </c>
      <c r="J2866" t="s">
        <v>44</v>
      </c>
      <c r="K2866" t="s">
        <v>50</v>
      </c>
      <c r="L2866" t="s">
        <v>51</v>
      </c>
      <c r="M2866" t="s">
        <v>161</v>
      </c>
      <c r="N2866" t="s">
        <v>52</v>
      </c>
      <c r="P2866">
        <f t="shared" si="275"/>
        <v>1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f t="shared" si="273"/>
        <v>0</v>
      </c>
      <c r="AC2866">
        <f t="shared" si="270"/>
        <v>1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f t="shared" si="271"/>
        <v>1</v>
      </c>
      <c r="AN2866">
        <v>0</v>
      </c>
      <c r="AO2866">
        <v>0</v>
      </c>
      <c r="AP2866">
        <v>1</v>
      </c>
      <c r="AQ2866">
        <v>0</v>
      </c>
    </row>
    <row r="2867" spans="1:43" x14ac:dyDescent="0.45">
      <c r="A2867">
        <v>4</v>
      </c>
      <c r="B2867" t="s">
        <v>283</v>
      </c>
      <c r="C2867" t="s">
        <v>301</v>
      </c>
      <c r="D2867" t="s">
        <v>77</v>
      </c>
      <c r="E2867" s="4">
        <v>44677</v>
      </c>
      <c r="F2867" s="1">
        <f t="shared" si="274"/>
        <v>88</v>
      </c>
      <c r="G2867" s="1">
        <f t="shared" si="272"/>
        <v>116</v>
      </c>
      <c r="H2867" t="s">
        <v>72</v>
      </c>
      <c r="I2867" t="s">
        <v>289</v>
      </c>
      <c r="J2867" t="s">
        <v>44</v>
      </c>
      <c r="K2867" t="s">
        <v>50</v>
      </c>
      <c r="L2867" t="s">
        <v>51</v>
      </c>
      <c r="M2867" t="s">
        <v>161</v>
      </c>
      <c r="N2867" t="s">
        <v>52</v>
      </c>
      <c r="P2867">
        <f t="shared" si="275"/>
        <v>2</v>
      </c>
      <c r="Q2867">
        <v>1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0</v>
      </c>
      <c r="AB2867">
        <f t="shared" si="273"/>
        <v>0</v>
      </c>
      <c r="AC2867">
        <f t="shared" si="270"/>
        <v>2</v>
      </c>
      <c r="AD2867">
        <v>1</v>
      </c>
      <c r="AE2867">
        <v>2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f t="shared" si="271"/>
        <v>3</v>
      </c>
      <c r="AN2867">
        <v>0</v>
      </c>
      <c r="AO2867">
        <v>1</v>
      </c>
      <c r="AP2867">
        <v>2</v>
      </c>
      <c r="AQ2867">
        <v>0</v>
      </c>
    </row>
    <row r="2868" spans="1:43" x14ac:dyDescent="0.45">
      <c r="A2868">
        <v>4</v>
      </c>
      <c r="B2868" t="s">
        <v>283</v>
      </c>
      <c r="C2868" t="s">
        <v>301</v>
      </c>
      <c r="D2868" t="s">
        <v>77</v>
      </c>
      <c r="E2868" s="4">
        <v>44677</v>
      </c>
      <c r="F2868" s="1">
        <f t="shared" si="274"/>
        <v>88</v>
      </c>
      <c r="G2868" s="1">
        <f t="shared" si="272"/>
        <v>116</v>
      </c>
      <c r="H2868" t="s">
        <v>72</v>
      </c>
      <c r="I2868" t="s">
        <v>289</v>
      </c>
      <c r="J2868" t="s">
        <v>44</v>
      </c>
      <c r="K2868" t="s">
        <v>84</v>
      </c>
      <c r="L2868" t="s">
        <v>97</v>
      </c>
      <c r="M2868" t="s">
        <v>187</v>
      </c>
      <c r="N2868" t="s">
        <v>52</v>
      </c>
      <c r="P2868">
        <f t="shared" si="275"/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f t="shared" si="273"/>
        <v>0</v>
      </c>
      <c r="AC2868">
        <f t="shared" si="270"/>
        <v>1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f t="shared" si="271"/>
        <v>1</v>
      </c>
      <c r="AN2868">
        <v>1</v>
      </c>
      <c r="AO2868">
        <v>0</v>
      </c>
      <c r="AP2868">
        <v>0</v>
      </c>
      <c r="AQ2868">
        <v>0</v>
      </c>
    </row>
    <row r="2869" spans="1:43" x14ac:dyDescent="0.45">
      <c r="A2869">
        <v>4</v>
      </c>
      <c r="B2869" t="s">
        <v>283</v>
      </c>
      <c r="C2869" t="s">
        <v>301</v>
      </c>
      <c r="D2869" t="s">
        <v>77</v>
      </c>
      <c r="E2869" s="4">
        <v>44677</v>
      </c>
      <c r="F2869" s="1">
        <f t="shared" si="274"/>
        <v>88</v>
      </c>
      <c r="G2869" s="1">
        <f t="shared" si="272"/>
        <v>116</v>
      </c>
      <c r="H2869" t="s">
        <v>72</v>
      </c>
      <c r="I2869" t="s">
        <v>289</v>
      </c>
      <c r="J2869" t="s">
        <v>44</v>
      </c>
      <c r="K2869" t="s">
        <v>116</v>
      </c>
      <c r="L2869" t="s">
        <v>117</v>
      </c>
      <c r="M2869" t="s">
        <v>118</v>
      </c>
      <c r="N2869" t="s">
        <v>52</v>
      </c>
      <c r="P2869">
        <f t="shared" si="275"/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f t="shared" si="273"/>
        <v>0</v>
      </c>
      <c r="AC2869">
        <f t="shared" si="270"/>
        <v>1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f t="shared" si="271"/>
        <v>1</v>
      </c>
      <c r="AN2869">
        <v>0</v>
      </c>
      <c r="AO2869">
        <v>1</v>
      </c>
      <c r="AP2869">
        <v>0</v>
      </c>
      <c r="AQ2869">
        <v>0</v>
      </c>
    </row>
    <row r="2870" spans="1:43" x14ac:dyDescent="0.45">
      <c r="A2870">
        <v>4</v>
      </c>
      <c r="B2870" t="s">
        <v>283</v>
      </c>
      <c r="C2870" t="s">
        <v>301</v>
      </c>
      <c r="D2870" t="s">
        <v>77</v>
      </c>
      <c r="E2870" s="4">
        <v>44677</v>
      </c>
      <c r="F2870" s="1">
        <f t="shared" si="274"/>
        <v>88</v>
      </c>
      <c r="G2870" s="1">
        <f t="shared" si="272"/>
        <v>116</v>
      </c>
      <c r="H2870" t="s">
        <v>72</v>
      </c>
      <c r="I2870" t="s">
        <v>290</v>
      </c>
      <c r="J2870" t="s">
        <v>44</v>
      </c>
      <c r="K2870" t="s">
        <v>45</v>
      </c>
      <c r="L2870" t="s">
        <v>106</v>
      </c>
      <c r="M2870" t="s">
        <v>107</v>
      </c>
      <c r="N2870" t="s">
        <v>52</v>
      </c>
      <c r="P2870">
        <f t="shared" si="275"/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f t="shared" si="273"/>
        <v>0</v>
      </c>
      <c r="AC2870">
        <f t="shared" si="270"/>
        <v>1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f t="shared" si="271"/>
        <v>1</v>
      </c>
      <c r="AN2870">
        <v>0</v>
      </c>
      <c r="AO2870">
        <v>1</v>
      </c>
      <c r="AP2870">
        <v>0</v>
      </c>
      <c r="AQ2870">
        <v>0</v>
      </c>
    </row>
    <row r="2871" spans="1:43" x14ac:dyDescent="0.45">
      <c r="A2871">
        <v>4</v>
      </c>
      <c r="B2871" t="s">
        <v>283</v>
      </c>
      <c r="C2871" t="s">
        <v>301</v>
      </c>
      <c r="D2871" t="s">
        <v>77</v>
      </c>
      <c r="E2871" s="4">
        <v>44677</v>
      </c>
      <c r="F2871" s="1">
        <f t="shared" si="274"/>
        <v>88</v>
      </c>
      <c r="G2871" s="1">
        <f t="shared" si="272"/>
        <v>116</v>
      </c>
      <c r="H2871" t="s">
        <v>72</v>
      </c>
      <c r="I2871" t="s">
        <v>290</v>
      </c>
      <c r="J2871" t="s">
        <v>44</v>
      </c>
      <c r="K2871" t="s">
        <v>45</v>
      </c>
      <c r="L2871" t="s">
        <v>88</v>
      </c>
      <c r="M2871" t="s">
        <v>89</v>
      </c>
      <c r="N2871" t="s">
        <v>52</v>
      </c>
      <c r="P2871">
        <f t="shared" si="275"/>
        <v>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f t="shared" si="273"/>
        <v>0</v>
      </c>
      <c r="AC2871">
        <f t="shared" si="270"/>
        <v>1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f t="shared" si="271"/>
        <v>1</v>
      </c>
      <c r="AN2871">
        <v>0</v>
      </c>
      <c r="AO2871">
        <v>1</v>
      </c>
      <c r="AP2871">
        <v>0</v>
      </c>
      <c r="AQ2871">
        <v>0</v>
      </c>
    </row>
    <row r="2872" spans="1:43" x14ac:dyDescent="0.45">
      <c r="A2872">
        <v>4</v>
      </c>
      <c r="B2872" t="s">
        <v>283</v>
      </c>
      <c r="C2872" t="s">
        <v>301</v>
      </c>
      <c r="D2872" t="s">
        <v>77</v>
      </c>
      <c r="E2872" s="4">
        <v>44677</v>
      </c>
      <c r="F2872" s="1">
        <f t="shared" si="274"/>
        <v>88</v>
      </c>
      <c r="G2872" s="1">
        <f t="shared" si="272"/>
        <v>116</v>
      </c>
      <c r="H2872" t="s">
        <v>72</v>
      </c>
      <c r="I2872" t="s">
        <v>290</v>
      </c>
      <c r="J2872" t="s">
        <v>44</v>
      </c>
      <c r="K2872" t="s">
        <v>239</v>
      </c>
      <c r="L2872" t="s">
        <v>240</v>
      </c>
      <c r="M2872" t="s">
        <v>318</v>
      </c>
      <c r="N2872" t="s">
        <v>52</v>
      </c>
      <c r="P2872">
        <f t="shared" si="275"/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f t="shared" si="273"/>
        <v>0</v>
      </c>
      <c r="AC2872">
        <f t="shared" si="270"/>
        <v>1</v>
      </c>
      <c r="AD2872">
        <v>2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f t="shared" si="271"/>
        <v>2</v>
      </c>
      <c r="AN2872">
        <v>0</v>
      </c>
      <c r="AO2872">
        <v>2</v>
      </c>
      <c r="AP2872">
        <v>0</v>
      </c>
      <c r="AQ2872">
        <v>0</v>
      </c>
    </row>
    <row r="2873" spans="1:43" x14ac:dyDescent="0.45">
      <c r="A2873">
        <v>4</v>
      </c>
      <c r="B2873" t="s">
        <v>283</v>
      </c>
      <c r="C2873" t="s">
        <v>301</v>
      </c>
      <c r="D2873" t="s">
        <v>77</v>
      </c>
      <c r="E2873" s="4">
        <v>44677</v>
      </c>
      <c r="F2873" s="1">
        <f t="shared" si="274"/>
        <v>88</v>
      </c>
      <c r="G2873" s="1">
        <f t="shared" si="272"/>
        <v>116</v>
      </c>
      <c r="H2873" t="s">
        <v>72</v>
      </c>
      <c r="I2873" t="s">
        <v>291</v>
      </c>
      <c r="J2873" t="s">
        <v>44</v>
      </c>
      <c r="P2873">
        <f t="shared" si="275"/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f t="shared" si="273"/>
        <v>0</v>
      </c>
      <c r="AC2873">
        <f t="shared" ref="AC2873:AC2936" si="276">SUM(Y2873:AA2873)</f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f t="shared" si="271"/>
        <v>0</v>
      </c>
      <c r="AN2873">
        <v>0</v>
      </c>
      <c r="AO2873">
        <v>0</v>
      </c>
      <c r="AP2873">
        <v>0</v>
      </c>
      <c r="AQ2873">
        <v>0</v>
      </c>
    </row>
    <row r="2874" spans="1:43" x14ac:dyDescent="0.45">
      <c r="A2874">
        <v>4</v>
      </c>
      <c r="B2874" t="s">
        <v>283</v>
      </c>
      <c r="C2874" t="s">
        <v>301</v>
      </c>
      <c r="D2874" t="s">
        <v>77</v>
      </c>
      <c r="E2874" s="4">
        <v>44677</v>
      </c>
      <c r="F2874" s="1">
        <f t="shared" si="274"/>
        <v>88</v>
      </c>
      <c r="G2874" s="1">
        <f t="shared" si="272"/>
        <v>116</v>
      </c>
      <c r="H2874" t="s">
        <v>72</v>
      </c>
      <c r="I2874" t="s">
        <v>287</v>
      </c>
      <c r="J2874" t="s">
        <v>56</v>
      </c>
      <c r="P2874">
        <f t="shared" si="275"/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f t="shared" si="273"/>
        <v>0</v>
      </c>
      <c r="AC2874">
        <f t="shared" si="276"/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f t="shared" si="271"/>
        <v>0</v>
      </c>
      <c r="AN2874">
        <v>0</v>
      </c>
      <c r="AO2874">
        <v>0</v>
      </c>
      <c r="AP2874">
        <v>0</v>
      </c>
      <c r="AQ2874">
        <v>0</v>
      </c>
    </row>
    <row r="2875" spans="1:43" x14ac:dyDescent="0.45">
      <c r="A2875">
        <v>4</v>
      </c>
      <c r="B2875" t="s">
        <v>283</v>
      </c>
      <c r="C2875" t="s">
        <v>301</v>
      </c>
      <c r="D2875" t="s">
        <v>77</v>
      </c>
      <c r="E2875" s="4">
        <v>44677</v>
      </c>
      <c r="F2875" s="1">
        <f t="shared" si="274"/>
        <v>88</v>
      </c>
      <c r="G2875" s="1">
        <f t="shared" si="272"/>
        <v>116</v>
      </c>
      <c r="H2875" t="s">
        <v>72</v>
      </c>
      <c r="I2875" t="s">
        <v>288</v>
      </c>
      <c r="J2875" t="s">
        <v>56</v>
      </c>
      <c r="P2875">
        <f t="shared" si="275"/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f t="shared" si="273"/>
        <v>0</v>
      </c>
      <c r="AC2875">
        <f t="shared" si="276"/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f t="shared" si="271"/>
        <v>0</v>
      </c>
      <c r="AN2875">
        <v>0</v>
      </c>
      <c r="AO2875">
        <v>0</v>
      </c>
      <c r="AP2875">
        <v>0</v>
      </c>
      <c r="AQ2875">
        <v>0</v>
      </c>
    </row>
    <row r="2876" spans="1:43" x14ac:dyDescent="0.45">
      <c r="A2876">
        <v>4</v>
      </c>
      <c r="B2876" t="s">
        <v>283</v>
      </c>
      <c r="C2876" t="s">
        <v>301</v>
      </c>
      <c r="D2876" t="s">
        <v>77</v>
      </c>
      <c r="E2876" s="4">
        <v>44677</v>
      </c>
      <c r="F2876" s="1">
        <f t="shared" si="274"/>
        <v>88</v>
      </c>
      <c r="G2876" s="1">
        <f t="shared" si="272"/>
        <v>116</v>
      </c>
      <c r="H2876" t="s">
        <v>72</v>
      </c>
      <c r="I2876" t="s">
        <v>289</v>
      </c>
      <c r="J2876" t="s">
        <v>56</v>
      </c>
      <c r="P2876">
        <f t="shared" si="275"/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f t="shared" si="273"/>
        <v>0</v>
      </c>
      <c r="AC2876">
        <f t="shared" si="276"/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f t="shared" si="271"/>
        <v>0</v>
      </c>
      <c r="AN2876">
        <v>0</v>
      </c>
      <c r="AO2876">
        <v>0</v>
      </c>
      <c r="AP2876">
        <v>0</v>
      </c>
      <c r="AQ2876">
        <v>0</v>
      </c>
    </row>
    <row r="2877" spans="1:43" x14ac:dyDescent="0.45">
      <c r="A2877">
        <v>4</v>
      </c>
      <c r="B2877" t="s">
        <v>283</v>
      </c>
      <c r="C2877" t="s">
        <v>301</v>
      </c>
      <c r="D2877" t="s">
        <v>77</v>
      </c>
      <c r="E2877" s="4">
        <v>44677</v>
      </c>
      <c r="F2877" s="1">
        <f t="shared" si="274"/>
        <v>88</v>
      </c>
      <c r="G2877" s="1">
        <f t="shared" si="272"/>
        <v>116</v>
      </c>
      <c r="H2877" t="s">
        <v>72</v>
      </c>
      <c r="I2877" t="s">
        <v>290</v>
      </c>
      <c r="J2877" t="s">
        <v>56</v>
      </c>
      <c r="P2877">
        <f t="shared" si="275"/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f t="shared" si="273"/>
        <v>0</v>
      </c>
      <c r="AC2877">
        <f t="shared" si="276"/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f t="shared" si="271"/>
        <v>0</v>
      </c>
      <c r="AN2877">
        <v>0</v>
      </c>
      <c r="AO2877">
        <v>0</v>
      </c>
      <c r="AP2877">
        <v>0</v>
      </c>
      <c r="AQ2877">
        <v>0</v>
      </c>
    </row>
    <row r="2878" spans="1:43" x14ac:dyDescent="0.45">
      <c r="A2878">
        <v>4</v>
      </c>
      <c r="B2878" t="s">
        <v>283</v>
      </c>
      <c r="C2878" t="s">
        <v>301</v>
      </c>
      <c r="D2878" t="s">
        <v>77</v>
      </c>
      <c r="E2878" s="4">
        <v>44677</v>
      </c>
      <c r="F2878" s="1">
        <f t="shared" si="274"/>
        <v>88</v>
      </c>
      <c r="G2878" s="1">
        <f t="shared" si="272"/>
        <v>116</v>
      </c>
      <c r="H2878" t="s">
        <v>72</v>
      </c>
      <c r="I2878" t="s">
        <v>291</v>
      </c>
      <c r="J2878" t="s">
        <v>56</v>
      </c>
      <c r="P2878">
        <f t="shared" si="275"/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f t="shared" si="273"/>
        <v>0</v>
      </c>
      <c r="AC2878">
        <f t="shared" si="276"/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f t="shared" si="271"/>
        <v>0</v>
      </c>
      <c r="AN2878">
        <v>0</v>
      </c>
      <c r="AO2878">
        <v>0</v>
      </c>
      <c r="AP2878">
        <v>0</v>
      </c>
      <c r="AQ2878">
        <v>0</v>
      </c>
    </row>
    <row r="2879" spans="1:43" x14ac:dyDescent="0.45">
      <c r="A2879">
        <v>4</v>
      </c>
      <c r="B2879" t="s">
        <v>281</v>
      </c>
      <c r="C2879" t="s">
        <v>296</v>
      </c>
      <c r="D2879" t="s">
        <v>87</v>
      </c>
      <c r="E2879" s="4">
        <v>44678</v>
      </c>
      <c r="F2879" s="1">
        <f t="shared" si="274"/>
        <v>89</v>
      </c>
      <c r="G2879" s="1">
        <f t="shared" si="272"/>
        <v>117</v>
      </c>
      <c r="H2879" t="s">
        <v>72</v>
      </c>
      <c r="I2879" t="s">
        <v>287</v>
      </c>
      <c r="J2879" t="s">
        <v>44</v>
      </c>
      <c r="K2879" t="s">
        <v>92</v>
      </c>
      <c r="L2879" t="s">
        <v>93</v>
      </c>
      <c r="M2879" t="s">
        <v>94</v>
      </c>
      <c r="N2879" t="s">
        <v>52</v>
      </c>
      <c r="P2879">
        <f t="shared" si="275"/>
        <v>1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f t="shared" si="273"/>
        <v>0</v>
      </c>
      <c r="AC2879">
        <f t="shared" si="276"/>
        <v>1</v>
      </c>
      <c r="AD2879">
        <v>3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f t="shared" si="271"/>
        <v>3</v>
      </c>
      <c r="AN2879">
        <v>2</v>
      </c>
      <c r="AO2879">
        <v>1</v>
      </c>
      <c r="AP2879">
        <v>0</v>
      </c>
      <c r="AQ2879">
        <v>0</v>
      </c>
    </row>
    <row r="2880" spans="1:43" x14ac:dyDescent="0.45">
      <c r="A2880">
        <v>4</v>
      </c>
      <c r="B2880" t="s">
        <v>281</v>
      </c>
      <c r="C2880" t="s">
        <v>296</v>
      </c>
      <c r="D2880" t="s">
        <v>87</v>
      </c>
      <c r="E2880" s="4">
        <v>44678</v>
      </c>
      <c r="F2880" s="1">
        <f t="shared" si="274"/>
        <v>89</v>
      </c>
      <c r="G2880" s="1">
        <f t="shared" si="272"/>
        <v>117</v>
      </c>
      <c r="H2880" t="s">
        <v>72</v>
      </c>
      <c r="I2880" t="s">
        <v>287</v>
      </c>
      <c r="J2880" t="s">
        <v>44</v>
      </c>
      <c r="K2880" t="s">
        <v>84</v>
      </c>
      <c r="L2880" t="s">
        <v>97</v>
      </c>
      <c r="M2880" t="s">
        <v>98</v>
      </c>
      <c r="N2880" t="s">
        <v>52</v>
      </c>
      <c r="P2880">
        <f t="shared" si="275"/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f t="shared" si="273"/>
        <v>0</v>
      </c>
      <c r="AC2880">
        <f t="shared" si="276"/>
        <v>1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f t="shared" si="271"/>
        <v>1</v>
      </c>
      <c r="AN2880">
        <v>1</v>
      </c>
      <c r="AO2880">
        <v>0</v>
      </c>
      <c r="AP2880">
        <v>0</v>
      </c>
      <c r="AQ2880">
        <v>0</v>
      </c>
    </row>
    <row r="2881" spans="1:43" x14ac:dyDescent="0.45">
      <c r="A2881">
        <v>4</v>
      </c>
      <c r="B2881" t="s">
        <v>281</v>
      </c>
      <c r="C2881" t="s">
        <v>296</v>
      </c>
      <c r="D2881" t="s">
        <v>87</v>
      </c>
      <c r="E2881" s="4">
        <v>44678</v>
      </c>
      <c r="F2881" s="1">
        <f t="shared" si="274"/>
        <v>89</v>
      </c>
      <c r="G2881" s="1">
        <f t="shared" si="272"/>
        <v>117</v>
      </c>
      <c r="H2881" t="s">
        <v>72</v>
      </c>
      <c r="I2881" t="s">
        <v>287</v>
      </c>
      <c r="J2881" t="s">
        <v>44</v>
      </c>
      <c r="K2881" t="s">
        <v>121</v>
      </c>
      <c r="L2881" t="s">
        <v>122</v>
      </c>
      <c r="M2881" t="s">
        <v>123</v>
      </c>
      <c r="N2881" t="s">
        <v>52</v>
      </c>
      <c r="P2881">
        <f t="shared" si="275"/>
        <v>1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f t="shared" si="273"/>
        <v>0</v>
      </c>
      <c r="AC2881">
        <f t="shared" si="276"/>
        <v>1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f t="shared" si="271"/>
        <v>3</v>
      </c>
      <c r="AN2881">
        <v>0</v>
      </c>
      <c r="AO2881">
        <v>0</v>
      </c>
      <c r="AP2881">
        <v>3</v>
      </c>
      <c r="AQ2881">
        <v>0</v>
      </c>
    </row>
    <row r="2882" spans="1:43" x14ac:dyDescent="0.45">
      <c r="A2882">
        <v>4</v>
      </c>
      <c r="B2882" t="s">
        <v>281</v>
      </c>
      <c r="C2882" t="s">
        <v>296</v>
      </c>
      <c r="D2882" t="s">
        <v>87</v>
      </c>
      <c r="E2882" s="4">
        <v>44678</v>
      </c>
      <c r="F2882" s="1">
        <f t="shared" si="274"/>
        <v>89</v>
      </c>
      <c r="G2882" s="1">
        <f t="shared" si="272"/>
        <v>117</v>
      </c>
      <c r="H2882" t="s">
        <v>72</v>
      </c>
      <c r="I2882" t="s">
        <v>288</v>
      </c>
      <c r="J2882" t="s">
        <v>44</v>
      </c>
      <c r="K2882" t="s">
        <v>45</v>
      </c>
      <c r="L2882" t="s">
        <v>90</v>
      </c>
      <c r="M2882" t="s">
        <v>315</v>
      </c>
      <c r="N2882" t="s">
        <v>302</v>
      </c>
      <c r="P2882">
        <f t="shared" si="275"/>
        <v>1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f t="shared" si="273"/>
        <v>0</v>
      </c>
      <c r="AC2882">
        <f t="shared" si="276"/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f t="shared" ref="AM2882:AM2945" si="277">SUM(AD2882:AL2882)</f>
        <v>0</v>
      </c>
      <c r="AN2882">
        <v>0</v>
      </c>
      <c r="AO2882">
        <v>0</v>
      </c>
      <c r="AP2882">
        <v>0</v>
      </c>
      <c r="AQ2882">
        <v>1</v>
      </c>
    </row>
    <row r="2883" spans="1:43" x14ac:dyDescent="0.45">
      <c r="A2883">
        <v>4</v>
      </c>
      <c r="B2883" t="s">
        <v>281</v>
      </c>
      <c r="C2883" t="s">
        <v>296</v>
      </c>
      <c r="D2883" t="s">
        <v>87</v>
      </c>
      <c r="E2883" s="4">
        <v>44678</v>
      </c>
      <c r="F2883" s="1">
        <f t="shared" si="274"/>
        <v>89</v>
      </c>
      <c r="G2883" s="1">
        <f t="shared" ref="G2883:G2946" si="278">E2883-DATE(YEAR(E2883),1,0)</f>
        <v>117</v>
      </c>
      <c r="H2883" t="s">
        <v>72</v>
      </c>
      <c r="I2883" t="s">
        <v>288</v>
      </c>
      <c r="J2883" t="s">
        <v>44</v>
      </c>
      <c r="K2883" t="s">
        <v>45</v>
      </c>
      <c r="L2883" t="s">
        <v>106</v>
      </c>
      <c r="M2883" t="s">
        <v>133</v>
      </c>
      <c r="N2883" t="s">
        <v>302</v>
      </c>
      <c r="P2883">
        <f t="shared" si="275"/>
        <v>1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f t="shared" ref="AB2883:AB2946" si="279">AL2883</f>
        <v>0</v>
      </c>
      <c r="AC2883">
        <f t="shared" si="276"/>
        <v>1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f t="shared" si="277"/>
        <v>1</v>
      </c>
      <c r="AN2883">
        <v>0</v>
      </c>
      <c r="AO2883">
        <v>0</v>
      </c>
      <c r="AP2883">
        <v>1</v>
      </c>
      <c r="AQ2883">
        <v>0</v>
      </c>
    </row>
    <row r="2884" spans="1:43" x14ac:dyDescent="0.45">
      <c r="A2884">
        <v>4</v>
      </c>
      <c r="B2884" t="s">
        <v>281</v>
      </c>
      <c r="C2884" t="s">
        <v>296</v>
      </c>
      <c r="D2884" t="s">
        <v>87</v>
      </c>
      <c r="E2884" s="4">
        <v>44678</v>
      </c>
      <c r="F2884" s="1">
        <f t="shared" si="274"/>
        <v>89</v>
      </c>
      <c r="G2884" s="1">
        <f t="shared" si="278"/>
        <v>117</v>
      </c>
      <c r="H2884" t="s">
        <v>72</v>
      </c>
      <c r="I2884" t="s">
        <v>288</v>
      </c>
      <c r="J2884" t="s">
        <v>44</v>
      </c>
      <c r="K2884" t="s">
        <v>92</v>
      </c>
      <c r="L2884" t="s">
        <v>93</v>
      </c>
      <c r="M2884" t="s">
        <v>94</v>
      </c>
      <c r="N2884" t="s">
        <v>52</v>
      </c>
      <c r="P2884">
        <f t="shared" si="275"/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f t="shared" si="279"/>
        <v>0</v>
      </c>
      <c r="AC2884">
        <f t="shared" si="276"/>
        <v>1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f t="shared" si="277"/>
        <v>1</v>
      </c>
      <c r="AN2884">
        <v>0</v>
      </c>
      <c r="AO2884">
        <v>1</v>
      </c>
      <c r="AP2884">
        <v>0</v>
      </c>
      <c r="AQ2884">
        <v>0</v>
      </c>
    </row>
    <row r="2885" spans="1:43" x14ac:dyDescent="0.45">
      <c r="A2885">
        <v>4</v>
      </c>
      <c r="B2885" t="s">
        <v>281</v>
      </c>
      <c r="C2885" t="s">
        <v>296</v>
      </c>
      <c r="D2885" t="s">
        <v>87</v>
      </c>
      <c r="E2885" s="4">
        <v>44678</v>
      </c>
      <c r="F2885" s="1">
        <f t="shared" si="274"/>
        <v>89</v>
      </c>
      <c r="G2885" s="1">
        <f t="shared" si="278"/>
        <v>117</v>
      </c>
      <c r="H2885" t="s">
        <v>72</v>
      </c>
      <c r="I2885" t="s">
        <v>289</v>
      </c>
      <c r="J2885" t="s">
        <v>44</v>
      </c>
      <c r="K2885" t="s">
        <v>92</v>
      </c>
      <c r="L2885" t="s">
        <v>93</v>
      </c>
      <c r="M2885" t="s">
        <v>94</v>
      </c>
      <c r="N2885" t="s">
        <v>52</v>
      </c>
      <c r="P2885">
        <f t="shared" si="275"/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f t="shared" si="279"/>
        <v>0</v>
      </c>
      <c r="AC2885">
        <f t="shared" si="276"/>
        <v>1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f t="shared" si="277"/>
        <v>1</v>
      </c>
      <c r="AN2885">
        <v>0</v>
      </c>
      <c r="AO2885">
        <v>1</v>
      </c>
      <c r="AP2885">
        <v>0</v>
      </c>
      <c r="AQ2885">
        <v>0</v>
      </c>
    </row>
    <row r="2886" spans="1:43" x14ac:dyDescent="0.45">
      <c r="A2886">
        <v>4</v>
      </c>
      <c r="B2886" t="s">
        <v>281</v>
      </c>
      <c r="C2886" t="s">
        <v>296</v>
      </c>
      <c r="D2886" t="s">
        <v>87</v>
      </c>
      <c r="E2886" s="4">
        <v>44678</v>
      </c>
      <c r="F2886" s="1">
        <f t="shared" si="274"/>
        <v>89</v>
      </c>
      <c r="G2886" s="1">
        <f t="shared" si="278"/>
        <v>117</v>
      </c>
      <c r="H2886" t="s">
        <v>72</v>
      </c>
      <c r="I2886" t="s">
        <v>289</v>
      </c>
      <c r="J2886" t="s">
        <v>44</v>
      </c>
      <c r="K2886" t="s">
        <v>50</v>
      </c>
      <c r="L2886" t="s">
        <v>242</v>
      </c>
      <c r="M2886" t="s">
        <v>243</v>
      </c>
      <c r="N2886" t="s">
        <v>52</v>
      </c>
      <c r="P2886">
        <f t="shared" si="275"/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f t="shared" si="279"/>
        <v>0</v>
      </c>
      <c r="AC2886">
        <f t="shared" si="276"/>
        <v>1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f t="shared" si="277"/>
        <v>1</v>
      </c>
      <c r="AN2886">
        <v>0</v>
      </c>
      <c r="AO2886">
        <v>1</v>
      </c>
      <c r="AP2886">
        <v>0</v>
      </c>
      <c r="AQ2886">
        <v>0</v>
      </c>
    </row>
    <row r="2887" spans="1:43" x14ac:dyDescent="0.45">
      <c r="A2887">
        <v>4</v>
      </c>
      <c r="B2887" t="s">
        <v>281</v>
      </c>
      <c r="C2887" t="s">
        <v>296</v>
      </c>
      <c r="D2887" t="s">
        <v>87</v>
      </c>
      <c r="E2887" s="4">
        <v>44678</v>
      </c>
      <c r="F2887" s="1">
        <f t="shared" si="274"/>
        <v>89</v>
      </c>
      <c r="G2887" s="1">
        <f t="shared" si="278"/>
        <v>117</v>
      </c>
      <c r="H2887" t="s">
        <v>72</v>
      </c>
      <c r="I2887" t="s">
        <v>289</v>
      </c>
      <c r="J2887" t="s">
        <v>44</v>
      </c>
      <c r="K2887" t="s">
        <v>45</v>
      </c>
      <c r="L2887" t="s">
        <v>90</v>
      </c>
      <c r="M2887" t="s">
        <v>315</v>
      </c>
      <c r="N2887" t="s">
        <v>52</v>
      </c>
      <c r="P2887">
        <f t="shared" si="275"/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f t="shared" si="279"/>
        <v>0</v>
      </c>
      <c r="AC2887">
        <f t="shared" si="276"/>
        <v>1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f t="shared" si="277"/>
        <v>1</v>
      </c>
      <c r="AN2887">
        <v>0</v>
      </c>
      <c r="AO2887">
        <v>1</v>
      </c>
      <c r="AP2887">
        <v>0</v>
      </c>
      <c r="AQ2887">
        <v>0</v>
      </c>
    </row>
    <row r="2888" spans="1:43" x14ac:dyDescent="0.45">
      <c r="A2888">
        <v>4</v>
      </c>
      <c r="B2888" t="s">
        <v>281</v>
      </c>
      <c r="C2888" t="s">
        <v>296</v>
      </c>
      <c r="D2888" t="s">
        <v>87</v>
      </c>
      <c r="E2888" s="4">
        <v>44678</v>
      </c>
      <c r="F2888" s="1">
        <f t="shared" si="274"/>
        <v>89</v>
      </c>
      <c r="G2888" s="1">
        <f t="shared" si="278"/>
        <v>117</v>
      </c>
      <c r="H2888" t="s">
        <v>72</v>
      </c>
      <c r="I2888" t="s">
        <v>289</v>
      </c>
      <c r="J2888" t="s">
        <v>44</v>
      </c>
      <c r="K2888" t="s">
        <v>50</v>
      </c>
      <c r="L2888" t="s">
        <v>244</v>
      </c>
      <c r="M2888" t="s">
        <v>245</v>
      </c>
      <c r="N2888" t="s">
        <v>52</v>
      </c>
      <c r="P2888">
        <f t="shared" si="275"/>
        <v>1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f t="shared" si="279"/>
        <v>0</v>
      </c>
      <c r="AC2888">
        <f t="shared" si="276"/>
        <v>1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f t="shared" si="277"/>
        <v>1</v>
      </c>
      <c r="AN2888">
        <v>0</v>
      </c>
      <c r="AO2888">
        <v>0</v>
      </c>
      <c r="AP2888">
        <v>1</v>
      </c>
      <c r="AQ2888">
        <v>0</v>
      </c>
    </row>
    <row r="2889" spans="1:43" x14ac:dyDescent="0.45">
      <c r="A2889">
        <v>4</v>
      </c>
      <c r="B2889" t="s">
        <v>281</v>
      </c>
      <c r="C2889" t="s">
        <v>296</v>
      </c>
      <c r="D2889" t="s">
        <v>87</v>
      </c>
      <c r="E2889" s="4">
        <v>44678</v>
      </c>
      <c r="F2889" s="1">
        <f t="shared" si="274"/>
        <v>89</v>
      </c>
      <c r="G2889" s="1">
        <f t="shared" si="278"/>
        <v>117</v>
      </c>
      <c r="H2889" t="s">
        <v>72</v>
      </c>
      <c r="I2889" t="s">
        <v>289</v>
      </c>
      <c r="J2889" t="s">
        <v>44</v>
      </c>
      <c r="K2889" t="s">
        <v>92</v>
      </c>
      <c r="L2889" t="s">
        <v>93</v>
      </c>
      <c r="M2889" t="s">
        <v>94</v>
      </c>
      <c r="N2889" t="s">
        <v>52</v>
      </c>
      <c r="P2889">
        <f t="shared" si="275"/>
        <v>1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f t="shared" si="279"/>
        <v>0</v>
      </c>
      <c r="AC2889">
        <f t="shared" si="276"/>
        <v>1</v>
      </c>
      <c r="AD2889">
        <v>2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f t="shared" si="277"/>
        <v>2</v>
      </c>
      <c r="AN2889">
        <v>0</v>
      </c>
      <c r="AO2889">
        <v>0</v>
      </c>
      <c r="AP2889">
        <v>2</v>
      </c>
      <c r="AQ2889">
        <v>0</v>
      </c>
    </row>
    <row r="2890" spans="1:43" x14ac:dyDescent="0.45">
      <c r="A2890">
        <v>4</v>
      </c>
      <c r="B2890" t="s">
        <v>281</v>
      </c>
      <c r="C2890" t="s">
        <v>296</v>
      </c>
      <c r="D2890" t="s">
        <v>87</v>
      </c>
      <c r="E2890" s="4">
        <v>44678</v>
      </c>
      <c r="F2890" s="1">
        <f t="shared" si="274"/>
        <v>89</v>
      </c>
      <c r="G2890" s="1">
        <f t="shared" si="278"/>
        <v>117</v>
      </c>
      <c r="H2890" t="s">
        <v>72</v>
      </c>
      <c r="I2890" t="s">
        <v>289</v>
      </c>
      <c r="J2890" t="s">
        <v>44</v>
      </c>
      <c r="K2890" t="s">
        <v>92</v>
      </c>
      <c r="L2890" t="s">
        <v>93</v>
      </c>
      <c r="M2890" t="s">
        <v>94</v>
      </c>
      <c r="N2890" t="s">
        <v>52</v>
      </c>
      <c r="P2890">
        <f t="shared" si="275"/>
        <v>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f t="shared" si="279"/>
        <v>0</v>
      </c>
      <c r="AC2890">
        <f t="shared" si="276"/>
        <v>1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f t="shared" si="277"/>
        <v>1</v>
      </c>
      <c r="AN2890">
        <v>0</v>
      </c>
      <c r="AO2890">
        <v>0</v>
      </c>
      <c r="AP2890">
        <v>1</v>
      </c>
      <c r="AQ2890">
        <v>0</v>
      </c>
    </row>
    <row r="2891" spans="1:43" x14ac:dyDescent="0.45">
      <c r="A2891">
        <v>4</v>
      </c>
      <c r="B2891" t="s">
        <v>281</v>
      </c>
      <c r="C2891" t="s">
        <v>296</v>
      </c>
      <c r="D2891" t="s">
        <v>87</v>
      </c>
      <c r="E2891" s="4">
        <v>44678</v>
      </c>
      <c r="F2891" s="1">
        <f t="shared" si="274"/>
        <v>89</v>
      </c>
      <c r="G2891" s="1">
        <f t="shared" si="278"/>
        <v>117</v>
      </c>
      <c r="H2891" t="s">
        <v>72</v>
      </c>
      <c r="I2891" t="s">
        <v>289</v>
      </c>
      <c r="J2891" t="s">
        <v>44</v>
      </c>
      <c r="K2891" t="s">
        <v>92</v>
      </c>
      <c r="L2891" t="s">
        <v>93</v>
      </c>
      <c r="M2891" t="s">
        <v>94</v>
      </c>
      <c r="N2891" t="s">
        <v>52</v>
      </c>
      <c r="P2891">
        <f t="shared" si="275"/>
        <v>2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>
        <v>0</v>
      </c>
      <c r="AB2891">
        <f t="shared" si="279"/>
        <v>0</v>
      </c>
      <c r="AC2891">
        <f t="shared" si="276"/>
        <v>2</v>
      </c>
      <c r="AD2891">
        <v>1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f t="shared" si="277"/>
        <v>2</v>
      </c>
      <c r="AN2891">
        <v>0</v>
      </c>
      <c r="AO2891">
        <v>2</v>
      </c>
      <c r="AP2891">
        <v>0</v>
      </c>
      <c r="AQ2891">
        <v>0</v>
      </c>
    </row>
    <row r="2892" spans="1:43" x14ac:dyDescent="0.45">
      <c r="A2892">
        <v>4</v>
      </c>
      <c r="B2892" t="s">
        <v>281</v>
      </c>
      <c r="C2892" t="s">
        <v>296</v>
      </c>
      <c r="D2892" t="s">
        <v>87</v>
      </c>
      <c r="E2892" s="4">
        <v>44678</v>
      </c>
      <c r="F2892" s="1">
        <f t="shared" si="274"/>
        <v>89</v>
      </c>
      <c r="G2892" s="1">
        <f t="shared" si="278"/>
        <v>117</v>
      </c>
      <c r="H2892" t="s">
        <v>72</v>
      </c>
      <c r="I2892" t="s">
        <v>289</v>
      </c>
      <c r="J2892" t="s">
        <v>44</v>
      </c>
      <c r="K2892" t="s">
        <v>92</v>
      </c>
      <c r="L2892" t="s">
        <v>93</v>
      </c>
      <c r="M2892" t="s">
        <v>94</v>
      </c>
      <c r="N2892" t="s">
        <v>52</v>
      </c>
      <c r="P2892">
        <f t="shared" si="275"/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f t="shared" si="279"/>
        <v>0</v>
      </c>
      <c r="AC2892">
        <f t="shared" si="276"/>
        <v>1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f t="shared" si="277"/>
        <v>1</v>
      </c>
      <c r="AN2892">
        <v>0</v>
      </c>
      <c r="AO2892">
        <v>1</v>
      </c>
      <c r="AP2892">
        <v>0</v>
      </c>
      <c r="AQ2892">
        <v>0</v>
      </c>
    </row>
    <row r="2893" spans="1:43" x14ac:dyDescent="0.45">
      <c r="A2893">
        <v>4</v>
      </c>
      <c r="B2893" t="s">
        <v>281</v>
      </c>
      <c r="C2893" t="s">
        <v>296</v>
      </c>
      <c r="D2893" t="s">
        <v>87</v>
      </c>
      <c r="E2893" s="4">
        <v>44678</v>
      </c>
      <c r="F2893" s="1">
        <f t="shared" si="274"/>
        <v>89</v>
      </c>
      <c r="G2893" s="1">
        <f t="shared" si="278"/>
        <v>117</v>
      </c>
      <c r="H2893" t="s">
        <v>72</v>
      </c>
      <c r="I2893" t="s">
        <v>290</v>
      </c>
      <c r="J2893" t="s">
        <v>44</v>
      </c>
      <c r="K2893" t="s">
        <v>45</v>
      </c>
      <c r="L2893" t="s">
        <v>90</v>
      </c>
      <c r="M2893" t="s">
        <v>315</v>
      </c>
      <c r="N2893" t="s">
        <v>52</v>
      </c>
      <c r="P2893">
        <f t="shared" si="275"/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f t="shared" si="279"/>
        <v>0</v>
      </c>
      <c r="AC2893">
        <f t="shared" si="276"/>
        <v>1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f t="shared" si="277"/>
        <v>1</v>
      </c>
      <c r="AN2893">
        <v>0</v>
      </c>
      <c r="AO2893">
        <v>0</v>
      </c>
      <c r="AP2893">
        <v>1</v>
      </c>
      <c r="AQ2893">
        <v>0</v>
      </c>
    </row>
    <row r="2894" spans="1:43" x14ac:dyDescent="0.45">
      <c r="A2894">
        <v>4</v>
      </c>
      <c r="B2894" t="s">
        <v>281</v>
      </c>
      <c r="C2894" t="s">
        <v>296</v>
      </c>
      <c r="D2894" t="s">
        <v>87</v>
      </c>
      <c r="E2894" s="4">
        <v>44678</v>
      </c>
      <c r="F2894" s="1">
        <f t="shared" si="274"/>
        <v>89</v>
      </c>
      <c r="G2894" s="1">
        <f t="shared" si="278"/>
        <v>117</v>
      </c>
      <c r="H2894" t="s">
        <v>72</v>
      </c>
      <c r="I2894" t="s">
        <v>290</v>
      </c>
      <c r="J2894" t="s">
        <v>44</v>
      </c>
      <c r="K2894" t="s">
        <v>45</v>
      </c>
      <c r="L2894" t="s">
        <v>90</v>
      </c>
      <c r="M2894" t="s">
        <v>315</v>
      </c>
      <c r="N2894" t="s">
        <v>52</v>
      </c>
      <c r="P2894">
        <f t="shared" si="275"/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f t="shared" si="279"/>
        <v>0</v>
      </c>
      <c r="AC2894">
        <f t="shared" si="276"/>
        <v>1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f t="shared" si="277"/>
        <v>1</v>
      </c>
      <c r="AN2894">
        <v>0</v>
      </c>
      <c r="AO2894">
        <v>0</v>
      </c>
      <c r="AP2894">
        <v>1</v>
      </c>
      <c r="AQ2894">
        <v>0</v>
      </c>
    </row>
    <row r="2895" spans="1:43" x14ac:dyDescent="0.45">
      <c r="A2895">
        <v>4</v>
      </c>
      <c r="B2895" t="s">
        <v>281</v>
      </c>
      <c r="C2895" t="s">
        <v>296</v>
      </c>
      <c r="D2895" t="s">
        <v>87</v>
      </c>
      <c r="E2895" s="4">
        <v>44678</v>
      </c>
      <c r="F2895" s="1">
        <f t="shared" si="274"/>
        <v>89</v>
      </c>
      <c r="G2895" s="1">
        <f t="shared" si="278"/>
        <v>117</v>
      </c>
      <c r="H2895" t="s">
        <v>72</v>
      </c>
      <c r="I2895" t="s">
        <v>291</v>
      </c>
      <c r="J2895" t="s">
        <v>44</v>
      </c>
      <c r="P2895">
        <f t="shared" si="275"/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f t="shared" si="279"/>
        <v>0</v>
      </c>
      <c r="AC2895">
        <f t="shared" si="276"/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f t="shared" si="277"/>
        <v>0</v>
      </c>
      <c r="AN2895">
        <v>0</v>
      </c>
      <c r="AO2895">
        <v>0</v>
      </c>
      <c r="AP2895">
        <v>0</v>
      </c>
      <c r="AQ2895">
        <v>0</v>
      </c>
    </row>
    <row r="2896" spans="1:43" x14ac:dyDescent="0.45">
      <c r="A2896">
        <v>4</v>
      </c>
      <c r="B2896" t="s">
        <v>281</v>
      </c>
      <c r="C2896" t="s">
        <v>296</v>
      </c>
      <c r="D2896" t="s">
        <v>87</v>
      </c>
      <c r="E2896" s="4">
        <v>44678</v>
      </c>
      <c r="F2896" s="1">
        <f t="shared" si="274"/>
        <v>89</v>
      </c>
      <c r="G2896" s="1">
        <f t="shared" si="278"/>
        <v>117</v>
      </c>
      <c r="H2896" t="s">
        <v>72</v>
      </c>
      <c r="I2896" t="s">
        <v>287</v>
      </c>
      <c r="J2896" t="s">
        <v>56</v>
      </c>
      <c r="P2896">
        <f t="shared" si="275"/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f t="shared" si="279"/>
        <v>0</v>
      </c>
      <c r="AC2896">
        <f t="shared" si="276"/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f t="shared" si="277"/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45">
      <c r="A2897">
        <v>4</v>
      </c>
      <c r="B2897" t="s">
        <v>281</v>
      </c>
      <c r="C2897" t="s">
        <v>296</v>
      </c>
      <c r="D2897" t="s">
        <v>87</v>
      </c>
      <c r="E2897" s="4">
        <v>44678</v>
      </c>
      <c r="F2897" s="1">
        <f t="shared" si="274"/>
        <v>89</v>
      </c>
      <c r="G2897" s="1">
        <f t="shared" si="278"/>
        <v>117</v>
      </c>
      <c r="H2897" t="s">
        <v>72</v>
      </c>
      <c r="I2897" t="s">
        <v>288</v>
      </c>
      <c r="J2897" t="s">
        <v>56</v>
      </c>
      <c r="P2897">
        <f t="shared" si="275"/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f t="shared" si="279"/>
        <v>0</v>
      </c>
      <c r="AC2897">
        <f t="shared" si="276"/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f t="shared" si="277"/>
        <v>0</v>
      </c>
      <c r="AN2897">
        <v>0</v>
      </c>
      <c r="AO2897">
        <v>0</v>
      </c>
      <c r="AP2897">
        <v>0</v>
      </c>
      <c r="AQ2897">
        <v>0</v>
      </c>
    </row>
    <row r="2898" spans="1:43" x14ac:dyDescent="0.45">
      <c r="A2898">
        <v>4</v>
      </c>
      <c r="B2898" t="s">
        <v>281</v>
      </c>
      <c r="C2898" t="s">
        <v>296</v>
      </c>
      <c r="D2898" t="s">
        <v>87</v>
      </c>
      <c r="E2898" s="4">
        <v>44678</v>
      </c>
      <c r="F2898" s="1">
        <f t="shared" si="274"/>
        <v>89</v>
      </c>
      <c r="G2898" s="1">
        <f t="shared" si="278"/>
        <v>117</v>
      </c>
      <c r="H2898" t="s">
        <v>72</v>
      </c>
      <c r="I2898" t="s">
        <v>289</v>
      </c>
      <c r="J2898" t="s">
        <v>56</v>
      </c>
      <c r="P2898">
        <f t="shared" si="275"/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f t="shared" si="279"/>
        <v>0</v>
      </c>
      <c r="AC2898">
        <f t="shared" si="276"/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f t="shared" si="277"/>
        <v>0</v>
      </c>
      <c r="AN2898">
        <v>0</v>
      </c>
      <c r="AO2898">
        <v>0</v>
      </c>
      <c r="AP2898">
        <v>0</v>
      </c>
      <c r="AQ2898">
        <v>0</v>
      </c>
    </row>
    <row r="2899" spans="1:43" x14ac:dyDescent="0.45">
      <c r="A2899">
        <v>4</v>
      </c>
      <c r="B2899" t="s">
        <v>281</v>
      </c>
      <c r="C2899" t="s">
        <v>296</v>
      </c>
      <c r="D2899" t="s">
        <v>87</v>
      </c>
      <c r="E2899" s="4">
        <v>44678</v>
      </c>
      <c r="F2899" s="1">
        <f t="shared" si="274"/>
        <v>89</v>
      </c>
      <c r="G2899" s="1">
        <f t="shared" si="278"/>
        <v>117</v>
      </c>
      <c r="H2899" t="s">
        <v>72</v>
      </c>
      <c r="I2899" t="s">
        <v>290</v>
      </c>
      <c r="J2899" t="s">
        <v>56</v>
      </c>
      <c r="K2899" t="s">
        <v>50</v>
      </c>
      <c r="L2899" t="s">
        <v>246</v>
      </c>
      <c r="M2899" t="s">
        <v>320</v>
      </c>
      <c r="N2899" t="s">
        <v>66</v>
      </c>
      <c r="P2899">
        <f t="shared" si="275"/>
        <v>1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f t="shared" si="279"/>
        <v>0</v>
      </c>
      <c r="AC2899">
        <f t="shared" si="276"/>
        <v>1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f t="shared" si="277"/>
        <v>1</v>
      </c>
      <c r="AN2899">
        <v>0</v>
      </c>
      <c r="AO2899">
        <v>1</v>
      </c>
      <c r="AP2899">
        <v>0</v>
      </c>
      <c r="AQ2899">
        <v>0</v>
      </c>
    </row>
    <row r="2900" spans="1:43" x14ac:dyDescent="0.45">
      <c r="A2900">
        <v>4</v>
      </c>
      <c r="B2900" t="s">
        <v>281</v>
      </c>
      <c r="C2900" t="s">
        <v>296</v>
      </c>
      <c r="D2900" t="s">
        <v>87</v>
      </c>
      <c r="E2900" s="4">
        <v>44678</v>
      </c>
      <c r="F2900" s="1">
        <f t="shared" si="274"/>
        <v>89</v>
      </c>
      <c r="G2900" s="1">
        <f t="shared" si="278"/>
        <v>117</v>
      </c>
      <c r="H2900" t="s">
        <v>72</v>
      </c>
      <c r="I2900" t="s">
        <v>291</v>
      </c>
      <c r="J2900" t="s">
        <v>56</v>
      </c>
      <c r="K2900" t="s">
        <v>50</v>
      </c>
      <c r="L2900" t="s">
        <v>65</v>
      </c>
      <c r="M2900" t="s">
        <v>102</v>
      </c>
      <c r="N2900" t="s">
        <v>66</v>
      </c>
      <c r="P2900">
        <f t="shared" si="275"/>
        <v>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f t="shared" si="279"/>
        <v>0</v>
      </c>
      <c r="AC2900">
        <f t="shared" si="276"/>
        <v>1</v>
      </c>
      <c r="AD2900">
        <v>5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f t="shared" si="277"/>
        <v>5</v>
      </c>
      <c r="AN2900">
        <v>0</v>
      </c>
      <c r="AO2900">
        <v>0</v>
      </c>
      <c r="AP2900">
        <v>5</v>
      </c>
      <c r="AQ2900">
        <v>0</v>
      </c>
    </row>
    <row r="2901" spans="1:43" x14ac:dyDescent="0.45">
      <c r="A2901">
        <v>4</v>
      </c>
      <c r="B2901" t="s">
        <v>281</v>
      </c>
      <c r="C2901" t="s">
        <v>296</v>
      </c>
      <c r="D2901" t="s">
        <v>87</v>
      </c>
      <c r="E2901" s="4">
        <v>44678</v>
      </c>
      <c r="F2901" s="1">
        <f t="shared" si="274"/>
        <v>89</v>
      </c>
      <c r="G2901" s="1">
        <f t="shared" si="278"/>
        <v>117</v>
      </c>
      <c r="H2901" t="s">
        <v>72</v>
      </c>
      <c r="I2901" t="s">
        <v>291</v>
      </c>
      <c r="J2901" t="s">
        <v>56</v>
      </c>
      <c r="K2901" t="s">
        <v>50</v>
      </c>
      <c r="L2901" t="s">
        <v>65</v>
      </c>
      <c r="M2901" t="s">
        <v>102</v>
      </c>
      <c r="N2901" t="s">
        <v>66</v>
      </c>
      <c r="O2901" t="s">
        <v>52</v>
      </c>
      <c r="P2901">
        <f t="shared" si="275"/>
        <v>2</v>
      </c>
      <c r="Q2901">
        <v>1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f t="shared" si="279"/>
        <v>0</v>
      </c>
      <c r="AC2901">
        <f t="shared" si="276"/>
        <v>2</v>
      </c>
      <c r="AD2901">
        <v>1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f t="shared" si="277"/>
        <v>2</v>
      </c>
      <c r="AN2901">
        <v>0</v>
      </c>
      <c r="AO2901">
        <v>1</v>
      </c>
      <c r="AP2901">
        <v>1</v>
      </c>
      <c r="AQ2901">
        <v>0</v>
      </c>
    </row>
    <row r="2902" spans="1:43" x14ac:dyDescent="0.45">
      <c r="A2902">
        <v>4</v>
      </c>
      <c r="B2902" t="s">
        <v>281</v>
      </c>
      <c r="C2902" t="s">
        <v>296</v>
      </c>
      <c r="D2902" t="s">
        <v>87</v>
      </c>
      <c r="E2902" s="4">
        <v>44678</v>
      </c>
      <c r="F2902" s="1">
        <f t="shared" si="274"/>
        <v>89</v>
      </c>
      <c r="G2902" s="1">
        <f t="shared" si="278"/>
        <v>117</v>
      </c>
      <c r="H2902" t="s">
        <v>72</v>
      </c>
      <c r="I2902" t="s">
        <v>291</v>
      </c>
      <c r="J2902" t="s">
        <v>56</v>
      </c>
      <c r="K2902" t="s">
        <v>50</v>
      </c>
      <c r="L2902" t="s">
        <v>65</v>
      </c>
      <c r="M2902" t="s">
        <v>102</v>
      </c>
      <c r="N2902" t="s">
        <v>66</v>
      </c>
      <c r="P2902">
        <f t="shared" si="275"/>
        <v>2</v>
      </c>
      <c r="Q2902">
        <v>1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1</v>
      </c>
      <c r="AB2902">
        <f t="shared" si="279"/>
        <v>0</v>
      </c>
      <c r="AC2902">
        <f t="shared" si="276"/>
        <v>2</v>
      </c>
      <c r="AD2902">
        <v>1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f t="shared" si="277"/>
        <v>2</v>
      </c>
      <c r="AN2902">
        <v>0</v>
      </c>
      <c r="AO2902">
        <v>1</v>
      </c>
      <c r="AP2902">
        <v>1</v>
      </c>
      <c r="AQ2902">
        <v>0</v>
      </c>
    </row>
    <row r="2903" spans="1:43" x14ac:dyDescent="0.45">
      <c r="A2903">
        <v>4</v>
      </c>
      <c r="B2903" t="s">
        <v>281</v>
      </c>
      <c r="C2903" t="s">
        <v>296</v>
      </c>
      <c r="D2903" t="s">
        <v>87</v>
      </c>
      <c r="E2903" s="4">
        <v>44678</v>
      </c>
      <c r="F2903" s="1">
        <f t="shared" si="274"/>
        <v>89</v>
      </c>
      <c r="G2903" s="1">
        <f t="shared" si="278"/>
        <v>117</v>
      </c>
      <c r="H2903" t="s">
        <v>72</v>
      </c>
      <c r="I2903" t="s">
        <v>291</v>
      </c>
      <c r="J2903" t="s">
        <v>56</v>
      </c>
      <c r="K2903" t="s">
        <v>50</v>
      </c>
      <c r="L2903" t="s">
        <v>65</v>
      </c>
      <c r="M2903" t="s">
        <v>102</v>
      </c>
      <c r="N2903" t="s">
        <v>66</v>
      </c>
      <c r="P2903">
        <f t="shared" si="275"/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f t="shared" si="279"/>
        <v>0</v>
      </c>
      <c r="AC2903">
        <f t="shared" si="276"/>
        <v>1</v>
      </c>
      <c r="AD2903">
        <v>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f t="shared" si="277"/>
        <v>2</v>
      </c>
      <c r="AN2903">
        <v>0</v>
      </c>
      <c r="AO2903">
        <v>2</v>
      </c>
      <c r="AP2903">
        <v>0</v>
      </c>
      <c r="AQ2903">
        <v>0</v>
      </c>
    </row>
    <row r="2904" spans="1:43" x14ac:dyDescent="0.45">
      <c r="A2904">
        <v>4</v>
      </c>
      <c r="B2904" t="s">
        <v>281</v>
      </c>
      <c r="C2904" t="s">
        <v>296</v>
      </c>
      <c r="D2904" t="s">
        <v>87</v>
      </c>
      <c r="E2904" s="4">
        <v>44678</v>
      </c>
      <c r="F2904" s="1">
        <f t="shared" si="274"/>
        <v>89</v>
      </c>
      <c r="G2904" s="1">
        <f t="shared" si="278"/>
        <v>117</v>
      </c>
      <c r="H2904" t="s">
        <v>72</v>
      </c>
      <c r="I2904" t="s">
        <v>291</v>
      </c>
      <c r="J2904" t="s">
        <v>56</v>
      </c>
      <c r="K2904" t="s">
        <v>50</v>
      </c>
      <c r="L2904" t="s">
        <v>65</v>
      </c>
      <c r="M2904" t="s">
        <v>102</v>
      </c>
      <c r="N2904" t="s">
        <v>66</v>
      </c>
      <c r="P2904">
        <f t="shared" si="275"/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f t="shared" si="279"/>
        <v>0</v>
      </c>
      <c r="AC2904">
        <f t="shared" si="276"/>
        <v>1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f t="shared" si="277"/>
        <v>2</v>
      </c>
      <c r="AN2904">
        <v>0</v>
      </c>
      <c r="AO2904">
        <v>0</v>
      </c>
      <c r="AP2904">
        <v>2</v>
      </c>
      <c r="AQ2904">
        <v>0</v>
      </c>
    </row>
    <row r="2905" spans="1:43" x14ac:dyDescent="0.45">
      <c r="A2905">
        <v>4</v>
      </c>
      <c r="B2905" t="s">
        <v>281</v>
      </c>
      <c r="C2905" t="s">
        <v>296</v>
      </c>
      <c r="D2905" t="s">
        <v>87</v>
      </c>
      <c r="E2905" s="4">
        <v>44678</v>
      </c>
      <c r="F2905" s="1">
        <f t="shared" si="274"/>
        <v>89</v>
      </c>
      <c r="G2905" s="1">
        <f t="shared" si="278"/>
        <v>117</v>
      </c>
      <c r="H2905" t="s">
        <v>72</v>
      </c>
      <c r="I2905" t="s">
        <v>291</v>
      </c>
      <c r="J2905" t="s">
        <v>56</v>
      </c>
      <c r="K2905" t="s">
        <v>50</v>
      </c>
      <c r="L2905" t="s">
        <v>65</v>
      </c>
      <c r="M2905" t="s">
        <v>102</v>
      </c>
      <c r="N2905" t="s">
        <v>52</v>
      </c>
      <c r="P2905">
        <f t="shared" si="275"/>
        <v>2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1</v>
      </c>
      <c r="AB2905">
        <f t="shared" si="279"/>
        <v>0</v>
      </c>
      <c r="AC2905">
        <f t="shared" si="276"/>
        <v>2</v>
      </c>
      <c r="AD2905">
        <v>1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f t="shared" si="277"/>
        <v>2</v>
      </c>
      <c r="AN2905">
        <v>0</v>
      </c>
      <c r="AO2905">
        <v>2</v>
      </c>
      <c r="AP2905">
        <v>0</v>
      </c>
      <c r="AQ2905">
        <v>0</v>
      </c>
    </row>
    <row r="2906" spans="1:43" x14ac:dyDescent="0.45">
      <c r="A2906">
        <v>4</v>
      </c>
      <c r="B2906" t="s">
        <v>281</v>
      </c>
      <c r="C2906" t="s">
        <v>296</v>
      </c>
      <c r="D2906" t="s">
        <v>87</v>
      </c>
      <c r="E2906" s="4">
        <v>44678</v>
      </c>
      <c r="F2906" s="1">
        <f t="shared" si="274"/>
        <v>89</v>
      </c>
      <c r="G2906" s="1">
        <f t="shared" si="278"/>
        <v>117</v>
      </c>
      <c r="H2906" t="s">
        <v>72</v>
      </c>
      <c r="I2906" t="s">
        <v>291</v>
      </c>
      <c r="J2906" t="s">
        <v>56</v>
      </c>
      <c r="K2906" t="s">
        <v>92</v>
      </c>
      <c r="L2906" t="s">
        <v>152</v>
      </c>
      <c r="M2906" t="s">
        <v>312</v>
      </c>
      <c r="N2906" t="s">
        <v>52</v>
      </c>
      <c r="P2906">
        <f t="shared" si="275"/>
        <v>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f t="shared" si="279"/>
        <v>0</v>
      </c>
      <c r="AC2906">
        <f t="shared" si="276"/>
        <v>1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f t="shared" si="277"/>
        <v>1</v>
      </c>
      <c r="AN2906">
        <v>0</v>
      </c>
      <c r="AO2906">
        <v>1</v>
      </c>
      <c r="AP2906">
        <v>0</v>
      </c>
      <c r="AQ2906">
        <v>0</v>
      </c>
    </row>
    <row r="2907" spans="1:43" x14ac:dyDescent="0.45">
      <c r="A2907">
        <v>4</v>
      </c>
      <c r="B2907" t="s">
        <v>281</v>
      </c>
      <c r="C2907" t="s">
        <v>296</v>
      </c>
      <c r="D2907" t="s">
        <v>87</v>
      </c>
      <c r="E2907" s="4">
        <v>44678</v>
      </c>
      <c r="F2907" s="1">
        <f t="shared" si="274"/>
        <v>89</v>
      </c>
      <c r="G2907" s="1">
        <f t="shared" si="278"/>
        <v>117</v>
      </c>
      <c r="H2907" t="s">
        <v>72</v>
      </c>
      <c r="I2907" t="s">
        <v>291</v>
      </c>
      <c r="J2907" t="s">
        <v>56</v>
      </c>
      <c r="K2907" t="s">
        <v>50</v>
      </c>
      <c r="L2907" t="s">
        <v>65</v>
      </c>
      <c r="M2907" t="s">
        <v>102</v>
      </c>
      <c r="N2907" t="s">
        <v>52</v>
      </c>
      <c r="P2907">
        <f t="shared" si="275"/>
        <v>1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f t="shared" si="279"/>
        <v>0</v>
      </c>
      <c r="AC2907">
        <f t="shared" si="276"/>
        <v>1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f t="shared" si="277"/>
        <v>1</v>
      </c>
      <c r="AN2907">
        <v>0</v>
      </c>
      <c r="AO2907">
        <v>1</v>
      </c>
      <c r="AP2907">
        <v>0</v>
      </c>
      <c r="AQ2907">
        <v>0</v>
      </c>
    </row>
    <row r="2908" spans="1:43" x14ac:dyDescent="0.45">
      <c r="A2908">
        <v>4</v>
      </c>
      <c r="B2908" t="s">
        <v>281</v>
      </c>
      <c r="C2908" t="s">
        <v>296</v>
      </c>
      <c r="D2908" t="s">
        <v>87</v>
      </c>
      <c r="E2908" s="4">
        <v>44678</v>
      </c>
      <c r="F2908" s="1">
        <f t="shared" si="274"/>
        <v>89</v>
      </c>
      <c r="G2908" s="1">
        <f t="shared" si="278"/>
        <v>117</v>
      </c>
      <c r="H2908" t="s">
        <v>72</v>
      </c>
      <c r="I2908" t="s">
        <v>291</v>
      </c>
      <c r="J2908" t="s">
        <v>56</v>
      </c>
      <c r="K2908" t="s">
        <v>50</v>
      </c>
      <c r="L2908" t="s">
        <v>65</v>
      </c>
      <c r="M2908" t="s">
        <v>102</v>
      </c>
      <c r="N2908" t="s">
        <v>52</v>
      </c>
      <c r="P2908">
        <f t="shared" si="275"/>
        <v>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f t="shared" si="279"/>
        <v>0</v>
      </c>
      <c r="AC2908">
        <f t="shared" si="276"/>
        <v>1</v>
      </c>
      <c r="AD2908">
        <v>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f t="shared" si="277"/>
        <v>3</v>
      </c>
      <c r="AN2908">
        <v>0</v>
      </c>
      <c r="AO2908">
        <v>0</v>
      </c>
      <c r="AP2908">
        <v>3</v>
      </c>
      <c r="AQ2908">
        <v>0</v>
      </c>
    </row>
    <row r="2909" spans="1:43" x14ac:dyDescent="0.45">
      <c r="A2909">
        <v>4</v>
      </c>
      <c r="B2909" t="s">
        <v>281</v>
      </c>
      <c r="C2909" t="s">
        <v>296</v>
      </c>
      <c r="D2909" t="s">
        <v>87</v>
      </c>
      <c r="E2909" s="4">
        <v>44678</v>
      </c>
      <c r="F2909" s="1">
        <f t="shared" si="274"/>
        <v>89</v>
      </c>
      <c r="G2909" s="1">
        <f t="shared" si="278"/>
        <v>117</v>
      </c>
      <c r="H2909" t="s">
        <v>72</v>
      </c>
      <c r="I2909" t="s">
        <v>291</v>
      </c>
      <c r="J2909" t="s">
        <v>56</v>
      </c>
      <c r="K2909" t="s">
        <v>50</v>
      </c>
      <c r="L2909" t="s">
        <v>65</v>
      </c>
      <c r="M2909" t="s">
        <v>102</v>
      </c>
      <c r="N2909" t="s">
        <v>52</v>
      </c>
      <c r="P2909">
        <f t="shared" si="275"/>
        <v>2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0</v>
      </c>
      <c r="AB2909">
        <f t="shared" si="279"/>
        <v>0</v>
      </c>
      <c r="AC2909">
        <f t="shared" si="276"/>
        <v>2</v>
      </c>
      <c r="AD2909">
        <v>1</v>
      </c>
      <c r="AE2909">
        <v>3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f t="shared" si="277"/>
        <v>4</v>
      </c>
      <c r="AN2909">
        <v>0</v>
      </c>
      <c r="AO2909">
        <v>3</v>
      </c>
      <c r="AP2909">
        <v>1</v>
      </c>
      <c r="AQ2909">
        <v>0</v>
      </c>
    </row>
    <row r="2910" spans="1:43" x14ac:dyDescent="0.45">
      <c r="A2910">
        <v>4</v>
      </c>
      <c r="B2910" t="s">
        <v>281</v>
      </c>
      <c r="C2910" t="s">
        <v>296</v>
      </c>
      <c r="D2910" t="s">
        <v>87</v>
      </c>
      <c r="E2910" s="4">
        <v>44678</v>
      </c>
      <c r="F2910" s="1">
        <f t="shared" si="274"/>
        <v>89</v>
      </c>
      <c r="G2910" s="1">
        <f t="shared" si="278"/>
        <v>117</v>
      </c>
      <c r="H2910" t="s">
        <v>72</v>
      </c>
      <c r="I2910" t="s">
        <v>291</v>
      </c>
      <c r="J2910" t="s">
        <v>56</v>
      </c>
      <c r="K2910" t="s">
        <v>45</v>
      </c>
      <c r="L2910" t="s">
        <v>247</v>
      </c>
      <c r="M2910" t="s">
        <v>248</v>
      </c>
      <c r="N2910" t="s">
        <v>52</v>
      </c>
      <c r="P2910">
        <f t="shared" si="275"/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f t="shared" si="279"/>
        <v>0</v>
      </c>
      <c r="AC2910">
        <f t="shared" si="276"/>
        <v>1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f t="shared" si="277"/>
        <v>1</v>
      </c>
      <c r="AN2910">
        <v>0</v>
      </c>
      <c r="AO2910">
        <v>0</v>
      </c>
      <c r="AP2910">
        <v>1</v>
      </c>
      <c r="AQ2910">
        <v>0</v>
      </c>
    </row>
    <row r="2911" spans="1:43" x14ac:dyDescent="0.45">
      <c r="A2911">
        <v>4</v>
      </c>
      <c r="B2911" t="s">
        <v>281</v>
      </c>
      <c r="C2911" t="s">
        <v>296</v>
      </c>
      <c r="D2911" t="s">
        <v>87</v>
      </c>
      <c r="E2911" s="4">
        <v>44678</v>
      </c>
      <c r="F2911" s="1">
        <f t="shared" si="274"/>
        <v>89</v>
      </c>
      <c r="G2911" s="1">
        <f t="shared" si="278"/>
        <v>117</v>
      </c>
      <c r="H2911" t="s">
        <v>72</v>
      </c>
      <c r="I2911" t="s">
        <v>291</v>
      </c>
      <c r="J2911" t="s">
        <v>56</v>
      </c>
      <c r="K2911" t="s">
        <v>45</v>
      </c>
      <c r="L2911" t="s">
        <v>247</v>
      </c>
      <c r="M2911" t="s">
        <v>248</v>
      </c>
      <c r="N2911" t="s">
        <v>52</v>
      </c>
      <c r="P2911">
        <f t="shared" si="275"/>
        <v>1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f t="shared" si="279"/>
        <v>0</v>
      </c>
      <c r="AC2911">
        <f t="shared" si="276"/>
        <v>1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f t="shared" si="277"/>
        <v>1</v>
      </c>
      <c r="AN2911">
        <v>0</v>
      </c>
      <c r="AO2911">
        <v>0</v>
      </c>
      <c r="AP2911">
        <v>1</v>
      </c>
      <c r="AQ2911">
        <v>0</v>
      </c>
    </row>
    <row r="2912" spans="1:43" x14ac:dyDescent="0.45">
      <c r="A2912">
        <v>4</v>
      </c>
      <c r="B2912" t="s">
        <v>281</v>
      </c>
      <c r="C2912" t="s">
        <v>296</v>
      </c>
      <c r="D2912" t="s">
        <v>87</v>
      </c>
      <c r="E2912" s="4">
        <v>44678</v>
      </c>
      <c r="F2912" s="1">
        <f t="shared" si="274"/>
        <v>89</v>
      </c>
      <c r="G2912" s="1">
        <f t="shared" si="278"/>
        <v>117</v>
      </c>
      <c r="H2912" t="s">
        <v>72</v>
      </c>
      <c r="I2912" t="s">
        <v>291</v>
      </c>
      <c r="J2912" t="s">
        <v>56</v>
      </c>
      <c r="K2912" t="s">
        <v>45</v>
      </c>
      <c r="L2912" t="s">
        <v>247</v>
      </c>
      <c r="M2912" t="s">
        <v>248</v>
      </c>
      <c r="N2912" t="s">
        <v>52</v>
      </c>
      <c r="P2912">
        <f t="shared" si="275"/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f t="shared" si="279"/>
        <v>0</v>
      </c>
      <c r="AC2912">
        <f t="shared" si="276"/>
        <v>1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f t="shared" si="277"/>
        <v>1</v>
      </c>
      <c r="AN2912">
        <v>0</v>
      </c>
      <c r="AO2912">
        <v>0</v>
      </c>
      <c r="AP2912">
        <v>1</v>
      </c>
      <c r="AQ2912">
        <v>0</v>
      </c>
    </row>
    <row r="2913" spans="1:43" x14ac:dyDescent="0.45">
      <c r="A2913">
        <v>4</v>
      </c>
      <c r="B2913" t="s">
        <v>281</v>
      </c>
      <c r="C2913" t="s">
        <v>296</v>
      </c>
      <c r="D2913" t="s">
        <v>87</v>
      </c>
      <c r="E2913" s="4">
        <v>44678</v>
      </c>
      <c r="F2913" s="1">
        <f t="shared" ref="F2913:F2976" si="280">DAYS360($E$2145,E2913)</f>
        <v>89</v>
      </c>
      <c r="G2913" s="1">
        <f t="shared" si="278"/>
        <v>117</v>
      </c>
      <c r="H2913" t="s">
        <v>72</v>
      </c>
      <c r="I2913" t="s">
        <v>291</v>
      </c>
      <c r="J2913" t="s">
        <v>56</v>
      </c>
      <c r="K2913" t="s">
        <v>45</v>
      </c>
      <c r="L2913" t="s">
        <v>247</v>
      </c>
      <c r="M2913" t="s">
        <v>248</v>
      </c>
      <c r="N2913" t="s">
        <v>52</v>
      </c>
      <c r="P2913">
        <f t="shared" si="275"/>
        <v>1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f t="shared" si="279"/>
        <v>0</v>
      </c>
      <c r="AC2913">
        <f t="shared" si="276"/>
        <v>1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f t="shared" si="277"/>
        <v>1</v>
      </c>
      <c r="AN2913">
        <v>0</v>
      </c>
      <c r="AO2913">
        <v>0</v>
      </c>
      <c r="AP2913">
        <v>1</v>
      </c>
      <c r="AQ2913">
        <v>0</v>
      </c>
    </row>
    <row r="2914" spans="1:43" x14ac:dyDescent="0.45">
      <c r="A2914">
        <v>4</v>
      </c>
      <c r="B2914" t="s">
        <v>281</v>
      </c>
      <c r="C2914" t="s">
        <v>296</v>
      </c>
      <c r="D2914" t="s">
        <v>87</v>
      </c>
      <c r="E2914" s="4">
        <v>44678</v>
      </c>
      <c r="F2914" s="1">
        <f t="shared" si="280"/>
        <v>89</v>
      </c>
      <c r="G2914" s="1">
        <f t="shared" si="278"/>
        <v>117</v>
      </c>
      <c r="H2914" t="s">
        <v>72</v>
      </c>
      <c r="I2914" t="s">
        <v>291</v>
      </c>
      <c r="J2914" t="s">
        <v>56</v>
      </c>
      <c r="K2914" t="s">
        <v>45</v>
      </c>
      <c r="L2914" t="s">
        <v>247</v>
      </c>
      <c r="M2914" t="s">
        <v>248</v>
      </c>
      <c r="N2914" t="s">
        <v>52</v>
      </c>
      <c r="P2914">
        <f t="shared" si="275"/>
        <v>1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f t="shared" si="279"/>
        <v>0</v>
      </c>
      <c r="AC2914">
        <f t="shared" si="276"/>
        <v>1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f t="shared" si="277"/>
        <v>1</v>
      </c>
      <c r="AN2914">
        <v>0</v>
      </c>
      <c r="AO2914">
        <v>0</v>
      </c>
      <c r="AP2914">
        <v>1</v>
      </c>
      <c r="AQ2914">
        <v>0</v>
      </c>
    </row>
    <row r="2915" spans="1:43" x14ac:dyDescent="0.45">
      <c r="A2915">
        <v>4</v>
      </c>
      <c r="B2915" t="s">
        <v>281</v>
      </c>
      <c r="C2915" t="s">
        <v>296</v>
      </c>
      <c r="D2915" t="s">
        <v>99</v>
      </c>
      <c r="E2915" s="4">
        <v>44678</v>
      </c>
      <c r="F2915" s="1">
        <f t="shared" si="280"/>
        <v>89</v>
      </c>
      <c r="G2915" s="1">
        <f t="shared" si="278"/>
        <v>117</v>
      </c>
      <c r="H2915" t="s">
        <v>100</v>
      </c>
      <c r="I2915" t="s">
        <v>287</v>
      </c>
      <c r="J2915" t="s">
        <v>44</v>
      </c>
      <c r="K2915" t="s">
        <v>84</v>
      </c>
      <c r="L2915" t="s">
        <v>124</v>
      </c>
      <c r="M2915" t="s">
        <v>237</v>
      </c>
      <c r="N2915" t="s">
        <v>52</v>
      </c>
      <c r="P2915">
        <f t="shared" si="275"/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f t="shared" si="279"/>
        <v>0</v>
      </c>
      <c r="AC2915">
        <f t="shared" si="276"/>
        <v>1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f t="shared" si="277"/>
        <v>1</v>
      </c>
      <c r="AN2915">
        <v>0</v>
      </c>
      <c r="AO2915">
        <v>1</v>
      </c>
      <c r="AP2915">
        <v>0</v>
      </c>
      <c r="AQ2915">
        <v>0</v>
      </c>
    </row>
    <row r="2916" spans="1:43" x14ac:dyDescent="0.45">
      <c r="A2916">
        <v>4</v>
      </c>
      <c r="B2916" t="s">
        <v>281</v>
      </c>
      <c r="C2916" t="s">
        <v>296</v>
      </c>
      <c r="D2916" t="s">
        <v>99</v>
      </c>
      <c r="E2916" s="4">
        <v>44678</v>
      </c>
      <c r="F2916" s="1">
        <f t="shared" si="280"/>
        <v>89</v>
      </c>
      <c r="G2916" s="1">
        <f t="shared" si="278"/>
        <v>117</v>
      </c>
      <c r="H2916" t="s">
        <v>100</v>
      </c>
      <c r="I2916" t="s">
        <v>288</v>
      </c>
      <c r="J2916" t="s">
        <v>44</v>
      </c>
      <c r="P2916">
        <f t="shared" si="275"/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f t="shared" si="279"/>
        <v>0</v>
      </c>
      <c r="AC2916">
        <f t="shared" si="276"/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f t="shared" si="277"/>
        <v>0</v>
      </c>
      <c r="AN2916">
        <v>0</v>
      </c>
      <c r="AO2916">
        <v>0</v>
      </c>
      <c r="AP2916">
        <v>0</v>
      </c>
      <c r="AQ2916">
        <v>0</v>
      </c>
    </row>
    <row r="2917" spans="1:43" x14ac:dyDescent="0.45">
      <c r="A2917">
        <v>4</v>
      </c>
      <c r="B2917" t="s">
        <v>281</v>
      </c>
      <c r="C2917" t="s">
        <v>296</v>
      </c>
      <c r="D2917" t="s">
        <v>99</v>
      </c>
      <c r="E2917" s="4">
        <v>44678</v>
      </c>
      <c r="F2917" s="1">
        <f t="shared" si="280"/>
        <v>89</v>
      </c>
      <c r="G2917" s="1">
        <f t="shared" si="278"/>
        <v>117</v>
      </c>
      <c r="H2917" t="s">
        <v>100</v>
      </c>
      <c r="I2917" t="s">
        <v>289</v>
      </c>
      <c r="J2917" t="s">
        <v>44</v>
      </c>
      <c r="P2917">
        <f t="shared" ref="P2917:P2980" si="281">SUM(Q2917:X2917)</f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f t="shared" si="279"/>
        <v>0</v>
      </c>
      <c r="AC2917">
        <f t="shared" si="276"/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f t="shared" si="277"/>
        <v>0</v>
      </c>
      <c r="AN2917">
        <v>0</v>
      </c>
      <c r="AO2917">
        <v>0</v>
      </c>
      <c r="AP2917">
        <v>0</v>
      </c>
      <c r="AQ2917">
        <v>0</v>
      </c>
    </row>
    <row r="2918" spans="1:43" x14ac:dyDescent="0.45">
      <c r="A2918">
        <v>4</v>
      </c>
      <c r="B2918" t="s">
        <v>281</v>
      </c>
      <c r="C2918" t="s">
        <v>296</v>
      </c>
      <c r="D2918" t="s">
        <v>99</v>
      </c>
      <c r="E2918" s="4">
        <v>44678</v>
      </c>
      <c r="F2918" s="1">
        <f t="shared" si="280"/>
        <v>89</v>
      </c>
      <c r="G2918" s="1">
        <f t="shared" si="278"/>
        <v>117</v>
      </c>
      <c r="H2918" t="s">
        <v>100</v>
      </c>
      <c r="I2918" t="s">
        <v>290</v>
      </c>
      <c r="J2918" t="s">
        <v>44</v>
      </c>
      <c r="K2918" t="s">
        <v>92</v>
      </c>
      <c r="L2918" t="s">
        <v>93</v>
      </c>
      <c r="M2918" t="s">
        <v>94</v>
      </c>
      <c r="P2918">
        <f t="shared" si="281"/>
        <v>1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f t="shared" si="279"/>
        <v>0</v>
      </c>
      <c r="AC2918">
        <f t="shared" si="276"/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f t="shared" si="277"/>
        <v>0</v>
      </c>
      <c r="AN2918">
        <v>0</v>
      </c>
      <c r="AO2918">
        <v>0</v>
      </c>
      <c r="AP2918">
        <v>0</v>
      </c>
      <c r="AQ2918">
        <v>0</v>
      </c>
    </row>
    <row r="2919" spans="1:43" x14ac:dyDescent="0.45">
      <c r="A2919">
        <v>4</v>
      </c>
      <c r="B2919" t="s">
        <v>281</v>
      </c>
      <c r="C2919" t="s">
        <v>296</v>
      </c>
      <c r="D2919" t="s">
        <v>99</v>
      </c>
      <c r="E2919" s="4">
        <v>44678</v>
      </c>
      <c r="F2919" s="1">
        <f t="shared" si="280"/>
        <v>89</v>
      </c>
      <c r="G2919" s="1">
        <f t="shared" si="278"/>
        <v>117</v>
      </c>
      <c r="H2919" t="s">
        <v>100</v>
      </c>
      <c r="I2919" t="s">
        <v>291</v>
      </c>
      <c r="J2919" t="s">
        <v>44</v>
      </c>
      <c r="P2919">
        <f t="shared" si="281"/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f t="shared" si="279"/>
        <v>0</v>
      </c>
      <c r="AC2919">
        <f t="shared" si="276"/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f t="shared" si="277"/>
        <v>0</v>
      </c>
      <c r="AN2919">
        <v>0</v>
      </c>
      <c r="AO2919">
        <v>0</v>
      </c>
      <c r="AP2919">
        <v>0</v>
      </c>
      <c r="AQ2919">
        <v>0</v>
      </c>
    </row>
    <row r="2920" spans="1:43" x14ac:dyDescent="0.45">
      <c r="A2920">
        <v>4</v>
      </c>
      <c r="B2920" t="s">
        <v>281</v>
      </c>
      <c r="C2920" t="s">
        <v>296</v>
      </c>
      <c r="D2920" t="s">
        <v>99</v>
      </c>
      <c r="E2920" s="4">
        <v>44678</v>
      </c>
      <c r="F2920" s="1">
        <f t="shared" si="280"/>
        <v>89</v>
      </c>
      <c r="G2920" s="1">
        <f t="shared" si="278"/>
        <v>117</v>
      </c>
      <c r="H2920" t="s">
        <v>100</v>
      </c>
      <c r="I2920" t="s">
        <v>287</v>
      </c>
      <c r="J2920" t="s">
        <v>56</v>
      </c>
      <c r="K2920" t="s">
        <v>45</v>
      </c>
      <c r="L2920" t="s">
        <v>247</v>
      </c>
      <c r="M2920" t="s">
        <v>248</v>
      </c>
      <c r="N2920" t="s">
        <v>52</v>
      </c>
      <c r="P2920">
        <f t="shared" si="281"/>
        <v>1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f t="shared" si="279"/>
        <v>0</v>
      </c>
      <c r="AC2920">
        <f t="shared" si="276"/>
        <v>1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f t="shared" si="277"/>
        <v>1</v>
      </c>
      <c r="AN2920">
        <v>0</v>
      </c>
      <c r="AO2920">
        <v>0</v>
      </c>
      <c r="AP2920">
        <v>1</v>
      </c>
      <c r="AQ2920">
        <v>0</v>
      </c>
    </row>
    <row r="2921" spans="1:43" x14ac:dyDescent="0.45">
      <c r="A2921">
        <v>4</v>
      </c>
      <c r="B2921" t="s">
        <v>281</v>
      </c>
      <c r="C2921" t="s">
        <v>296</v>
      </c>
      <c r="D2921" t="s">
        <v>99</v>
      </c>
      <c r="E2921" s="4">
        <v>44678</v>
      </c>
      <c r="F2921" s="1">
        <f t="shared" si="280"/>
        <v>89</v>
      </c>
      <c r="G2921" s="1">
        <f t="shared" si="278"/>
        <v>117</v>
      </c>
      <c r="H2921" t="s">
        <v>100</v>
      </c>
      <c r="I2921" t="s">
        <v>287</v>
      </c>
      <c r="J2921" t="s">
        <v>56</v>
      </c>
      <c r="K2921" t="s">
        <v>45</v>
      </c>
      <c r="L2921" t="s">
        <v>247</v>
      </c>
      <c r="M2921" t="s">
        <v>248</v>
      </c>
      <c r="N2921" t="s">
        <v>52</v>
      </c>
      <c r="P2921">
        <f t="shared" si="281"/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f t="shared" si="279"/>
        <v>0</v>
      </c>
      <c r="AC2921">
        <f t="shared" si="276"/>
        <v>1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f t="shared" si="277"/>
        <v>1</v>
      </c>
      <c r="AN2921">
        <v>0</v>
      </c>
      <c r="AO2921">
        <v>0</v>
      </c>
      <c r="AP2921">
        <v>1</v>
      </c>
      <c r="AQ2921">
        <v>0</v>
      </c>
    </row>
    <row r="2922" spans="1:43" x14ac:dyDescent="0.45">
      <c r="A2922">
        <v>4</v>
      </c>
      <c r="B2922" t="s">
        <v>281</v>
      </c>
      <c r="C2922" t="s">
        <v>296</v>
      </c>
      <c r="D2922" t="s">
        <v>99</v>
      </c>
      <c r="E2922" s="4">
        <v>44678</v>
      </c>
      <c r="F2922" s="1">
        <f t="shared" si="280"/>
        <v>89</v>
      </c>
      <c r="G2922" s="1">
        <f t="shared" si="278"/>
        <v>117</v>
      </c>
      <c r="H2922" t="s">
        <v>100</v>
      </c>
      <c r="I2922" t="s">
        <v>287</v>
      </c>
      <c r="J2922" t="s">
        <v>56</v>
      </c>
      <c r="K2922" t="s">
        <v>84</v>
      </c>
      <c r="L2922" t="s">
        <v>97</v>
      </c>
      <c r="M2922" t="s">
        <v>308</v>
      </c>
      <c r="P2922">
        <f t="shared" si="281"/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f t="shared" si="279"/>
        <v>0</v>
      </c>
      <c r="AC2922">
        <f t="shared" si="276"/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f t="shared" si="277"/>
        <v>0</v>
      </c>
      <c r="AN2922">
        <v>0</v>
      </c>
      <c r="AO2922">
        <v>0</v>
      </c>
      <c r="AP2922">
        <v>0</v>
      </c>
      <c r="AQ2922">
        <v>0</v>
      </c>
    </row>
    <row r="2923" spans="1:43" x14ac:dyDescent="0.45">
      <c r="A2923">
        <v>4</v>
      </c>
      <c r="B2923" t="s">
        <v>281</v>
      </c>
      <c r="C2923" t="s">
        <v>296</v>
      </c>
      <c r="D2923" t="s">
        <v>99</v>
      </c>
      <c r="E2923" s="4">
        <v>44678</v>
      </c>
      <c r="F2923" s="1">
        <f t="shared" si="280"/>
        <v>89</v>
      </c>
      <c r="G2923" s="1">
        <f t="shared" si="278"/>
        <v>117</v>
      </c>
      <c r="H2923" t="s">
        <v>100</v>
      </c>
      <c r="I2923" t="s">
        <v>287</v>
      </c>
      <c r="J2923" t="s">
        <v>56</v>
      </c>
      <c r="K2923" t="s">
        <v>84</v>
      </c>
      <c r="L2923" t="s">
        <v>97</v>
      </c>
      <c r="M2923" t="s">
        <v>97</v>
      </c>
      <c r="N2923" t="s">
        <v>52</v>
      </c>
      <c r="P2923">
        <f t="shared" si="281"/>
        <v>1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f t="shared" si="279"/>
        <v>0</v>
      </c>
      <c r="AC2923">
        <f t="shared" si="276"/>
        <v>1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f t="shared" si="277"/>
        <v>1</v>
      </c>
      <c r="AN2923">
        <v>0</v>
      </c>
      <c r="AO2923">
        <v>0</v>
      </c>
      <c r="AP2923">
        <v>1</v>
      </c>
      <c r="AQ2923">
        <v>0</v>
      </c>
    </row>
    <row r="2924" spans="1:43" x14ac:dyDescent="0.45">
      <c r="A2924">
        <v>4</v>
      </c>
      <c r="B2924" t="s">
        <v>281</v>
      </c>
      <c r="C2924" t="s">
        <v>296</v>
      </c>
      <c r="D2924" t="s">
        <v>99</v>
      </c>
      <c r="E2924" s="4">
        <v>44678</v>
      </c>
      <c r="F2924" s="1">
        <f t="shared" si="280"/>
        <v>89</v>
      </c>
      <c r="G2924" s="1">
        <f t="shared" si="278"/>
        <v>117</v>
      </c>
      <c r="H2924" t="s">
        <v>100</v>
      </c>
      <c r="I2924" t="s">
        <v>287</v>
      </c>
      <c r="J2924" t="s">
        <v>56</v>
      </c>
      <c r="K2924" t="s">
        <v>50</v>
      </c>
      <c r="L2924" t="s">
        <v>242</v>
      </c>
      <c r="M2924" t="s">
        <v>243</v>
      </c>
      <c r="P2924">
        <f t="shared" si="281"/>
        <v>1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f t="shared" si="279"/>
        <v>0</v>
      </c>
      <c r="AC2924">
        <f t="shared" si="276"/>
        <v>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f t="shared" si="277"/>
        <v>0</v>
      </c>
      <c r="AN2924">
        <v>0</v>
      </c>
      <c r="AO2924">
        <v>0</v>
      </c>
      <c r="AP2924">
        <v>0</v>
      </c>
      <c r="AQ2924">
        <v>0</v>
      </c>
    </row>
    <row r="2925" spans="1:43" x14ac:dyDescent="0.45">
      <c r="A2925">
        <v>4</v>
      </c>
      <c r="B2925" t="s">
        <v>281</v>
      </c>
      <c r="C2925" t="s">
        <v>296</v>
      </c>
      <c r="D2925" t="s">
        <v>99</v>
      </c>
      <c r="E2925" s="4">
        <v>44678</v>
      </c>
      <c r="F2925" s="1">
        <f t="shared" si="280"/>
        <v>89</v>
      </c>
      <c r="G2925" s="1">
        <f t="shared" si="278"/>
        <v>117</v>
      </c>
      <c r="H2925" t="s">
        <v>100</v>
      </c>
      <c r="I2925" t="s">
        <v>288</v>
      </c>
      <c r="J2925" t="s">
        <v>56</v>
      </c>
      <c r="P2925">
        <f t="shared" si="281"/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f t="shared" si="279"/>
        <v>0</v>
      </c>
      <c r="AC2925">
        <f t="shared" si="276"/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f t="shared" si="277"/>
        <v>0</v>
      </c>
      <c r="AN2925">
        <v>0</v>
      </c>
      <c r="AO2925">
        <v>0</v>
      </c>
      <c r="AP2925">
        <v>0</v>
      </c>
      <c r="AQ2925">
        <v>0</v>
      </c>
    </row>
    <row r="2926" spans="1:43" x14ac:dyDescent="0.45">
      <c r="A2926">
        <v>4</v>
      </c>
      <c r="B2926" t="s">
        <v>281</v>
      </c>
      <c r="C2926" t="s">
        <v>296</v>
      </c>
      <c r="D2926" t="s">
        <v>99</v>
      </c>
      <c r="E2926" s="4">
        <v>44678</v>
      </c>
      <c r="F2926" s="1">
        <f t="shared" si="280"/>
        <v>89</v>
      </c>
      <c r="G2926" s="1">
        <f t="shared" si="278"/>
        <v>117</v>
      </c>
      <c r="H2926" t="s">
        <v>100</v>
      </c>
      <c r="I2926" t="s">
        <v>289</v>
      </c>
      <c r="J2926" t="s">
        <v>56</v>
      </c>
      <c r="P2926">
        <f t="shared" si="281"/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f t="shared" si="279"/>
        <v>0</v>
      </c>
      <c r="AC2926">
        <f t="shared" si="276"/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f t="shared" si="277"/>
        <v>0</v>
      </c>
      <c r="AN2926">
        <v>0</v>
      </c>
      <c r="AO2926">
        <v>0</v>
      </c>
      <c r="AP2926">
        <v>0</v>
      </c>
      <c r="AQ2926">
        <v>0</v>
      </c>
    </row>
    <row r="2927" spans="1:43" x14ac:dyDescent="0.45">
      <c r="A2927">
        <v>4</v>
      </c>
      <c r="B2927" t="s">
        <v>281</v>
      </c>
      <c r="C2927" t="s">
        <v>296</v>
      </c>
      <c r="D2927" t="s">
        <v>99</v>
      </c>
      <c r="E2927" s="4">
        <v>44678</v>
      </c>
      <c r="F2927" s="1">
        <f t="shared" si="280"/>
        <v>89</v>
      </c>
      <c r="G2927" s="1">
        <f t="shared" si="278"/>
        <v>117</v>
      </c>
      <c r="H2927" t="s">
        <v>100</v>
      </c>
      <c r="I2927" t="s">
        <v>290</v>
      </c>
      <c r="J2927" t="s">
        <v>56</v>
      </c>
      <c r="P2927">
        <f t="shared" si="281"/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f t="shared" si="279"/>
        <v>0</v>
      </c>
      <c r="AC2927">
        <f t="shared" si="276"/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f t="shared" si="277"/>
        <v>0</v>
      </c>
      <c r="AN2927">
        <v>0</v>
      </c>
      <c r="AO2927">
        <v>0</v>
      </c>
      <c r="AP2927">
        <v>0</v>
      </c>
      <c r="AQ2927">
        <v>0</v>
      </c>
    </row>
    <row r="2928" spans="1:43" x14ac:dyDescent="0.45">
      <c r="A2928">
        <v>4</v>
      </c>
      <c r="B2928" t="s">
        <v>281</v>
      </c>
      <c r="C2928" t="s">
        <v>296</v>
      </c>
      <c r="D2928" t="s">
        <v>99</v>
      </c>
      <c r="E2928" s="4">
        <v>44678</v>
      </c>
      <c r="F2928" s="1">
        <f t="shared" si="280"/>
        <v>89</v>
      </c>
      <c r="G2928" s="1">
        <f t="shared" si="278"/>
        <v>117</v>
      </c>
      <c r="H2928" t="s">
        <v>100</v>
      </c>
      <c r="I2928" t="s">
        <v>291</v>
      </c>
      <c r="J2928" t="s">
        <v>56</v>
      </c>
      <c r="P2928">
        <f t="shared" si="281"/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f t="shared" si="279"/>
        <v>0</v>
      </c>
      <c r="AC2928">
        <f t="shared" si="276"/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f t="shared" si="277"/>
        <v>0</v>
      </c>
      <c r="AN2928">
        <v>0</v>
      </c>
      <c r="AO2928">
        <v>0</v>
      </c>
      <c r="AP2928">
        <v>0</v>
      </c>
      <c r="AQ2928">
        <v>0</v>
      </c>
    </row>
    <row r="2929" spans="1:43" x14ac:dyDescent="0.45">
      <c r="A2929">
        <v>5</v>
      </c>
      <c r="B2929" t="s">
        <v>280</v>
      </c>
      <c r="C2929" t="s">
        <v>295</v>
      </c>
      <c r="D2929" t="s">
        <v>63</v>
      </c>
      <c r="E2929" s="4">
        <v>44691</v>
      </c>
      <c r="F2929" s="1">
        <f t="shared" si="280"/>
        <v>102</v>
      </c>
      <c r="G2929" s="1">
        <f t="shared" si="278"/>
        <v>130</v>
      </c>
      <c r="H2929" t="s">
        <v>64</v>
      </c>
      <c r="I2929" t="s">
        <v>287</v>
      </c>
      <c r="J2929" t="s">
        <v>44</v>
      </c>
      <c r="P2929">
        <f t="shared" si="281"/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f t="shared" si="279"/>
        <v>0</v>
      </c>
      <c r="AC2929">
        <f t="shared" si="276"/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f t="shared" si="277"/>
        <v>0</v>
      </c>
      <c r="AN2929">
        <v>0</v>
      </c>
      <c r="AO2929">
        <v>0</v>
      </c>
      <c r="AP2929">
        <v>0</v>
      </c>
      <c r="AQ2929">
        <v>0</v>
      </c>
    </row>
    <row r="2930" spans="1:43" x14ac:dyDescent="0.45">
      <c r="A2930">
        <v>5</v>
      </c>
      <c r="B2930" t="s">
        <v>280</v>
      </c>
      <c r="C2930" t="s">
        <v>295</v>
      </c>
      <c r="D2930" t="s">
        <v>63</v>
      </c>
      <c r="E2930" s="4">
        <v>44691</v>
      </c>
      <c r="F2930" s="1">
        <f t="shared" si="280"/>
        <v>102</v>
      </c>
      <c r="G2930" s="1">
        <f t="shared" si="278"/>
        <v>130</v>
      </c>
      <c r="H2930" t="s">
        <v>64</v>
      </c>
      <c r="I2930" t="s">
        <v>288</v>
      </c>
      <c r="J2930" t="s">
        <v>44</v>
      </c>
      <c r="P2930">
        <f t="shared" si="281"/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f t="shared" si="279"/>
        <v>0</v>
      </c>
      <c r="AC2930">
        <f t="shared" si="276"/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f t="shared" si="277"/>
        <v>0</v>
      </c>
      <c r="AN2930">
        <v>0</v>
      </c>
      <c r="AO2930">
        <v>0</v>
      </c>
      <c r="AP2930">
        <v>0</v>
      </c>
      <c r="AQ2930">
        <v>0</v>
      </c>
    </row>
    <row r="2931" spans="1:43" x14ac:dyDescent="0.45">
      <c r="A2931">
        <v>5</v>
      </c>
      <c r="B2931" t="s">
        <v>280</v>
      </c>
      <c r="C2931" t="s">
        <v>295</v>
      </c>
      <c r="D2931" t="s">
        <v>63</v>
      </c>
      <c r="E2931" s="4">
        <v>44691</v>
      </c>
      <c r="F2931" s="1">
        <f t="shared" si="280"/>
        <v>102</v>
      </c>
      <c r="G2931" s="1">
        <f t="shared" si="278"/>
        <v>130</v>
      </c>
      <c r="H2931" t="s">
        <v>64</v>
      </c>
      <c r="I2931" t="s">
        <v>289</v>
      </c>
      <c r="J2931" t="s">
        <v>44</v>
      </c>
      <c r="P2931">
        <f t="shared" si="281"/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f t="shared" si="279"/>
        <v>0</v>
      </c>
      <c r="AC2931">
        <f t="shared" si="276"/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f t="shared" si="277"/>
        <v>0</v>
      </c>
      <c r="AN2931">
        <v>0</v>
      </c>
      <c r="AO2931">
        <v>0</v>
      </c>
      <c r="AP2931">
        <v>0</v>
      </c>
      <c r="AQ2931">
        <v>0</v>
      </c>
    </row>
    <row r="2932" spans="1:43" x14ac:dyDescent="0.45">
      <c r="A2932">
        <v>5</v>
      </c>
      <c r="B2932" t="s">
        <v>280</v>
      </c>
      <c r="C2932" t="s">
        <v>295</v>
      </c>
      <c r="D2932" t="s">
        <v>63</v>
      </c>
      <c r="E2932" s="4">
        <v>44691</v>
      </c>
      <c r="F2932" s="1">
        <f t="shared" si="280"/>
        <v>102</v>
      </c>
      <c r="G2932" s="1">
        <f t="shared" si="278"/>
        <v>130</v>
      </c>
      <c r="H2932" t="s">
        <v>64</v>
      </c>
      <c r="I2932" t="s">
        <v>290</v>
      </c>
      <c r="J2932" t="s">
        <v>44</v>
      </c>
      <c r="P2932">
        <f t="shared" si="281"/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f t="shared" si="279"/>
        <v>0</v>
      </c>
      <c r="AC2932">
        <f t="shared" si="276"/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f t="shared" si="277"/>
        <v>0</v>
      </c>
      <c r="AN2932">
        <v>0</v>
      </c>
      <c r="AO2932">
        <v>0</v>
      </c>
      <c r="AP2932">
        <v>0</v>
      </c>
      <c r="AQ2932">
        <v>0</v>
      </c>
    </row>
    <row r="2933" spans="1:43" x14ac:dyDescent="0.45">
      <c r="A2933">
        <v>5</v>
      </c>
      <c r="B2933" t="s">
        <v>280</v>
      </c>
      <c r="C2933" t="s">
        <v>295</v>
      </c>
      <c r="D2933" t="s">
        <v>63</v>
      </c>
      <c r="E2933" s="4">
        <v>44691</v>
      </c>
      <c r="F2933" s="1">
        <f t="shared" si="280"/>
        <v>102</v>
      </c>
      <c r="G2933" s="1">
        <f t="shared" si="278"/>
        <v>130</v>
      </c>
      <c r="H2933" t="s">
        <v>64</v>
      </c>
      <c r="I2933" t="s">
        <v>291</v>
      </c>
      <c r="J2933" t="s">
        <v>44</v>
      </c>
      <c r="P2933">
        <f t="shared" si="281"/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f t="shared" si="279"/>
        <v>0</v>
      </c>
      <c r="AC2933">
        <f t="shared" si="276"/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f t="shared" si="277"/>
        <v>0</v>
      </c>
      <c r="AN2933">
        <v>0</v>
      </c>
      <c r="AO2933">
        <v>0</v>
      </c>
      <c r="AP2933">
        <v>0</v>
      </c>
      <c r="AQ2933">
        <v>0</v>
      </c>
    </row>
    <row r="2934" spans="1:43" x14ac:dyDescent="0.45">
      <c r="A2934">
        <v>5</v>
      </c>
      <c r="B2934" t="s">
        <v>280</v>
      </c>
      <c r="C2934" t="s">
        <v>295</v>
      </c>
      <c r="D2934" t="s">
        <v>63</v>
      </c>
      <c r="E2934" s="4">
        <v>44691</v>
      </c>
      <c r="F2934" s="1">
        <f t="shared" si="280"/>
        <v>102</v>
      </c>
      <c r="G2934" s="1">
        <f t="shared" si="278"/>
        <v>130</v>
      </c>
      <c r="H2934" t="s">
        <v>64</v>
      </c>
      <c r="I2934" t="s">
        <v>287</v>
      </c>
      <c r="J2934" t="s">
        <v>56</v>
      </c>
      <c r="P2934">
        <f t="shared" si="281"/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f t="shared" si="279"/>
        <v>0</v>
      </c>
      <c r="AC2934">
        <f t="shared" si="276"/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f t="shared" si="277"/>
        <v>0</v>
      </c>
      <c r="AN2934">
        <v>0</v>
      </c>
      <c r="AO2934">
        <v>0</v>
      </c>
      <c r="AP2934">
        <v>0</v>
      </c>
      <c r="AQ2934">
        <v>0</v>
      </c>
    </row>
    <row r="2935" spans="1:43" x14ac:dyDescent="0.45">
      <c r="A2935">
        <v>5</v>
      </c>
      <c r="B2935" t="s">
        <v>280</v>
      </c>
      <c r="C2935" t="s">
        <v>295</v>
      </c>
      <c r="D2935" t="s">
        <v>63</v>
      </c>
      <c r="E2935" s="4">
        <v>44691</v>
      </c>
      <c r="F2935" s="1">
        <f t="shared" si="280"/>
        <v>102</v>
      </c>
      <c r="G2935" s="1">
        <f t="shared" si="278"/>
        <v>130</v>
      </c>
      <c r="H2935" t="s">
        <v>64</v>
      </c>
      <c r="I2935" t="s">
        <v>288</v>
      </c>
      <c r="J2935" t="s">
        <v>56</v>
      </c>
      <c r="P2935">
        <f t="shared" si="281"/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f t="shared" si="279"/>
        <v>0</v>
      </c>
      <c r="AC2935">
        <f t="shared" si="276"/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f t="shared" si="277"/>
        <v>0</v>
      </c>
      <c r="AN2935">
        <v>0</v>
      </c>
      <c r="AO2935">
        <v>0</v>
      </c>
      <c r="AP2935">
        <v>0</v>
      </c>
      <c r="AQ2935">
        <v>0</v>
      </c>
    </row>
    <row r="2936" spans="1:43" x14ac:dyDescent="0.45">
      <c r="A2936">
        <v>5</v>
      </c>
      <c r="B2936" t="s">
        <v>280</v>
      </c>
      <c r="C2936" t="s">
        <v>295</v>
      </c>
      <c r="D2936" t="s">
        <v>63</v>
      </c>
      <c r="E2936" s="4">
        <v>44691</v>
      </c>
      <c r="F2936" s="1">
        <f t="shared" si="280"/>
        <v>102</v>
      </c>
      <c r="G2936" s="1">
        <f t="shared" si="278"/>
        <v>130</v>
      </c>
      <c r="H2936" t="s">
        <v>64</v>
      </c>
      <c r="I2936" t="s">
        <v>289</v>
      </c>
      <c r="J2936" t="s">
        <v>56</v>
      </c>
      <c r="P2936">
        <f t="shared" si="281"/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f t="shared" si="279"/>
        <v>0</v>
      </c>
      <c r="AC2936">
        <f t="shared" si="276"/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f t="shared" si="277"/>
        <v>0</v>
      </c>
      <c r="AN2936">
        <v>0</v>
      </c>
      <c r="AO2936">
        <v>0</v>
      </c>
      <c r="AP2936">
        <v>0</v>
      </c>
      <c r="AQ2936">
        <v>0</v>
      </c>
    </row>
    <row r="2937" spans="1:43" x14ac:dyDescent="0.45">
      <c r="A2937">
        <v>5</v>
      </c>
      <c r="B2937" t="s">
        <v>280</v>
      </c>
      <c r="C2937" t="s">
        <v>295</v>
      </c>
      <c r="D2937" t="s">
        <v>63</v>
      </c>
      <c r="E2937" s="4">
        <v>44691</v>
      </c>
      <c r="F2937" s="1">
        <f t="shared" si="280"/>
        <v>102</v>
      </c>
      <c r="G2937" s="1">
        <f t="shared" si="278"/>
        <v>130</v>
      </c>
      <c r="H2937" t="s">
        <v>64</v>
      </c>
      <c r="I2937" t="s">
        <v>290</v>
      </c>
      <c r="J2937" t="s">
        <v>56</v>
      </c>
      <c r="P2937">
        <f t="shared" si="281"/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f t="shared" si="279"/>
        <v>0</v>
      </c>
      <c r="AC2937">
        <f t="shared" ref="AC2937:AC3000" si="282">SUM(Y2937:AA2937)</f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f t="shared" si="277"/>
        <v>0</v>
      </c>
      <c r="AN2937">
        <v>0</v>
      </c>
      <c r="AO2937">
        <v>0</v>
      </c>
      <c r="AP2937">
        <v>0</v>
      </c>
      <c r="AQ2937">
        <v>0</v>
      </c>
    </row>
    <row r="2938" spans="1:43" x14ac:dyDescent="0.45">
      <c r="A2938">
        <v>5</v>
      </c>
      <c r="B2938" t="s">
        <v>280</v>
      </c>
      <c r="C2938" t="s">
        <v>295</v>
      </c>
      <c r="D2938" t="s">
        <v>63</v>
      </c>
      <c r="E2938" s="4">
        <v>44691</v>
      </c>
      <c r="F2938" s="1">
        <f t="shared" si="280"/>
        <v>102</v>
      </c>
      <c r="G2938" s="1">
        <f t="shared" si="278"/>
        <v>130</v>
      </c>
      <c r="H2938" t="s">
        <v>64</v>
      </c>
      <c r="I2938" t="s">
        <v>291</v>
      </c>
      <c r="J2938" t="s">
        <v>56</v>
      </c>
      <c r="P2938">
        <f t="shared" si="281"/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f t="shared" si="279"/>
        <v>0</v>
      </c>
      <c r="AC2938">
        <f t="shared" si="282"/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f t="shared" si="277"/>
        <v>0</v>
      </c>
      <c r="AN2938">
        <v>0</v>
      </c>
      <c r="AO2938">
        <v>0</v>
      </c>
      <c r="AP2938">
        <v>0</v>
      </c>
      <c r="AQ2938">
        <v>0</v>
      </c>
    </row>
    <row r="2939" spans="1:43" x14ac:dyDescent="0.45">
      <c r="A2939">
        <v>5</v>
      </c>
      <c r="B2939" t="s">
        <v>280</v>
      </c>
      <c r="C2939" t="s">
        <v>295</v>
      </c>
      <c r="D2939" t="s">
        <v>71</v>
      </c>
      <c r="E2939" s="4">
        <v>44691</v>
      </c>
      <c r="F2939" s="1">
        <f t="shared" si="280"/>
        <v>102</v>
      </c>
      <c r="G2939" s="1">
        <f t="shared" si="278"/>
        <v>130</v>
      </c>
      <c r="H2939" t="s">
        <v>72</v>
      </c>
      <c r="I2939" t="s">
        <v>287</v>
      </c>
      <c r="J2939" t="s">
        <v>44</v>
      </c>
      <c r="K2939" t="s">
        <v>92</v>
      </c>
      <c r="L2939" t="s">
        <v>249</v>
      </c>
      <c r="M2939" t="s">
        <v>249</v>
      </c>
      <c r="N2939" t="s">
        <v>52</v>
      </c>
      <c r="P2939">
        <f t="shared" si="281"/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f t="shared" si="279"/>
        <v>0</v>
      </c>
      <c r="AC2939">
        <f t="shared" si="282"/>
        <v>1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f t="shared" si="277"/>
        <v>1</v>
      </c>
      <c r="AN2939">
        <v>0</v>
      </c>
      <c r="AO2939">
        <v>1</v>
      </c>
      <c r="AP2939">
        <v>0</v>
      </c>
      <c r="AQ2939">
        <v>0</v>
      </c>
    </row>
    <row r="2940" spans="1:43" x14ac:dyDescent="0.45">
      <c r="A2940">
        <v>5</v>
      </c>
      <c r="B2940" t="s">
        <v>280</v>
      </c>
      <c r="C2940" t="s">
        <v>295</v>
      </c>
      <c r="D2940" t="s">
        <v>71</v>
      </c>
      <c r="E2940" s="4">
        <v>44691</v>
      </c>
      <c r="F2940" s="1">
        <f t="shared" si="280"/>
        <v>102</v>
      </c>
      <c r="G2940" s="1">
        <f t="shared" si="278"/>
        <v>130</v>
      </c>
      <c r="H2940" t="s">
        <v>72</v>
      </c>
      <c r="I2940" t="s">
        <v>287</v>
      </c>
      <c r="J2940" t="s">
        <v>44</v>
      </c>
      <c r="K2940" t="s">
        <v>92</v>
      </c>
      <c r="L2940" t="s">
        <v>249</v>
      </c>
      <c r="M2940" t="s">
        <v>249</v>
      </c>
      <c r="N2940" t="s">
        <v>52</v>
      </c>
      <c r="P2940">
        <f t="shared" si="281"/>
        <v>1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f t="shared" si="279"/>
        <v>0</v>
      </c>
      <c r="AC2940">
        <f t="shared" si="282"/>
        <v>1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f t="shared" si="277"/>
        <v>1</v>
      </c>
      <c r="AN2940">
        <v>0</v>
      </c>
      <c r="AO2940">
        <v>0</v>
      </c>
      <c r="AP2940">
        <v>1</v>
      </c>
      <c r="AQ2940">
        <v>0</v>
      </c>
    </row>
    <row r="2941" spans="1:43" x14ac:dyDescent="0.45">
      <c r="A2941">
        <v>5</v>
      </c>
      <c r="B2941" t="s">
        <v>280</v>
      </c>
      <c r="C2941" t="s">
        <v>295</v>
      </c>
      <c r="D2941" t="s">
        <v>71</v>
      </c>
      <c r="E2941" s="4">
        <v>44691</v>
      </c>
      <c r="F2941" s="1">
        <f t="shared" si="280"/>
        <v>102</v>
      </c>
      <c r="G2941" s="1">
        <f t="shared" si="278"/>
        <v>130</v>
      </c>
      <c r="H2941" t="s">
        <v>72</v>
      </c>
      <c r="I2941" t="s">
        <v>287</v>
      </c>
      <c r="J2941" t="s">
        <v>44</v>
      </c>
      <c r="K2941" t="s">
        <v>84</v>
      </c>
      <c r="L2941" t="s">
        <v>97</v>
      </c>
      <c r="M2941" t="s">
        <v>98</v>
      </c>
      <c r="N2941" t="s">
        <v>52</v>
      </c>
      <c r="P2941">
        <f t="shared" si="281"/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f t="shared" si="279"/>
        <v>0</v>
      </c>
      <c r="AC2941">
        <f t="shared" si="282"/>
        <v>1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f t="shared" si="277"/>
        <v>1</v>
      </c>
      <c r="AN2941">
        <v>0</v>
      </c>
      <c r="AO2941">
        <v>0</v>
      </c>
      <c r="AP2941">
        <v>1</v>
      </c>
      <c r="AQ2941">
        <v>0</v>
      </c>
    </row>
    <row r="2942" spans="1:43" x14ac:dyDescent="0.45">
      <c r="A2942">
        <v>5</v>
      </c>
      <c r="B2942" t="s">
        <v>280</v>
      </c>
      <c r="C2942" t="s">
        <v>295</v>
      </c>
      <c r="D2942" t="s">
        <v>71</v>
      </c>
      <c r="E2942" s="4">
        <v>44691</v>
      </c>
      <c r="F2942" s="1">
        <f t="shared" si="280"/>
        <v>102</v>
      </c>
      <c r="G2942" s="1">
        <f t="shared" si="278"/>
        <v>130</v>
      </c>
      <c r="H2942" t="s">
        <v>72</v>
      </c>
      <c r="I2942" t="s">
        <v>287</v>
      </c>
      <c r="J2942" t="s">
        <v>44</v>
      </c>
      <c r="K2942" t="s">
        <v>50</v>
      </c>
      <c r="L2942" t="s">
        <v>65</v>
      </c>
      <c r="M2942" t="s">
        <v>102</v>
      </c>
      <c r="N2942" t="s">
        <v>66</v>
      </c>
      <c r="P2942">
        <f t="shared" si="281"/>
        <v>3</v>
      </c>
      <c r="Q2942">
        <v>1</v>
      </c>
      <c r="R2942">
        <v>1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2</v>
      </c>
      <c r="AA2942">
        <v>1</v>
      </c>
      <c r="AB2942">
        <f t="shared" si="279"/>
        <v>0</v>
      </c>
      <c r="AC2942">
        <f t="shared" si="282"/>
        <v>3</v>
      </c>
      <c r="AD2942">
        <v>4</v>
      </c>
      <c r="AE2942">
        <v>3</v>
      </c>
      <c r="AF2942">
        <v>5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f t="shared" si="277"/>
        <v>12</v>
      </c>
      <c r="AN2942">
        <v>0</v>
      </c>
      <c r="AO2942">
        <v>0</v>
      </c>
      <c r="AP2942">
        <v>12</v>
      </c>
      <c r="AQ2942">
        <v>0</v>
      </c>
    </row>
    <row r="2943" spans="1:43" x14ac:dyDescent="0.45">
      <c r="A2943">
        <v>5</v>
      </c>
      <c r="B2943" t="s">
        <v>280</v>
      </c>
      <c r="C2943" t="s">
        <v>295</v>
      </c>
      <c r="D2943" t="s">
        <v>71</v>
      </c>
      <c r="E2943" s="4">
        <v>44691</v>
      </c>
      <c r="F2943" s="1">
        <f t="shared" si="280"/>
        <v>102</v>
      </c>
      <c r="G2943" s="1">
        <f t="shared" si="278"/>
        <v>130</v>
      </c>
      <c r="H2943" t="s">
        <v>72</v>
      </c>
      <c r="I2943" t="s">
        <v>287</v>
      </c>
      <c r="J2943" t="s">
        <v>44</v>
      </c>
      <c r="K2943" t="s">
        <v>50</v>
      </c>
      <c r="L2943" t="s">
        <v>179</v>
      </c>
      <c r="M2943" t="s">
        <v>180</v>
      </c>
      <c r="N2943" t="s">
        <v>52</v>
      </c>
      <c r="P2943">
        <f t="shared" si="281"/>
        <v>2</v>
      </c>
      <c r="Q2943">
        <v>1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f t="shared" si="279"/>
        <v>0</v>
      </c>
      <c r="AC2943">
        <f t="shared" si="282"/>
        <v>2</v>
      </c>
      <c r="AD2943">
        <v>2</v>
      </c>
      <c r="AE2943">
        <v>3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f t="shared" si="277"/>
        <v>5</v>
      </c>
      <c r="AN2943">
        <v>1</v>
      </c>
      <c r="AO2943">
        <v>1</v>
      </c>
      <c r="AP2943">
        <v>3</v>
      </c>
      <c r="AQ2943">
        <v>0</v>
      </c>
    </row>
    <row r="2944" spans="1:43" x14ac:dyDescent="0.45">
      <c r="A2944">
        <v>5</v>
      </c>
      <c r="B2944" t="s">
        <v>280</v>
      </c>
      <c r="C2944" t="s">
        <v>295</v>
      </c>
      <c r="D2944" t="s">
        <v>71</v>
      </c>
      <c r="E2944" s="4">
        <v>44691</v>
      </c>
      <c r="F2944" s="1">
        <f t="shared" si="280"/>
        <v>102</v>
      </c>
      <c r="G2944" s="1">
        <f t="shared" si="278"/>
        <v>130</v>
      </c>
      <c r="H2944" t="s">
        <v>72</v>
      </c>
      <c r="I2944" t="s">
        <v>288</v>
      </c>
      <c r="J2944" t="s">
        <v>44</v>
      </c>
      <c r="K2944" t="s">
        <v>50</v>
      </c>
      <c r="L2944" t="s">
        <v>149</v>
      </c>
      <c r="M2944" t="s">
        <v>150</v>
      </c>
      <c r="N2944" t="s">
        <v>66</v>
      </c>
      <c r="P2944">
        <f t="shared" si="281"/>
        <v>3</v>
      </c>
      <c r="Q2944">
        <v>1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>
        <v>1</v>
      </c>
      <c r="AB2944">
        <f t="shared" si="279"/>
        <v>0</v>
      </c>
      <c r="AC2944">
        <f t="shared" si="282"/>
        <v>3</v>
      </c>
      <c r="AD2944">
        <v>1</v>
      </c>
      <c r="AE2944">
        <v>1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f t="shared" si="277"/>
        <v>3</v>
      </c>
      <c r="AN2944">
        <v>0</v>
      </c>
      <c r="AO2944">
        <v>0</v>
      </c>
      <c r="AP2944">
        <v>3</v>
      </c>
      <c r="AQ2944">
        <v>0</v>
      </c>
    </row>
    <row r="2945" spans="1:43" x14ac:dyDescent="0.45">
      <c r="A2945">
        <v>5</v>
      </c>
      <c r="B2945" t="s">
        <v>280</v>
      </c>
      <c r="C2945" t="s">
        <v>295</v>
      </c>
      <c r="D2945" t="s">
        <v>71</v>
      </c>
      <c r="E2945" s="4">
        <v>44691</v>
      </c>
      <c r="F2945" s="1">
        <f t="shared" si="280"/>
        <v>102</v>
      </c>
      <c r="G2945" s="1">
        <f t="shared" si="278"/>
        <v>130</v>
      </c>
      <c r="H2945" t="s">
        <v>72</v>
      </c>
      <c r="I2945" t="s">
        <v>289</v>
      </c>
      <c r="J2945" t="s">
        <v>44</v>
      </c>
      <c r="P2945">
        <f t="shared" si="281"/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f t="shared" si="279"/>
        <v>0</v>
      </c>
      <c r="AC2945">
        <f t="shared" si="282"/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f t="shared" si="277"/>
        <v>0</v>
      </c>
      <c r="AN2945">
        <v>0</v>
      </c>
      <c r="AO2945">
        <v>0</v>
      </c>
      <c r="AP2945">
        <v>0</v>
      </c>
      <c r="AQ2945">
        <v>0</v>
      </c>
    </row>
    <row r="2946" spans="1:43" x14ac:dyDescent="0.45">
      <c r="A2946">
        <v>5</v>
      </c>
      <c r="B2946" t="s">
        <v>280</v>
      </c>
      <c r="C2946" t="s">
        <v>295</v>
      </c>
      <c r="D2946" t="s">
        <v>71</v>
      </c>
      <c r="E2946" s="4">
        <v>44691</v>
      </c>
      <c r="F2946" s="1">
        <f t="shared" si="280"/>
        <v>102</v>
      </c>
      <c r="G2946" s="1">
        <f t="shared" si="278"/>
        <v>130</v>
      </c>
      <c r="H2946" t="s">
        <v>72</v>
      </c>
      <c r="I2946" t="s">
        <v>290</v>
      </c>
      <c r="J2946" t="s">
        <v>44</v>
      </c>
      <c r="P2946">
        <f t="shared" si="281"/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f t="shared" si="279"/>
        <v>0</v>
      </c>
      <c r="AC2946">
        <f t="shared" si="282"/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f t="shared" ref="AM2946:AM3009" si="283">SUM(AD2946:AL2946)</f>
        <v>0</v>
      </c>
      <c r="AN2946">
        <v>0</v>
      </c>
      <c r="AO2946">
        <v>0</v>
      </c>
      <c r="AP2946">
        <v>0</v>
      </c>
      <c r="AQ2946">
        <v>0</v>
      </c>
    </row>
    <row r="2947" spans="1:43" x14ac:dyDescent="0.45">
      <c r="A2947">
        <v>5</v>
      </c>
      <c r="B2947" t="s">
        <v>280</v>
      </c>
      <c r="C2947" t="s">
        <v>295</v>
      </c>
      <c r="D2947" t="s">
        <v>71</v>
      </c>
      <c r="E2947" s="4">
        <v>44691</v>
      </c>
      <c r="F2947" s="1">
        <f t="shared" si="280"/>
        <v>102</v>
      </c>
      <c r="G2947" s="1">
        <f t="shared" ref="G2947:G3010" si="284">E2947-DATE(YEAR(E2947),1,0)</f>
        <v>130</v>
      </c>
      <c r="H2947" t="s">
        <v>72</v>
      </c>
      <c r="I2947" t="s">
        <v>291</v>
      </c>
      <c r="J2947" t="s">
        <v>44</v>
      </c>
      <c r="P2947">
        <f t="shared" si="281"/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f t="shared" ref="AB2947:AB3010" si="285">AL2947</f>
        <v>0</v>
      </c>
      <c r="AC2947">
        <f t="shared" si="282"/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f t="shared" si="283"/>
        <v>0</v>
      </c>
      <c r="AN2947">
        <v>0</v>
      </c>
      <c r="AO2947">
        <v>0</v>
      </c>
      <c r="AP2947">
        <v>0</v>
      </c>
      <c r="AQ2947">
        <v>0</v>
      </c>
    </row>
    <row r="2948" spans="1:43" x14ac:dyDescent="0.45">
      <c r="A2948">
        <v>5</v>
      </c>
      <c r="B2948" t="s">
        <v>280</v>
      </c>
      <c r="C2948" t="s">
        <v>295</v>
      </c>
      <c r="D2948" t="s">
        <v>71</v>
      </c>
      <c r="E2948" s="4">
        <v>44691</v>
      </c>
      <c r="F2948" s="1">
        <f t="shared" si="280"/>
        <v>102</v>
      </c>
      <c r="G2948" s="1">
        <f t="shared" si="284"/>
        <v>130</v>
      </c>
      <c r="H2948" t="s">
        <v>72</v>
      </c>
      <c r="I2948" t="s">
        <v>287</v>
      </c>
      <c r="J2948" t="s">
        <v>56</v>
      </c>
      <c r="P2948">
        <f t="shared" si="281"/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f t="shared" si="285"/>
        <v>0</v>
      </c>
      <c r="AC2948">
        <f t="shared" si="282"/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f t="shared" si="283"/>
        <v>0</v>
      </c>
      <c r="AN2948">
        <v>0</v>
      </c>
      <c r="AO2948">
        <v>0</v>
      </c>
      <c r="AP2948">
        <v>0</v>
      </c>
      <c r="AQ2948">
        <v>0</v>
      </c>
    </row>
    <row r="2949" spans="1:43" x14ac:dyDescent="0.45">
      <c r="A2949">
        <v>5</v>
      </c>
      <c r="B2949" t="s">
        <v>280</v>
      </c>
      <c r="C2949" t="s">
        <v>295</v>
      </c>
      <c r="D2949" t="s">
        <v>71</v>
      </c>
      <c r="E2949" s="4">
        <v>44691</v>
      </c>
      <c r="F2949" s="1">
        <f t="shared" si="280"/>
        <v>102</v>
      </c>
      <c r="G2949" s="1">
        <f t="shared" si="284"/>
        <v>130</v>
      </c>
      <c r="H2949" t="s">
        <v>72</v>
      </c>
      <c r="I2949" t="s">
        <v>288</v>
      </c>
      <c r="J2949" t="s">
        <v>56</v>
      </c>
      <c r="P2949">
        <f t="shared" si="281"/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f t="shared" si="285"/>
        <v>0</v>
      </c>
      <c r="AC2949">
        <f t="shared" si="282"/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f t="shared" si="283"/>
        <v>0</v>
      </c>
      <c r="AN2949">
        <v>0</v>
      </c>
      <c r="AO2949">
        <v>0</v>
      </c>
      <c r="AP2949">
        <v>0</v>
      </c>
      <c r="AQ2949">
        <v>0</v>
      </c>
    </row>
    <row r="2950" spans="1:43" x14ac:dyDescent="0.45">
      <c r="A2950">
        <v>5</v>
      </c>
      <c r="B2950" t="s">
        <v>280</v>
      </c>
      <c r="C2950" t="s">
        <v>295</v>
      </c>
      <c r="D2950" t="s">
        <v>71</v>
      </c>
      <c r="E2950" s="4">
        <v>44691</v>
      </c>
      <c r="F2950" s="1">
        <f t="shared" si="280"/>
        <v>102</v>
      </c>
      <c r="G2950" s="1">
        <f t="shared" si="284"/>
        <v>130</v>
      </c>
      <c r="H2950" t="s">
        <v>72</v>
      </c>
      <c r="I2950" t="s">
        <v>289</v>
      </c>
      <c r="J2950" t="s">
        <v>56</v>
      </c>
      <c r="P2950">
        <f t="shared" si="281"/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f t="shared" si="285"/>
        <v>0</v>
      </c>
      <c r="AC2950">
        <f t="shared" si="282"/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f t="shared" si="283"/>
        <v>0</v>
      </c>
      <c r="AN2950">
        <v>0</v>
      </c>
      <c r="AO2950">
        <v>0</v>
      </c>
      <c r="AP2950">
        <v>0</v>
      </c>
      <c r="AQ2950">
        <v>0</v>
      </c>
    </row>
    <row r="2951" spans="1:43" x14ac:dyDescent="0.45">
      <c r="A2951">
        <v>5</v>
      </c>
      <c r="B2951" t="s">
        <v>280</v>
      </c>
      <c r="C2951" t="s">
        <v>295</v>
      </c>
      <c r="D2951" t="s">
        <v>71</v>
      </c>
      <c r="E2951" s="4">
        <v>44691</v>
      </c>
      <c r="F2951" s="1">
        <f t="shared" si="280"/>
        <v>102</v>
      </c>
      <c r="G2951" s="1">
        <f t="shared" si="284"/>
        <v>130</v>
      </c>
      <c r="H2951" t="s">
        <v>72</v>
      </c>
      <c r="I2951" t="s">
        <v>290</v>
      </c>
      <c r="J2951" t="s">
        <v>56</v>
      </c>
      <c r="P2951">
        <f t="shared" si="281"/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f t="shared" si="285"/>
        <v>0</v>
      </c>
      <c r="AC2951">
        <f t="shared" si="282"/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f t="shared" si="283"/>
        <v>0</v>
      </c>
      <c r="AN2951">
        <v>0</v>
      </c>
      <c r="AO2951">
        <v>0</v>
      </c>
      <c r="AP2951">
        <v>0</v>
      </c>
      <c r="AQ2951">
        <v>0</v>
      </c>
    </row>
    <row r="2952" spans="1:43" x14ac:dyDescent="0.45">
      <c r="A2952">
        <v>5</v>
      </c>
      <c r="B2952" t="s">
        <v>280</v>
      </c>
      <c r="C2952" t="s">
        <v>295</v>
      </c>
      <c r="D2952" t="s">
        <v>71</v>
      </c>
      <c r="E2952" s="4">
        <v>44691</v>
      </c>
      <c r="F2952" s="1">
        <f t="shared" si="280"/>
        <v>102</v>
      </c>
      <c r="G2952" s="1">
        <f t="shared" si="284"/>
        <v>130</v>
      </c>
      <c r="H2952" t="s">
        <v>72</v>
      </c>
      <c r="I2952" t="s">
        <v>291</v>
      </c>
      <c r="J2952" t="s">
        <v>56</v>
      </c>
      <c r="P2952">
        <f t="shared" si="281"/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f t="shared" si="285"/>
        <v>0</v>
      </c>
      <c r="AC2952">
        <f t="shared" si="282"/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f t="shared" si="283"/>
        <v>0</v>
      </c>
      <c r="AN2952">
        <v>0</v>
      </c>
      <c r="AO2952">
        <v>0</v>
      </c>
      <c r="AP2952">
        <v>0</v>
      </c>
      <c r="AQ2952">
        <v>0</v>
      </c>
    </row>
    <row r="2953" spans="1:43" x14ac:dyDescent="0.45">
      <c r="A2953">
        <v>5</v>
      </c>
      <c r="B2953" t="s">
        <v>280</v>
      </c>
      <c r="C2953" t="s">
        <v>295</v>
      </c>
      <c r="D2953" t="s">
        <v>74</v>
      </c>
      <c r="E2953" s="4">
        <v>44691</v>
      </c>
      <c r="F2953" s="1">
        <f t="shared" si="280"/>
        <v>102</v>
      </c>
      <c r="G2953" s="1">
        <f t="shared" si="284"/>
        <v>130</v>
      </c>
      <c r="H2953" t="s">
        <v>75</v>
      </c>
      <c r="I2953" t="s">
        <v>287</v>
      </c>
      <c r="J2953" t="s">
        <v>44</v>
      </c>
      <c r="P2953">
        <f t="shared" si="281"/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f t="shared" si="285"/>
        <v>0</v>
      </c>
      <c r="AC2953">
        <f t="shared" si="282"/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f t="shared" si="283"/>
        <v>0</v>
      </c>
      <c r="AN2953">
        <v>0</v>
      </c>
      <c r="AO2953">
        <v>0</v>
      </c>
      <c r="AP2953">
        <v>0</v>
      </c>
      <c r="AQ2953">
        <v>0</v>
      </c>
    </row>
    <row r="2954" spans="1:43" x14ac:dyDescent="0.45">
      <c r="A2954">
        <v>5</v>
      </c>
      <c r="B2954" t="s">
        <v>280</v>
      </c>
      <c r="C2954" t="s">
        <v>295</v>
      </c>
      <c r="D2954" t="s">
        <v>74</v>
      </c>
      <c r="E2954" s="4">
        <v>44691</v>
      </c>
      <c r="F2954" s="1">
        <f t="shared" si="280"/>
        <v>102</v>
      </c>
      <c r="G2954" s="1">
        <f t="shared" si="284"/>
        <v>130</v>
      </c>
      <c r="H2954" t="s">
        <v>75</v>
      </c>
      <c r="I2954" t="s">
        <v>288</v>
      </c>
      <c r="J2954" t="s">
        <v>44</v>
      </c>
      <c r="P2954">
        <f t="shared" si="281"/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f t="shared" si="285"/>
        <v>0</v>
      </c>
      <c r="AC2954">
        <f t="shared" si="282"/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f t="shared" si="283"/>
        <v>0</v>
      </c>
      <c r="AN2954">
        <v>0</v>
      </c>
      <c r="AO2954">
        <v>0</v>
      </c>
      <c r="AP2954">
        <v>0</v>
      </c>
      <c r="AQ2954">
        <v>0</v>
      </c>
    </row>
    <row r="2955" spans="1:43" x14ac:dyDescent="0.45">
      <c r="A2955">
        <v>5</v>
      </c>
      <c r="B2955" t="s">
        <v>280</v>
      </c>
      <c r="C2955" t="s">
        <v>295</v>
      </c>
      <c r="D2955" t="s">
        <v>74</v>
      </c>
      <c r="E2955" s="4">
        <v>44691</v>
      </c>
      <c r="F2955" s="1">
        <f t="shared" si="280"/>
        <v>102</v>
      </c>
      <c r="G2955" s="1">
        <f t="shared" si="284"/>
        <v>130</v>
      </c>
      <c r="H2955" t="s">
        <v>75</v>
      </c>
      <c r="I2955" t="s">
        <v>289</v>
      </c>
      <c r="J2955" t="s">
        <v>44</v>
      </c>
      <c r="P2955">
        <f t="shared" si="281"/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f t="shared" si="285"/>
        <v>0</v>
      </c>
      <c r="AC2955">
        <f t="shared" si="282"/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f t="shared" si="283"/>
        <v>0</v>
      </c>
      <c r="AN2955">
        <v>0</v>
      </c>
      <c r="AO2955">
        <v>0</v>
      </c>
      <c r="AP2955">
        <v>0</v>
      </c>
      <c r="AQ2955">
        <v>0</v>
      </c>
    </row>
    <row r="2956" spans="1:43" x14ac:dyDescent="0.45">
      <c r="A2956">
        <v>5</v>
      </c>
      <c r="B2956" t="s">
        <v>280</v>
      </c>
      <c r="C2956" t="s">
        <v>295</v>
      </c>
      <c r="D2956" t="s">
        <v>74</v>
      </c>
      <c r="E2956" s="4">
        <v>44691</v>
      </c>
      <c r="F2956" s="1">
        <f t="shared" si="280"/>
        <v>102</v>
      </c>
      <c r="G2956" s="1">
        <f t="shared" si="284"/>
        <v>130</v>
      </c>
      <c r="H2956" t="s">
        <v>75</v>
      </c>
      <c r="I2956" t="s">
        <v>290</v>
      </c>
      <c r="J2956" t="s">
        <v>44</v>
      </c>
      <c r="P2956">
        <f t="shared" si="281"/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f t="shared" si="285"/>
        <v>0</v>
      </c>
      <c r="AC2956">
        <f t="shared" si="282"/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f t="shared" si="283"/>
        <v>0</v>
      </c>
      <c r="AN2956">
        <v>0</v>
      </c>
      <c r="AO2956">
        <v>0</v>
      </c>
      <c r="AP2956">
        <v>0</v>
      </c>
      <c r="AQ2956">
        <v>0</v>
      </c>
    </row>
    <row r="2957" spans="1:43" x14ac:dyDescent="0.45">
      <c r="A2957">
        <v>5</v>
      </c>
      <c r="B2957" t="s">
        <v>280</v>
      </c>
      <c r="C2957" t="s">
        <v>295</v>
      </c>
      <c r="D2957" t="s">
        <v>74</v>
      </c>
      <c r="E2957" s="4">
        <v>44691</v>
      </c>
      <c r="F2957" s="1">
        <f t="shared" si="280"/>
        <v>102</v>
      </c>
      <c r="G2957" s="1">
        <f t="shared" si="284"/>
        <v>130</v>
      </c>
      <c r="H2957" t="s">
        <v>75</v>
      </c>
      <c r="I2957" t="s">
        <v>291</v>
      </c>
      <c r="J2957" t="s">
        <v>44</v>
      </c>
      <c r="P2957">
        <f t="shared" si="281"/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f t="shared" si="285"/>
        <v>0</v>
      </c>
      <c r="AC2957">
        <f t="shared" si="282"/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f t="shared" si="283"/>
        <v>0</v>
      </c>
      <c r="AN2957">
        <v>0</v>
      </c>
      <c r="AO2957">
        <v>0</v>
      </c>
      <c r="AP2957">
        <v>0</v>
      </c>
      <c r="AQ2957">
        <v>0</v>
      </c>
    </row>
    <row r="2958" spans="1:43" x14ac:dyDescent="0.45">
      <c r="A2958">
        <v>5</v>
      </c>
      <c r="B2958" t="s">
        <v>280</v>
      </c>
      <c r="C2958" t="s">
        <v>295</v>
      </c>
      <c r="D2958" t="s">
        <v>74</v>
      </c>
      <c r="E2958" s="4">
        <v>44691</v>
      </c>
      <c r="F2958" s="1">
        <f t="shared" si="280"/>
        <v>102</v>
      </c>
      <c r="G2958" s="1">
        <f t="shared" si="284"/>
        <v>130</v>
      </c>
      <c r="H2958" t="s">
        <v>75</v>
      </c>
      <c r="I2958" t="s">
        <v>287</v>
      </c>
      <c r="J2958" t="s">
        <v>56</v>
      </c>
      <c r="P2958">
        <f t="shared" si="281"/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f t="shared" si="285"/>
        <v>0</v>
      </c>
      <c r="AC2958">
        <f t="shared" si="282"/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f t="shared" si="283"/>
        <v>0</v>
      </c>
      <c r="AN2958">
        <v>0</v>
      </c>
      <c r="AO2958">
        <v>0</v>
      </c>
      <c r="AP2958">
        <v>0</v>
      </c>
      <c r="AQ2958">
        <v>0</v>
      </c>
    </row>
    <row r="2959" spans="1:43" x14ac:dyDescent="0.45">
      <c r="A2959">
        <v>5</v>
      </c>
      <c r="B2959" t="s">
        <v>280</v>
      </c>
      <c r="C2959" t="s">
        <v>295</v>
      </c>
      <c r="D2959" t="s">
        <v>74</v>
      </c>
      <c r="E2959" s="4">
        <v>44691</v>
      </c>
      <c r="F2959" s="1">
        <f t="shared" si="280"/>
        <v>102</v>
      </c>
      <c r="G2959" s="1">
        <f t="shared" si="284"/>
        <v>130</v>
      </c>
      <c r="H2959" t="s">
        <v>75</v>
      </c>
      <c r="I2959" t="s">
        <v>288</v>
      </c>
      <c r="J2959" t="s">
        <v>56</v>
      </c>
      <c r="P2959">
        <f t="shared" si="281"/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f t="shared" si="285"/>
        <v>0</v>
      </c>
      <c r="AC2959">
        <f t="shared" si="282"/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f t="shared" si="283"/>
        <v>0</v>
      </c>
      <c r="AN2959">
        <v>0</v>
      </c>
      <c r="AO2959">
        <v>0</v>
      </c>
      <c r="AP2959">
        <v>0</v>
      </c>
      <c r="AQ2959">
        <v>0</v>
      </c>
    </row>
    <row r="2960" spans="1:43" x14ac:dyDescent="0.45">
      <c r="A2960">
        <v>5</v>
      </c>
      <c r="B2960" t="s">
        <v>280</v>
      </c>
      <c r="C2960" t="s">
        <v>295</v>
      </c>
      <c r="D2960" t="s">
        <v>74</v>
      </c>
      <c r="E2960" s="4">
        <v>44691</v>
      </c>
      <c r="F2960" s="1">
        <f t="shared" si="280"/>
        <v>102</v>
      </c>
      <c r="G2960" s="1">
        <f t="shared" si="284"/>
        <v>130</v>
      </c>
      <c r="H2960" t="s">
        <v>75</v>
      </c>
      <c r="I2960" t="s">
        <v>289</v>
      </c>
      <c r="J2960" t="s">
        <v>56</v>
      </c>
      <c r="P2960">
        <f t="shared" si="281"/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f t="shared" si="285"/>
        <v>0</v>
      </c>
      <c r="AC2960">
        <f t="shared" si="282"/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f t="shared" si="283"/>
        <v>0</v>
      </c>
      <c r="AN2960">
        <v>0</v>
      </c>
      <c r="AO2960">
        <v>0</v>
      </c>
      <c r="AP2960">
        <v>0</v>
      </c>
      <c r="AQ2960">
        <v>0</v>
      </c>
    </row>
    <row r="2961" spans="1:43" x14ac:dyDescent="0.45">
      <c r="A2961">
        <v>5</v>
      </c>
      <c r="B2961" t="s">
        <v>280</v>
      </c>
      <c r="C2961" t="s">
        <v>295</v>
      </c>
      <c r="D2961" t="s">
        <v>74</v>
      </c>
      <c r="E2961" s="4">
        <v>44691</v>
      </c>
      <c r="F2961" s="1">
        <f t="shared" si="280"/>
        <v>102</v>
      </c>
      <c r="G2961" s="1">
        <f t="shared" si="284"/>
        <v>130</v>
      </c>
      <c r="H2961" t="s">
        <v>75</v>
      </c>
      <c r="I2961" t="s">
        <v>290</v>
      </c>
      <c r="J2961" t="s">
        <v>56</v>
      </c>
      <c r="P2961">
        <f t="shared" si="281"/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f t="shared" si="285"/>
        <v>0</v>
      </c>
      <c r="AC2961">
        <f t="shared" si="282"/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f t="shared" si="283"/>
        <v>0</v>
      </c>
      <c r="AN2961">
        <v>0</v>
      </c>
      <c r="AO2961">
        <v>0</v>
      </c>
      <c r="AP2961">
        <v>0</v>
      </c>
      <c r="AQ2961">
        <v>0</v>
      </c>
    </row>
    <row r="2962" spans="1:43" x14ac:dyDescent="0.45">
      <c r="A2962">
        <v>5</v>
      </c>
      <c r="B2962" t="s">
        <v>280</v>
      </c>
      <c r="C2962" t="s">
        <v>295</v>
      </c>
      <c r="D2962" t="s">
        <v>74</v>
      </c>
      <c r="E2962" s="4">
        <v>44691</v>
      </c>
      <c r="F2962" s="1">
        <f t="shared" si="280"/>
        <v>102</v>
      </c>
      <c r="G2962" s="1">
        <f t="shared" si="284"/>
        <v>130</v>
      </c>
      <c r="H2962" t="s">
        <v>75</v>
      </c>
      <c r="I2962" t="s">
        <v>291</v>
      </c>
      <c r="J2962" t="s">
        <v>56</v>
      </c>
      <c r="P2962">
        <f t="shared" si="281"/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f t="shared" si="285"/>
        <v>0</v>
      </c>
      <c r="AC2962">
        <f t="shared" si="282"/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f t="shared" si="283"/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45">
      <c r="A2963">
        <v>5</v>
      </c>
      <c r="B2963" t="s">
        <v>282</v>
      </c>
      <c r="C2963" t="s">
        <v>297</v>
      </c>
      <c r="D2963" t="s">
        <v>41</v>
      </c>
      <c r="E2963" s="4">
        <v>44692</v>
      </c>
      <c r="F2963" s="1">
        <f t="shared" si="280"/>
        <v>103</v>
      </c>
      <c r="G2963" s="1">
        <f t="shared" si="284"/>
        <v>131</v>
      </c>
      <c r="H2963" t="s">
        <v>42</v>
      </c>
      <c r="I2963" t="s">
        <v>287</v>
      </c>
      <c r="J2963" t="s">
        <v>44</v>
      </c>
      <c r="P2963">
        <f t="shared" si="281"/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f t="shared" si="285"/>
        <v>0</v>
      </c>
      <c r="AC2963">
        <f t="shared" si="282"/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f t="shared" si="283"/>
        <v>0</v>
      </c>
      <c r="AN2963">
        <v>0</v>
      </c>
      <c r="AO2963">
        <v>0</v>
      </c>
      <c r="AP2963">
        <v>0</v>
      </c>
      <c r="AQ2963">
        <v>0</v>
      </c>
    </row>
    <row r="2964" spans="1:43" x14ac:dyDescent="0.45">
      <c r="A2964">
        <v>5</v>
      </c>
      <c r="B2964" t="s">
        <v>282</v>
      </c>
      <c r="C2964" t="s">
        <v>297</v>
      </c>
      <c r="D2964" t="s">
        <v>41</v>
      </c>
      <c r="E2964" s="4">
        <v>44692</v>
      </c>
      <c r="F2964" s="1">
        <f t="shared" si="280"/>
        <v>103</v>
      </c>
      <c r="G2964" s="1">
        <f t="shared" si="284"/>
        <v>131</v>
      </c>
      <c r="H2964" t="s">
        <v>42</v>
      </c>
      <c r="I2964" t="s">
        <v>288</v>
      </c>
      <c r="J2964" t="s">
        <v>44</v>
      </c>
      <c r="P2964">
        <f t="shared" si="281"/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f t="shared" si="285"/>
        <v>0</v>
      </c>
      <c r="AC2964">
        <f t="shared" si="282"/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f t="shared" si="283"/>
        <v>0</v>
      </c>
      <c r="AN2964">
        <v>0</v>
      </c>
      <c r="AO2964">
        <v>0</v>
      </c>
      <c r="AP2964">
        <v>0</v>
      </c>
      <c r="AQ2964">
        <v>0</v>
      </c>
    </row>
    <row r="2965" spans="1:43" x14ac:dyDescent="0.45">
      <c r="A2965">
        <v>5</v>
      </c>
      <c r="B2965" t="s">
        <v>282</v>
      </c>
      <c r="C2965" t="s">
        <v>297</v>
      </c>
      <c r="D2965" t="s">
        <v>41</v>
      </c>
      <c r="E2965" s="4">
        <v>44692</v>
      </c>
      <c r="F2965" s="1">
        <f t="shared" si="280"/>
        <v>103</v>
      </c>
      <c r="G2965" s="1">
        <f t="shared" si="284"/>
        <v>131</v>
      </c>
      <c r="H2965" t="s">
        <v>42</v>
      </c>
      <c r="I2965" t="s">
        <v>289</v>
      </c>
      <c r="J2965" t="s">
        <v>44</v>
      </c>
      <c r="K2965" t="s">
        <v>45</v>
      </c>
      <c r="L2965" t="s">
        <v>90</v>
      </c>
      <c r="M2965" t="s">
        <v>315</v>
      </c>
      <c r="N2965" t="s">
        <v>302</v>
      </c>
      <c r="P2965">
        <f t="shared" si="281"/>
        <v>1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f t="shared" si="285"/>
        <v>0</v>
      </c>
      <c r="AC2965">
        <f t="shared" si="282"/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f t="shared" si="283"/>
        <v>0</v>
      </c>
      <c r="AN2965">
        <v>0</v>
      </c>
      <c r="AO2965">
        <v>0</v>
      </c>
      <c r="AP2965">
        <v>0</v>
      </c>
      <c r="AQ2965">
        <v>1</v>
      </c>
    </row>
    <row r="2966" spans="1:43" x14ac:dyDescent="0.45">
      <c r="A2966">
        <v>5</v>
      </c>
      <c r="B2966" t="s">
        <v>282</v>
      </c>
      <c r="C2966" t="s">
        <v>297</v>
      </c>
      <c r="D2966" t="s">
        <v>41</v>
      </c>
      <c r="E2966" s="4">
        <v>44692</v>
      </c>
      <c r="F2966" s="1">
        <f t="shared" si="280"/>
        <v>103</v>
      </c>
      <c r="G2966" s="1">
        <f t="shared" si="284"/>
        <v>131</v>
      </c>
      <c r="H2966" t="s">
        <v>42</v>
      </c>
      <c r="I2966" t="s">
        <v>290</v>
      </c>
      <c r="J2966" t="s">
        <v>44</v>
      </c>
      <c r="K2966" t="s">
        <v>45</v>
      </c>
      <c r="L2966" t="s">
        <v>250</v>
      </c>
      <c r="M2966" t="s">
        <v>251</v>
      </c>
      <c r="N2966" t="s">
        <v>302</v>
      </c>
      <c r="P2966">
        <f t="shared" si="281"/>
        <v>1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f t="shared" si="285"/>
        <v>0</v>
      </c>
      <c r="AC2966">
        <f t="shared" si="282"/>
        <v>1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f t="shared" si="283"/>
        <v>1</v>
      </c>
      <c r="AN2966">
        <v>0</v>
      </c>
      <c r="AO2966">
        <v>0</v>
      </c>
      <c r="AP2966">
        <v>1</v>
      </c>
      <c r="AQ2966">
        <v>0</v>
      </c>
    </row>
    <row r="2967" spans="1:43" x14ac:dyDescent="0.45">
      <c r="A2967">
        <v>5</v>
      </c>
      <c r="B2967" t="s">
        <v>282</v>
      </c>
      <c r="C2967" t="s">
        <v>297</v>
      </c>
      <c r="D2967" t="s">
        <v>41</v>
      </c>
      <c r="E2967" s="4">
        <v>44692</v>
      </c>
      <c r="F2967" s="1">
        <f t="shared" si="280"/>
        <v>103</v>
      </c>
      <c r="G2967" s="1">
        <f t="shared" si="284"/>
        <v>131</v>
      </c>
      <c r="H2967" t="s">
        <v>42</v>
      </c>
      <c r="I2967" t="s">
        <v>291</v>
      </c>
      <c r="J2967" t="s">
        <v>44</v>
      </c>
      <c r="P2967">
        <f t="shared" si="281"/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f t="shared" si="285"/>
        <v>0</v>
      </c>
      <c r="AC2967">
        <f t="shared" si="282"/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f t="shared" si="283"/>
        <v>0</v>
      </c>
      <c r="AN2967">
        <v>0</v>
      </c>
      <c r="AO2967">
        <v>0</v>
      </c>
      <c r="AP2967">
        <v>0</v>
      </c>
      <c r="AQ2967">
        <v>0</v>
      </c>
    </row>
    <row r="2968" spans="1:43" x14ac:dyDescent="0.45">
      <c r="A2968">
        <v>5</v>
      </c>
      <c r="B2968" t="s">
        <v>282</v>
      </c>
      <c r="C2968" t="s">
        <v>297</v>
      </c>
      <c r="D2968" t="s">
        <v>41</v>
      </c>
      <c r="E2968" s="4">
        <v>44692</v>
      </c>
      <c r="F2968" s="1">
        <f t="shared" si="280"/>
        <v>103</v>
      </c>
      <c r="G2968" s="1">
        <f t="shared" si="284"/>
        <v>131</v>
      </c>
      <c r="H2968" t="s">
        <v>42</v>
      </c>
      <c r="I2968" t="s">
        <v>287</v>
      </c>
      <c r="J2968" t="s">
        <v>56</v>
      </c>
      <c r="P2968">
        <f t="shared" si="281"/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f t="shared" si="285"/>
        <v>0</v>
      </c>
      <c r="AC2968">
        <f t="shared" si="282"/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f t="shared" si="283"/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45">
      <c r="A2969">
        <v>5</v>
      </c>
      <c r="B2969" t="s">
        <v>282</v>
      </c>
      <c r="C2969" t="s">
        <v>297</v>
      </c>
      <c r="D2969" t="s">
        <v>41</v>
      </c>
      <c r="E2969" s="4">
        <v>44692</v>
      </c>
      <c r="F2969" s="1">
        <f t="shared" si="280"/>
        <v>103</v>
      </c>
      <c r="G2969" s="1">
        <f t="shared" si="284"/>
        <v>131</v>
      </c>
      <c r="H2969" t="s">
        <v>42</v>
      </c>
      <c r="I2969" t="s">
        <v>288</v>
      </c>
      <c r="J2969" t="s">
        <v>56</v>
      </c>
      <c r="P2969">
        <f t="shared" si="281"/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f t="shared" si="285"/>
        <v>0</v>
      </c>
      <c r="AC2969">
        <f t="shared" si="282"/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f t="shared" si="283"/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45">
      <c r="A2970">
        <v>5</v>
      </c>
      <c r="B2970" t="s">
        <v>282</v>
      </c>
      <c r="C2970" t="s">
        <v>297</v>
      </c>
      <c r="D2970" t="s">
        <v>41</v>
      </c>
      <c r="E2970" s="4">
        <v>44692</v>
      </c>
      <c r="F2970" s="1">
        <f t="shared" si="280"/>
        <v>103</v>
      </c>
      <c r="G2970" s="1">
        <f t="shared" si="284"/>
        <v>131</v>
      </c>
      <c r="H2970" t="s">
        <v>42</v>
      </c>
      <c r="I2970" t="s">
        <v>289</v>
      </c>
      <c r="J2970" t="s">
        <v>56</v>
      </c>
      <c r="P2970">
        <f t="shared" si="281"/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f t="shared" si="285"/>
        <v>0</v>
      </c>
      <c r="AC2970">
        <f t="shared" si="282"/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f t="shared" si="283"/>
        <v>0</v>
      </c>
      <c r="AN2970">
        <v>0</v>
      </c>
      <c r="AO2970">
        <v>0</v>
      </c>
      <c r="AP2970">
        <v>0</v>
      </c>
      <c r="AQ2970">
        <v>0</v>
      </c>
    </row>
    <row r="2971" spans="1:43" x14ac:dyDescent="0.45">
      <c r="A2971">
        <v>5</v>
      </c>
      <c r="B2971" t="s">
        <v>282</v>
      </c>
      <c r="C2971" t="s">
        <v>297</v>
      </c>
      <c r="D2971" t="s">
        <v>41</v>
      </c>
      <c r="E2971" s="4">
        <v>44692</v>
      </c>
      <c r="F2971" s="1">
        <f t="shared" si="280"/>
        <v>103</v>
      </c>
      <c r="G2971" s="1">
        <f t="shared" si="284"/>
        <v>131</v>
      </c>
      <c r="H2971" t="s">
        <v>42</v>
      </c>
      <c r="I2971" t="s">
        <v>290</v>
      </c>
      <c r="J2971" t="s">
        <v>56</v>
      </c>
      <c r="P2971">
        <f t="shared" si="281"/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f t="shared" si="285"/>
        <v>0</v>
      </c>
      <c r="AC2971">
        <f t="shared" si="282"/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f t="shared" si="283"/>
        <v>0</v>
      </c>
      <c r="AN2971">
        <v>0</v>
      </c>
      <c r="AO2971">
        <v>0</v>
      </c>
      <c r="AP2971">
        <v>0</v>
      </c>
      <c r="AQ2971">
        <v>0</v>
      </c>
    </row>
    <row r="2972" spans="1:43" x14ac:dyDescent="0.45">
      <c r="A2972">
        <v>5</v>
      </c>
      <c r="B2972" t="s">
        <v>282</v>
      </c>
      <c r="C2972" t="s">
        <v>297</v>
      </c>
      <c r="D2972" t="s">
        <v>41</v>
      </c>
      <c r="E2972" s="4">
        <v>44692</v>
      </c>
      <c r="F2972" s="1">
        <f t="shared" si="280"/>
        <v>103</v>
      </c>
      <c r="G2972" s="1">
        <f t="shared" si="284"/>
        <v>131</v>
      </c>
      <c r="H2972" t="s">
        <v>42</v>
      </c>
      <c r="I2972" t="s">
        <v>291</v>
      </c>
      <c r="J2972" t="s">
        <v>56</v>
      </c>
      <c r="P2972">
        <f t="shared" si="281"/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f t="shared" si="285"/>
        <v>0</v>
      </c>
      <c r="AC2972">
        <f t="shared" si="282"/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f t="shared" si="283"/>
        <v>0</v>
      </c>
      <c r="AN2972">
        <v>0</v>
      </c>
      <c r="AO2972">
        <v>0</v>
      </c>
      <c r="AP2972">
        <v>0</v>
      </c>
      <c r="AQ2972">
        <v>0</v>
      </c>
    </row>
    <row r="2973" spans="1:43" x14ac:dyDescent="0.45">
      <c r="A2973">
        <v>5</v>
      </c>
      <c r="B2973" t="s">
        <v>282</v>
      </c>
      <c r="C2973" t="s">
        <v>298</v>
      </c>
      <c r="D2973" t="s">
        <v>61</v>
      </c>
      <c r="E2973" s="4">
        <v>44692</v>
      </c>
      <c r="F2973" s="1">
        <f t="shared" si="280"/>
        <v>103</v>
      </c>
      <c r="G2973" s="1">
        <f t="shared" si="284"/>
        <v>131</v>
      </c>
      <c r="H2973" t="s">
        <v>42</v>
      </c>
      <c r="I2973" t="s">
        <v>287</v>
      </c>
      <c r="J2973" t="s">
        <v>44</v>
      </c>
      <c r="P2973">
        <f t="shared" si="281"/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f t="shared" si="285"/>
        <v>0</v>
      </c>
      <c r="AC2973">
        <f t="shared" si="282"/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f t="shared" si="283"/>
        <v>0</v>
      </c>
      <c r="AN2973">
        <v>0</v>
      </c>
      <c r="AO2973">
        <v>0</v>
      </c>
      <c r="AP2973">
        <v>0</v>
      </c>
      <c r="AQ2973">
        <v>0</v>
      </c>
    </row>
    <row r="2974" spans="1:43" x14ac:dyDescent="0.45">
      <c r="A2974">
        <v>5</v>
      </c>
      <c r="B2974" t="s">
        <v>282</v>
      </c>
      <c r="C2974" t="s">
        <v>298</v>
      </c>
      <c r="D2974" t="s">
        <v>61</v>
      </c>
      <c r="E2974" s="4">
        <v>44692</v>
      </c>
      <c r="F2974" s="1">
        <f t="shared" si="280"/>
        <v>103</v>
      </c>
      <c r="G2974" s="1">
        <f t="shared" si="284"/>
        <v>131</v>
      </c>
      <c r="H2974" t="s">
        <v>42</v>
      </c>
      <c r="I2974" t="s">
        <v>288</v>
      </c>
      <c r="J2974" t="s">
        <v>44</v>
      </c>
      <c r="P2974">
        <f t="shared" si="281"/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f t="shared" si="285"/>
        <v>0</v>
      </c>
      <c r="AC2974">
        <f t="shared" si="282"/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f t="shared" si="283"/>
        <v>0</v>
      </c>
      <c r="AN2974">
        <v>0</v>
      </c>
      <c r="AO2974">
        <v>0</v>
      </c>
      <c r="AP2974">
        <v>0</v>
      </c>
      <c r="AQ2974">
        <v>0</v>
      </c>
    </row>
    <row r="2975" spans="1:43" x14ac:dyDescent="0.45">
      <c r="A2975">
        <v>5</v>
      </c>
      <c r="B2975" t="s">
        <v>282</v>
      </c>
      <c r="C2975" t="s">
        <v>298</v>
      </c>
      <c r="D2975" t="s">
        <v>61</v>
      </c>
      <c r="E2975" s="4">
        <v>44692</v>
      </c>
      <c r="F2975" s="1">
        <f t="shared" si="280"/>
        <v>103</v>
      </c>
      <c r="G2975" s="1">
        <f t="shared" si="284"/>
        <v>131</v>
      </c>
      <c r="H2975" t="s">
        <v>42</v>
      </c>
      <c r="I2975" t="s">
        <v>289</v>
      </c>
      <c r="J2975" t="s">
        <v>44</v>
      </c>
      <c r="P2975">
        <f t="shared" si="281"/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f t="shared" si="285"/>
        <v>0</v>
      </c>
      <c r="AC2975">
        <f t="shared" si="282"/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f t="shared" si="283"/>
        <v>0</v>
      </c>
      <c r="AN2975">
        <v>0</v>
      </c>
      <c r="AO2975">
        <v>0</v>
      </c>
      <c r="AP2975">
        <v>0</v>
      </c>
      <c r="AQ2975">
        <v>0</v>
      </c>
    </row>
    <row r="2976" spans="1:43" x14ac:dyDescent="0.45">
      <c r="A2976">
        <v>5</v>
      </c>
      <c r="B2976" t="s">
        <v>282</v>
      </c>
      <c r="C2976" t="s">
        <v>298</v>
      </c>
      <c r="D2976" t="s">
        <v>61</v>
      </c>
      <c r="E2976" s="4">
        <v>44692</v>
      </c>
      <c r="F2976" s="1">
        <f t="shared" si="280"/>
        <v>103</v>
      </c>
      <c r="G2976" s="1">
        <f t="shared" si="284"/>
        <v>131</v>
      </c>
      <c r="H2976" t="s">
        <v>42</v>
      </c>
      <c r="I2976" t="s">
        <v>290</v>
      </c>
      <c r="J2976" t="s">
        <v>44</v>
      </c>
      <c r="P2976">
        <f t="shared" si="281"/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f t="shared" si="285"/>
        <v>0</v>
      </c>
      <c r="AC2976">
        <f t="shared" si="282"/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f t="shared" si="283"/>
        <v>0</v>
      </c>
      <c r="AN2976">
        <v>0</v>
      </c>
      <c r="AO2976">
        <v>0</v>
      </c>
      <c r="AP2976">
        <v>0</v>
      </c>
      <c r="AQ2976">
        <v>0</v>
      </c>
    </row>
    <row r="2977" spans="1:43" x14ac:dyDescent="0.45">
      <c r="A2977">
        <v>5</v>
      </c>
      <c r="B2977" t="s">
        <v>282</v>
      </c>
      <c r="C2977" t="s">
        <v>298</v>
      </c>
      <c r="D2977" t="s">
        <v>61</v>
      </c>
      <c r="E2977" s="4">
        <v>44692</v>
      </c>
      <c r="F2977" s="1">
        <f t="shared" ref="F2977:F3040" si="286">DAYS360($E$2145,E2977)</f>
        <v>103</v>
      </c>
      <c r="G2977" s="1">
        <f t="shared" si="284"/>
        <v>131</v>
      </c>
      <c r="H2977" t="s">
        <v>42</v>
      </c>
      <c r="I2977" t="s">
        <v>291</v>
      </c>
      <c r="J2977" t="s">
        <v>44</v>
      </c>
      <c r="P2977">
        <f t="shared" si="281"/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f t="shared" si="285"/>
        <v>0</v>
      </c>
      <c r="AC2977">
        <f t="shared" si="282"/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f t="shared" si="283"/>
        <v>0</v>
      </c>
      <c r="AN2977">
        <v>0</v>
      </c>
      <c r="AO2977">
        <v>0</v>
      </c>
      <c r="AP2977">
        <v>0</v>
      </c>
      <c r="AQ2977">
        <v>0</v>
      </c>
    </row>
    <row r="2978" spans="1:43" x14ac:dyDescent="0.45">
      <c r="A2978">
        <v>5</v>
      </c>
      <c r="B2978" t="s">
        <v>282</v>
      </c>
      <c r="C2978" t="s">
        <v>298</v>
      </c>
      <c r="D2978" t="s">
        <v>61</v>
      </c>
      <c r="E2978" s="4">
        <v>44692</v>
      </c>
      <c r="F2978" s="1">
        <f t="shared" si="286"/>
        <v>103</v>
      </c>
      <c r="G2978" s="1">
        <f t="shared" si="284"/>
        <v>131</v>
      </c>
      <c r="H2978" t="s">
        <v>42</v>
      </c>
      <c r="I2978" t="s">
        <v>287</v>
      </c>
      <c r="J2978" t="s">
        <v>56</v>
      </c>
      <c r="P2978">
        <f t="shared" si="281"/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f t="shared" si="285"/>
        <v>0</v>
      </c>
      <c r="AC2978">
        <f t="shared" si="282"/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f t="shared" si="283"/>
        <v>0</v>
      </c>
      <c r="AN2978">
        <v>0</v>
      </c>
      <c r="AO2978">
        <v>0</v>
      </c>
      <c r="AP2978">
        <v>0</v>
      </c>
      <c r="AQ2978">
        <v>0</v>
      </c>
    </row>
    <row r="2979" spans="1:43" x14ac:dyDescent="0.45">
      <c r="A2979">
        <v>5</v>
      </c>
      <c r="B2979" t="s">
        <v>282</v>
      </c>
      <c r="C2979" t="s">
        <v>298</v>
      </c>
      <c r="D2979" t="s">
        <v>61</v>
      </c>
      <c r="E2979" s="4">
        <v>44692</v>
      </c>
      <c r="F2979" s="1">
        <f t="shared" si="286"/>
        <v>103</v>
      </c>
      <c r="G2979" s="1">
        <f t="shared" si="284"/>
        <v>131</v>
      </c>
      <c r="H2979" t="s">
        <v>42</v>
      </c>
      <c r="I2979" t="s">
        <v>288</v>
      </c>
      <c r="J2979" t="s">
        <v>56</v>
      </c>
      <c r="P2979">
        <f t="shared" si="281"/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f t="shared" si="285"/>
        <v>0</v>
      </c>
      <c r="AC2979">
        <f t="shared" si="282"/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f t="shared" si="283"/>
        <v>0</v>
      </c>
      <c r="AN2979">
        <v>0</v>
      </c>
      <c r="AO2979">
        <v>0</v>
      </c>
      <c r="AP2979">
        <v>0</v>
      </c>
      <c r="AQ2979">
        <v>0</v>
      </c>
    </row>
    <row r="2980" spans="1:43" x14ac:dyDescent="0.45">
      <c r="A2980">
        <v>5</v>
      </c>
      <c r="B2980" t="s">
        <v>282</v>
      </c>
      <c r="C2980" t="s">
        <v>298</v>
      </c>
      <c r="D2980" t="s">
        <v>61</v>
      </c>
      <c r="E2980" s="4">
        <v>44692</v>
      </c>
      <c r="F2980" s="1">
        <f t="shared" si="286"/>
        <v>103</v>
      </c>
      <c r="G2980" s="1">
        <f t="shared" si="284"/>
        <v>131</v>
      </c>
      <c r="H2980" t="s">
        <v>42</v>
      </c>
      <c r="I2980" t="s">
        <v>289</v>
      </c>
      <c r="J2980" t="s">
        <v>56</v>
      </c>
      <c r="P2980">
        <f t="shared" si="281"/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f t="shared" si="285"/>
        <v>0</v>
      </c>
      <c r="AC2980">
        <f t="shared" si="282"/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f t="shared" si="283"/>
        <v>0</v>
      </c>
      <c r="AN2980">
        <v>0</v>
      </c>
      <c r="AO2980">
        <v>0</v>
      </c>
      <c r="AP2980">
        <v>0</v>
      </c>
      <c r="AQ2980">
        <v>0</v>
      </c>
    </row>
    <row r="2981" spans="1:43" x14ac:dyDescent="0.45">
      <c r="A2981">
        <v>5</v>
      </c>
      <c r="B2981" t="s">
        <v>282</v>
      </c>
      <c r="C2981" t="s">
        <v>298</v>
      </c>
      <c r="D2981" t="s">
        <v>61</v>
      </c>
      <c r="E2981" s="4">
        <v>44692</v>
      </c>
      <c r="F2981" s="1">
        <f t="shared" si="286"/>
        <v>103</v>
      </c>
      <c r="G2981" s="1">
        <f t="shared" si="284"/>
        <v>131</v>
      </c>
      <c r="H2981" t="s">
        <v>42</v>
      </c>
      <c r="I2981" t="s">
        <v>290</v>
      </c>
      <c r="J2981" t="s">
        <v>56</v>
      </c>
      <c r="P2981">
        <f t="shared" ref="P2981:P3044" si="287">SUM(Q2981:X2981)</f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f t="shared" si="285"/>
        <v>0</v>
      </c>
      <c r="AC2981">
        <f t="shared" si="282"/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f t="shared" si="283"/>
        <v>0</v>
      </c>
      <c r="AN2981">
        <v>0</v>
      </c>
      <c r="AO2981">
        <v>0</v>
      </c>
      <c r="AP2981">
        <v>0</v>
      </c>
      <c r="AQ2981">
        <v>0</v>
      </c>
    </row>
    <row r="2982" spans="1:43" x14ac:dyDescent="0.45">
      <c r="A2982">
        <v>5</v>
      </c>
      <c r="B2982" t="s">
        <v>282</v>
      </c>
      <c r="C2982" t="s">
        <v>298</v>
      </c>
      <c r="D2982" t="s">
        <v>61</v>
      </c>
      <c r="E2982" s="4">
        <v>44692</v>
      </c>
      <c r="F2982" s="1">
        <f t="shared" si="286"/>
        <v>103</v>
      </c>
      <c r="G2982" s="1">
        <f t="shared" si="284"/>
        <v>131</v>
      </c>
      <c r="H2982" t="s">
        <v>42</v>
      </c>
      <c r="I2982" t="s">
        <v>291</v>
      </c>
      <c r="J2982" t="s">
        <v>56</v>
      </c>
      <c r="P2982">
        <f t="shared" si="287"/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f t="shared" si="285"/>
        <v>0</v>
      </c>
      <c r="AC2982">
        <f t="shared" si="282"/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f t="shared" si="283"/>
        <v>0</v>
      </c>
      <c r="AN2982">
        <v>0</v>
      </c>
      <c r="AO2982">
        <v>0</v>
      </c>
      <c r="AP2982">
        <v>0</v>
      </c>
      <c r="AQ2982">
        <v>0</v>
      </c>
    </row>
    <row r="2983" spans="1:43" x14ac:dyDescent="0.45">
      <c r="A2983">
        <v>5</v>
      </c>
      <c r="B2983" t="s">
        <v>282</v>
      </c>
      <c r="C2983" t="s">
        <v>299</v>
      </c>
      <c r="D2983" t="s">
        <v>129</v>
      </c>
      <c r="E2983" s="4">
        <v>44692</v>
      </c>
      <c r="F2983" s="1">
        <f t="shared" si="286"/>
        <v>103</v>
      </c>
      <c r="G2983" s="1">
        <f t="shared" si="284"/>
        <v>131</v>
      </c>
      <c r="H2983" t="s">
        <v>75</v>
      </c>
      <c r="I2983" t="s">
        <v>287</v>
      </c>
      <c r="J2983" t="s">
        <v>44</v>
      </c>
      <c r="K2983" t="s">
        <v>45</v>
      </c>
      <c r="L2983" t="s">
        <v>178</v>
      </c>
      <c r="M2983" t="s">
        <v>236</v>
      </c>
      <c r="N2983" t="s">
        <v>302</v>
      </c>
      <c r="P2983">
        <f t="shared" si="287"/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f t="shared" si="285"/>
        <v>0</v>
      </c>
      <c r="AC2983">
        <f t="shared" si="282"/>
        <v>1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f t="shared" si="283"/>
        <v>1</v>
      </c>
      <c r="AN2983">
        <v>0</v>
      </c>
      <c r="AO2983">
        <v>0</v>
      </c>
      <c r="AP2983">
        <v>1</v>
      </c>
      <c r="AQ2983">
        <v>0</v>
      </c>
    </row>
    <row r="2984" spans="1:43" x14ac:dyDescent="0.45">
      <c r="A2984">
        <v>5</v>
      </c>
      <c r="B2984" t="s">
        <v>282</v>
      </c>
      <c r="C2984" t="s">
        <v>299</v>
      </c>
      <c r="D2984" t="s">
        <v>129</v>
      </c>
      <c r="E2984" s="4">
        <v>44692</v>
      </c>
      <c r="F2984" s="1">
        <f t="shared" si="286"/>
        <v>103</v>
      </c>
      <c r="G2984" s="1">
        <f t="shared" si="284"/>
        <v>131</v>
      </c>
      <c r="H2984" t="s">
        <v>75</v>
      </c>
      <c r="I2984" t="s">
        <v>287</v>
      </c>
      <c r="J2984" t="s">
        <v>44</v>
      </c>
      <c r="K2984" t="s">
        <v>45</v>
      </c>
      <c r="L2984" t="s">
        <v>252</v>
      </c>
      <c r="M2984" t="s">
        <v>322</v>
      </c>
      <c r="N2984" t="s">
        <v>302</v>
      </c>
      <c r="P2984">
        <f t="shared" si="287"/>
        <v>1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f t="shared" si="285"/>
        <v>0</v>
      </c>
      <c r="AC2984">
        <f t="shared" si="282"/>
        <v>1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f t="shared" si="283"/>
        <v>1</v>
      </c>
      <c r="AN2984">
        <v>0</v>
      </c>
      <c r="AO2984">
        <v>0</v>
      </c>
      <c r="AP2984">
        <v>1</v>
      </c>
      <c r="AQ2984">
        <v>0</v>
      </c>
    </row>
    <row r="2985" spans="1:43" x14ac:dyDescent="0.45">
      <c r="A2985">
        <v>5</v>
      </c>
      <c r="B2985" t="s">
        <v>282</v>
      </c>
      <c r="C2985" t="s">
        <v>299</v>
      </c>
      <c r="D2985" t="s">
        <v>129</v>
      </c>
      <c r="E2985" s="4">
        <v>44692</v>
      </c>
      <c r="F2985" s="1">
        <f t="shared" si="286"/>
        <v>103</v>
      </c>
      <c r="G2985" s="1">
        <f t="shared" si="284"/>
        <v>131</v>
      </c>
      <c r="H2985" t="s">
        <v>75</v>
      </c>
      <c r="I2985" t="s">
        <v>288</v>
      </c>
      <c r="J2985" t="s">
        <v>44</v>
      </c>
      <c r="P2985">
        <f t="shared" si="287"/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f t="shared" si="285"/>
        <v>0</v>
      </c>
      <c r="AC2985">
        <f t="shared" si="282"/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f t="shared" si="283"/>
        <v>0</v>
      </c>
      <c r="AN2985">
        <v>0</v>
      </c>
      <c r="AO2985">
        <v>0</v>
      </c>
      <c r="AP2985">
        <v>0</v>
      </c>
      <c r="AQ2985">
        <v>0</v>
      </c>
    </row>
    <row r="2986" spans="1:43" x14ac:dyDescent="0.45">
      <c r="A2986">
        <v>5</v>
      </c>
      <c r="B2986" t="s">
        <v>282</v>
      </c>
      <c r="C2986" t="s">
        <v>299</v>
      </c>
      <c r="D2986" t="s">
        <v>129</v>
      </c>
      <c r="E2986" s="4">
        <v>44692</v>
      </c>
      <c r="F2986" s="1">
        <f t="shared" si="286"/>
        <v>103</v>
      </c>
      <c r="G2986" s="1">
        <f t="shared" si="284"/>
        <v>131</v>
      </c>
      <c r="H2986" t="s">
        <v>75</v>
      </c>
      <c r="I2986" t="s">
        <v>289</v>
      </c>
      <c r="J2986" t="s">
        <v>44</v>
      </c>
      <c r="P2986">
        <f t="shared" si="287"/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f t="shared" si="285"/>
        <v>0</v>
      </c>
      <c r="AC2986">
        <f t="shared" si="282"/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f t="shared" si="283"/>
        <v>0</v>
      </c>
      <c r="AN2986">
        <v>0</v>
      </c>
      <c r="AO2986">
        <v>0</v>
      </c>
      <c r="AP2986">
        <v>0</v>
      </c>
      <c r="AQ2986">
        <v>0</v>
      </c>
    </row>
    <row r="2987" spans="1:43" x14ac:dyDescent="0.45">
      <c r="A2987">
        <v>5</v>
      </c>
      <c r="B2987" t="s">
        <v>282</v>
      </c>
      <c r="C2987" t="s">
        <v>299</v>
      </c>
      <c r="D2987" t="s">
        <v>129</v>
      </c>
      <c r="E2987" s="4">
        <v>44692</v>
      </c>
      <c r="F2987" s="1">
        <f t="shared" si="286"/>
        <v>103</v>
      </c>
      <c r="G2987" s="1">
        <f t="shared" si="284"/>
        <v>131</v>
      </c>
      <c r="H2987" t="s">
        <v>75</v>
      </c>
      <c r="I2987" t="s">
        <v>290</v>
      </c>
      <c r="J2987" t="s">
        <v>44</v>
      </c>
      <c r="K2987" t="s">
        <v>45</v>
      </c>
      <c r="L2987" t="s">
        <v>252</v>
      </c>
      <c r="M2987" t="s">
        <v>322</v>
      </c>
      <c r="N2987" t="s">
        <v>302</v>
      </c>
      <c r="P2987">
        <f t="shared" si="287"/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f t="shared" si="285"/>
        <v>0</v>
      </c>
      <c r="AC2987">
        <f t="shared" si="282"/>
        <v>1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f t="shared" si="283"/>
        <v>1</v>
      </c>
      <c r="AN2987">
        <v>0</v>
      </c>
      <c r="AO2987">
        <v>0</v>
      </c>
      <c r="AP2987">
        <v>1</v>
      </c>
      <c r="AQ2987">
        <v>0</v>
      </c>
    </row>
    <row r="2988" spans="1:43" x14ac:dyDescent="0.45">
      <c r="A2988">
        <v>5</v>
      </c>
      <c r="B2988" t="s">
        <v>282</v>
      </c>
      <c r="C2988" t="s">
        <v>299</v>
      </c>
      <c r="D2988" t="s">
        <v>129</v>
      </c>
      <c r="E2988" s="4">
        <v>44692</v>
      </c>
      <c r="F2988" s="1">
        <f t="shared" si="286"/>
        <v>103</v>
      </c>
      <c r="G2988" s="1">
        <f t="shared" si="284"/>
        <v>131</v>
      </c>
      <c r="H2988" t="s">
        <v>75</v>
      </c>
      <c r="I2988" t="s">
        <v>290</v>
      </c>
      <c r="J2988" t="s">
        <v>44</v>
      </c>
      <c r="K2988" t="s">
        <v>45</v>
      </c>
      <c r="L2988" t="s">
        <v>90</v>
      </c>
      <c r="M2988" s="10" t="s">
        <v>174</v>
      </c>
      <c r="N2988" t="s">
        <v>302</v>
      </c>
      <c r="P2988">
        <f t="shared" si="287"/>
        <v>1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f t="shared" si="285"/>
        <v>0</v>
      </c>
      <c r="AC2988">
        <f t="shared" si="282"/>
        <v>1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f t="shared" si="283"/>
        <v>1</v>
      </c>
      <c r="AN2988">
        <v>0</v>
      </c>
      <c r="AO2988">
        <v>0</v>
      </c>
      <c r="AP2988">
        <v>1</v>
      </c>
      <c r="AQ2988">
        <v>0</v>
      </c>
    </row>
    <row r="2989" spans="1:43" x14ac:dyDescent="0.45">
      <c r="A2989">
        <v>5</v>
      </c>
      <c r="B2989" t="s">
        <v>282</v>
      </c>
      <c r="C2989" t="s">
        <v>299</v>
      </c>
      <c r="D2989" t="s">
        <v>129</v>
      </c>
      <c r="E2989" s="4">
        <v>44692</v>
      </c>
      <c r="F2989" s="1">
        <f t="shared" si="286"/>
        <v>103</v>
      </c>
      <c r="G2989" s="1">
        <f t="shared" si="284"/>
        <v>131</v>
      </c>
      <c r="H2989" t="s">
        <v>75</v>
      </c>
      <c r="I2989" t="s">
        <v>291</v>
      </c>
      <c r="J2989" t="s">
        <v>44</v>
      </c>
      <c r="K2989" t="s">
        <v>45</v>
      </c>
      <c r="L2989" t="s">
        <v>178</v>
      </c>
      <c r="M2989" t="s">
        <v>236</v>
      </c>
      <c r="N2989" t="s">
        <v>302</v>
      </c>
      <c r="P2989">
        <f t="shared" si="287"/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f t="shared" si="285"/>
        <v>0</v>
      </c>
      <c r="AC2989">
        <f t="shared" si="282"/>
        <v>1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f t="shared" si="283"/>
        <v>1</v>
      </c>
      <c r="AN2989">
        <v>0</v>
      </c>
      <c r="AO2989">
        <v>0</v>
      </c>
      <c r="AP2989">
        <v>1</v>
      </c>
      <c r="AQ2989">
        <v>0</v>
      </c>
    </row>
    <row r="2990" spans="1:43" x14ac:dyDescent="0.45">
      <c r="A2990">
        <v>5</v>
      </c>
      <c r="B2990" t="s">
        <v>282</v>
      </c>
      <c r="C2990" t="s">
        <v>299</v>
      </c>
      <c r="D2990" t="s">
        <v>129</v>
      </c>
      <c r="E2990" s="4">
        <v>44692</v>
      </c>
      <c r="F2990" s="1">
        <f t="shared" si="286"/>
        <v>103</v>
      </c>
      <c r="G2990" s="1">
        <f t="shared" si="284"/>
        <v>131</v>
      </c>
      <c r="H2990" t="s">
        <v>75</v>
      </c>
      <c r="I2990" t="s">
        <v>287</v>
      </c>
      <c r="J2990" t="s">
        <v>56</v>
      </c>
      <c r="P2990">
        <f t="shared" si="287"/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f t="shared" si="285"/>
        <v>0</v>
      </c>
      <c r="AC2990">
        <f t="shared" si="282"/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f t="shared" si="283"/>
        <v>0</v>
      </c>
      <c r="AN2990">
        <v>0</v>
      </c>
      <c r="AO2990">
        <v>0</v>
      </c>
      <c r="AP2990">
        <v>0</v>
      </c>
      <c r="AQ2990">
        <v>0</v>
      </c>
    </row>
    <row r="2991" spans="1:43" x14ac:dyDescent="0.45">
      <c r="A2991">
        <v>5</v>
      </c>
      <c r="B2991" t="s">
        <v>282</v>
      </c>
      <c r="C2991" t="s">
        <v>299</v>
      </c>
      <c r="D2991" t="s">
        <v>129</v>
      </c>
      <c r="E2991" s="4">
        <v>44692</v>
      </c>
      <c r="F2991" s="1">
        <f t="shared" si="286"/>
        <v>103</v>
      </c>
      <c r="G2991" s="1">
        <f t="shared" si="284"/>
        <v>131</v>
      </c>
      <c r="H2991" t="s">
        <v>75</v>
      </c>
      <c r="I2991" t="s">
        <v>288</v>
      </c>
      <c r="J2991" t="s">
        <v>56</v>
      </c>
      <c r="P2991">
        <f t="shared" si="287"/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f t="shared" si="285"/>
        <v>0</v>
      </c>
      <c r="AC2991">
        <f t="shared" si="282"/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f t="shared" si="283"/>
        <v>0</v>
      </c>
      <c r="AN2991">
        <v>0</v>
      </c>
      <c r="AO2991">
        <v>0</v>
      </c>
      <c r="AP2991">
        <v>0</v>
      </c>
      <c r="AQ2991">
        <v>0</v>
      </c>
    </row>
    <row r="2992" spans="1:43" x14ac:dyDescent="0.45">
      <c r="A2992">
        <v>5</v>
      </c>
      <c r="B2992" t="s">
        <v>282</v>
      </c>
      <c r="C2992" t="s">
        <v>299</v>
      </c>
      <c r="D2992" t="s">
        <v>129</v>
      </c>
      <c r="E2992" s="4">
        <v>44692</v>
      </c>
      <c r="F2992" s="1">
        <f t="shared" si="286"/>
        <v>103</v>
      </c>
      <c r="G2992" s="1">
        <f t="shared" si="284"/>
        <v>131</v>
      </c>
      <c r="H2992" t="s">
        <v>75</v>
      </c>
      <c r="I2992" t="s">
        <v>289</v>
      </c>
      <c r="J2992" t="s">
        <v>56</v>
      </c>
      <c r="P2992">
        <f t="shared" si="287"/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f t="shared" si="285"/>
        <v>0</v>
      </c>
      <c r="AC2992">
        <f t="shared" si="282"/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f t="shared" si="283"/>
        <v>0</v>
      </c>
      <c r="AN2992">
        <v>0</v>
      </c>
      <c r="AO2992">
        <v>0</v>
      </c>
      <c r="AP2992">
        <v>0</v>
      </c>
      <c r="AQ2992">
        <v>0</v>
      </c>
    </row>
    <row r="2993" spans="1:43" x14ac:dyDescent="0.45">
      <c r="A2993">
        <v>5</v>
      </c>
      <c r="B2993" t="s">
        <v>282</v>
      </c>
      <c r="C2993" t="s">
        <v>299</v>
      </c>
      <c r="D2993" t="s">
        <v>129</v>
      </c>
      <c r="E2993" s="4">
        <v>44692</v>
      </c>
      <c r="F2993" s="1">
        <f t="shared" si="286"/>
        <v>103</v>
      </c>
      <c r="G2993" s="1">
        <f t="shared" si="284"/>
        <v>131</v>
      </c>
      <c r="H2993" t="s">
        <v>75</v>
      </c>
      <c r="I2993" t="s">
        <v>290</v>
      </c>
      <c r="J2993" t="s">
        <v>56</v>
      </c>
      <c r="P2993">
        <f t="shared" si="287"/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f t="shared" si="285"/>
        <v>0</v>
      </c>
      <c r="AC2993">
        <f t="shared" si="282"/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f t="shared" si="283"/>
        <v>0</v>
      </c>
      <c r="AN2993">
        <v>0</v>
      </c>
      <c r="AO2993">
        <v>0</v>
      </c>
      <c r="AP2993">
        <v>0</v>
      </c>
      <c r="AQ2993">
        <v>0</v>
      </c>
    </row>
    <row r="2994" spans="1:43" x14ac:dyDescent="0.45">
      <c r="A2994">
        <v>5</v>
      </c>
      <c r="B2994" t="s">
        <v>282</v>
      </c>
      <c r="C2994" t="s">
        <v>299</v>
      </c>
      <c r="D2994" t="s">
        <v>129</v>
      </c>
      <c r="E2994" s="4">
        <v>44692</v>
      </c>
      <c r="F2994" s="1">
        <f t="shared" si="286"/>
        <v>103</v>
      </c>
      <c r="G2994" s="1">
        <f t="shared" si="284"/>
        <v>131</v>
      </c>
      <c r="H2994" t="s">
        <v>75</v>
      </c>
      <c r="I2994" t="s">
        <v>291</v>
      </c>
      <c r="J2994" t="s">
        <v>56</v>
      </c>
      <c r="P2994">
        <f t="shared" si="287"/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f t="shared" si="285"/>
        <v>0</v>
      </c>
      <c r="AC2994">
        <f t="shared" si="282"/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f t="shared" si="283"/>
        <v>0</v>
      </c>
      <c r="AN2994">
        <v>0</v>
      </c>
      <c r="AO2994">
        <v>0</v>
      </c>
      <c r="AP2994">
        <v>0</v>
      </c>
      <c r="AQ2994">
        <v>0</v>
      </c>
    </row>
    <row r="2995" spans="1:43" x14ac:dyDescent="0.45">
      <c r="A2995">
        <v>5</v>
      </c>
      <c r="B2995" t="s">
        <v>282</v>
      </c>
      <c r="C2995" t="s">
        <v>300</v>
      </c>
      <c r="D2995" t="s">
        <v>140</v>
      </c>
      <c r="E2995" s="4">
        <v>44692</v>
      </c>
      <c r="F2995" s="1">
        <f t="shared" si="286"/>
        <v>103</v>
      </c>
      <c r="G2995" s="1">
        <f t="shared" si="284"/>
        <v>131</v>
      </c>
      <c r="H2995" t="s">
        <v>72</v>
      </c>
      <c r="I2995" t="s">
        <v>287</v>
      </c>
      <c r="J2995" t="s">
        <v>44</v>
      </c>
      <c r="P2995">
        <f t="shared" si="287"/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f t="shared" si="285"/>
        <v>0</v>
      </c>
      <c r="AC2995">
        <f t="shared" si="282"/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f t="shared" si="283"/>
        <v>0</v>
      </c>
      <c r="AN2995">
        <v>0</v>
      </c>
      <c r="AO2995">
        <v>0</v>
      </c>
      <c r="AP2995">
        <v>0</v>
      </c>
      <c r="AQ2995">
        <v>0</v>
      </c>
    </row>
    <row r="2996" spans="1:43" x14ac:dyDescent="0.45">
      <c r="A2996">
        <v>5</v>
      </c>
      <c r="B2996" t="s">
        <v>282</v>
      </c>
      <c r="C2996" t="s">
        <v>300</v>
      </c>
      <c r="D2996" t="s">
        <v>140</v>
      </c>
      <c r="E2996" s="4">
        <v>44692</v>
      </c>
      <c r="F2996" s="1">
        <f t="shared" si="286"/>
        <v>103</v>
      </c>
      <c r="G2996" s="1">
        <f t="shared" si="284"/>
        <v>131</v>
      </c>
      <c r="H2996" t="s">
        <v>72</v>
      </c>
      <c r="I2996" t="s">
        <v>288</v>
      </c>
      <c r="J2996" t="s">
        <v>44</v>
      </c>
      <c r="P2996">
        <f t="shared" si="287"/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f t="shared" si="285"/>
        <v>0</v>
      </c>
      <c r="AC2996">
        <f t="shared" si="282"/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f t="shared" si="283"/>
        <v>0</v>
      </c>
      <c r="AN2996">
        <v>0</v>
      </c>
      <c r="AO2996">
        <v>0</v>
      </c>
      <c r="AP2996">
        <v>0</v>
      </c>
      <c r="AQ2996">
        <v>0</v>
      </c>
    </row>
    <row r="2997" spans="1:43" x14ac:dyDescent="0.45">
      <c r="A2997">
        <v>5</v>
      </c>
      <c r="B2997" t="s">
        <v>282</v>
      </c>
      <c r="C2997" t="s">
        <v>300</v>
      </c>
      <c r="D2997" t="s">
        <v>140</v>
      </c>
      <c r="E2997" s="4">
        <v>44692</v>
      </c>
      <c r="F2997" s="1">
        <f t="shared" si="286"/>
        <v>103</v>
      </c>
      <c r="G2997" s="1">
        <f t="shared" si="284"/>
        <v>131</v>
      </c>
      <c r="H2997" t="s">
        <v>72</v>
      </c>
      <c r="I2997" t="s">
        <v>289</v>
      </c>
      <c r="J2997" t="s">
        <v>44</v>
      </c>
      <c r="P2997">
        <f t="shared" si="287"/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f t="shared" si="285"/>
        <v>0</v>
      </c>
      <c r="AC2997">
        <f t="shared" si="282"/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f t="shared" si="283"/>
        <v>0</v>
      </c>
      <c r="AN2997">
        <v>0</v>
      </c>
      <c r="AO2997">
        <v>0</v>
      </c>
      <c r="AP2997">
        <v>0</v>
      </c>
      <c r="AQ2997">
        <v>0</v>
      </c>
    </row>
    <row r="2998" spans="1:43" x14ac:dyDescent="0.45">
      <c r="A2998">
        <v>5</v>
      </c>
      <c r="B2998" t="s">
        <v>282</v>
      </c>
      <c r="C2998" t="s">
        <v>300</v>
      </c>
      <c r="D2998" t="s">
        <v>140</v>
      </c>
      <c r="E2998" s="4">
        <v>44692</v>
      </c>
      <c r="F2998" s="1">
        <f t="shared" si="286"/>
        <v>103</v>
      </c>
      <c r="G2998" s="1">
        <f t="shared" si="284"/>
        <v>131</v>
      </c>
      <c r="H2998" t="s">
        <v>72</v>
      </c>
      <c r="I2998" t="s">
        <v>290</v>
      </c>
      <c r="J2998" t="s">
        <v>44</v>
      </c>
      <c r="P2998">
        <f t="shared" si="287"/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f t="shared" si="285"/>
        <v>0</v>
      </c>
      <c r="AC2998">
        <f t="shared" si="282"/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f t="shared" si="283"/>
        <v>0</v>
      </c>
      <c r="AN2998">
        <v>0</v>
      </c>
      <c r="AO2998">
        <v>0</v>
      </c>
      <c r="AP2998">
        <v>0</v>
      </c>
      <c r="AQ2998">
        <v>0</v>
      </c>
    </row>
    <row r="2999" spans="1:43" x14ac:dyDescent="0.45">
      <c r="A2999">
        <v>5</v>
      </c>
      <c r="B2999" t="s">
        <v>282</v>
      </c>
      <c r="C2999" t="s">
        <v>300</v>
      </c>
      <c r="D2999" t="s">
        <v>140</v>
      </c>
      <c r="E2999" s="4">
        <v>44692</v>
      </c>
      <c r="F2999" s="1">
        <f t="shared" si="286"/>
        <v>103</v>
      </c>
      <c r="G2999" s="1">
        <f t="shared" si="284"/>
        <v>131</v>
      </c>
      <c r="H2999" t="s">
        <v>72</v>
      </c>
      <c r="I2999" t="s">
        <v>291</v>
      </c>
      <c r="J2999" t="s">
        <v>44</v>
      </c>
      <c r="P2999">
        <f t="shared" si="287"/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f t="shared" si="285"/>
        <v>0</v>
      </c>
      <c r="AC2999">
        <f t="shared" si="282"/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f t="shared" si="283"/>
        <v>0</v>
      </c>
      <c r="AN2999">
        <v>0</v>
      </c>
      <c r="AO2999">
        <v>0</v>
      </c>
      <c r="AP2999">
        <v>0</v>
      </c>
      <c r="AQ2999">
        <v>0</v>
      </c>
    </row>
    <row r="3000" spans="1:43" x14ac:dyDescent="0.45">
      <c r="A3000">
        <v>5</v>
      </c>
      <c r="B3000" t="s">
        <v>282</v>
      </c>
      <c r="C3000" t="s">
        <v>300</v>
      </c>
      <c r="D3000" t="s">
        <v>140</v>
      </c>
      <c r="E3000" s="4">
        <v>44692</v>
      </c>
      <c r="F3000" s="1">
        <f t="shared" si="286"/>
        <v>103</v>
      </c>
      <c r="G3000" s="1">
        <f t="shared" si="284"/>
        <v>131</v>
      </c>
      <c r="H3000" t="s">
        <v>72</v>
      </c>
      <c r="I3000" t="s">
        <v>287</v>
      </c>
      <c r="J3000" t="s">
        <v>56</v>
      </c>
      <c r="P3000">
        <f t="shared" si="287"/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f t="shared" si="285"/>
        <v>0</v>
      </c>
      <c r="AC3000">
        <f t="shared" si="282"/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f t="shared" si="283"/>
        <v>0</v>
      </c>
      <c r="AN3000">
        <v>0</v>
      </c>
      <c r="AO3000">
        <v>0</v>
      </c>
      <c r="AP3000">
        <v>0</v>
      </c>
      <c r="AQ3000">
        <v>0</v>
      </c>
    </row>
    <row r="3001" spans="1:43" x14ac:dyDescent="0.45">
      <c r="A3001">
        <v>5</v>
      </c>
      <c r="B3001" t="s">
        <v>282</v>
      </c>
      <c r="C3001" t="s">
        <v>300</v>
      </c>
      <c r="D3001" t="s">
        <v>140</v>
      </c>
      <c r="E3001" s="4">
        <v>44692</v>
      </c>
      <c r="F3001" s="1">
        <f t="shared" si="286"/>
        <v>103</v>
      </c>
      <c r="G3001" s="1">
        <f t="shared" si="284"/>
        <v>131</v>
      </c>
      <c r="H3001" t="s">
        <v>72</v>
      </c>
      <c r="I3001" t="s">
        <v>288</v>
      </c>
      <c r="J3001" t="s">
        <v>56</v>
      </c>
      <c r="P3001">
        <f t="shared" si="287"/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f t="shared" si="285"/>
        <v>0</v>
      </c>
      <c r="AC3001">
        <f t="shared" ref="AC3001:AC3064" si="288">SUM(Y3001:AA3001)</f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f t="shared" si="283"/>
        <v>0</v>
      </c>
      <c r="AN3001">
        <v>0</v>
      </c>
      <c r="AO3001">
        <v>0</v>
      </c>
      <c r="AP3001">
        <v>0</v>
      </c>
      <c r="AQ3001">
        <v>0</v>
      </c>
    </row>
    <row r="3002" spans="1:43" x14ac:dyDescent="0.45">
      <c r="A3002">
        <v>5</v>
      </c>
      <c r="B3002" t="s">
        <v>282</v>
      </c>
      <c r="C3002" t="s">
        <v>300</v>
      </c>
      <c r="D3002" t="s">
        <v>140</v>
      </c>
      <c r="E3002" s="4">
        <v>44692</v>
      </c>
      <c r="F3002" s="1">
        <f t="shared" si="286"/>
        <v>103</v>
      </c>
      <c r="G3002" s="1">
        <f t="shared" si="284"/>
        <v>131</v>
      </c>
      <c r="H3002" t="s">
        <v>72</v>
      </c>
      <c r="I3002" t="s">
        <v>289</v>
      </c>
      <c r="J3002" t="s">
        <v>56</v>
      </c>
      <c r="P3002">
        <f t="shared" si="287"/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f t="shared" si="285"/>
        <v>0</v>
      </c>
      <c r="AC3002">
        <f t="shared" si="288"/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f t="shared" si="283"/>
        <v>0</v>
      </c>
      <c r="AN3002">
        <v>0</v>
      </c>
      <c r="AO3002">
        <v>0</v>
      </c>
      <c r="AP3002">
        <v>0</v>
      </c>
      <c r="AQ3002">
        <v>0</v>
      </c>
    </row>
    <row r="3003" spans="1:43" x14ac:dyDescent="0.45">
      <c r="A3003">
        <v>5</v>
      </c>
      <c r="B3003" t="s">
        <v>282</v>
      </c>
      <c r="C3003" t="s">
        <v>300</v>
      </c>
      <c r="D3003" t="s">
        <v>140</v>
      </c>
      <c r="E3003" s="4">
        <v>44692</v>
      </c>
      <c r="F3003" s="1">
        <f t="shared" si="286"/>
        <v>103</v>
      </c>
      <c r="G3003" s="1">
        <f t="shared" si="284"/>
        <v>131</v>
      </c>
      <c r="H3003" t="s">
        <v>72</v>
      </c>
      <c r="I3003" t="s">
        <v>290</v>
      </c>
      <c r="J3003" t="s">
        <v>56</v>
      </c>
      <c r="P3003">
        <f t="shared" si="287"/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f t="shared" si="285"/>
        <v>0</v>
      </c>
      <c r="AC3003">
        <f t="shared" si="288"/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f t="shared" si="283"/>
        <v>0</v>
      </c>
      <c r="AN3003">
        <v>0</v>
      </c>
      <c r="AO3003">
        <v>0</v>
      </c>
      <c r="AP3003">
        <v>0</v>
      </c>
      <c r="AQ3003">
        <v>0</v>
      </c>
    </row>
    <row r="3004" spans="1:43" x14ac:dyDescent="0.45">
      <c r="A3004">
        <v>5</v>
      </c>
      <c r="B3004" t="s">
        <v>282</v>
      </c>
      <c r="C3004" t="s">
        <v>300</v>
      </c>
      <c r="D3004" t="s">
        <v>140</v>
      </c>
      <c r="E3004" s="4">
        <v>44692</v>
      </c>
      <c r="F3004" s="1">
        <f t="shared" si="286"/>
        <v>103</v>
      </c>
      <c r="G3004" s="1">
        <f t="shared" si="284"/>
        <v>131</v>
      </c>
      <c r="H3004" t="s">
        <v>72</v>
      </c>
      <c r="I3004" t="s">
        <v>291</v>
      </c>
      <c r="J3004" t="s">
        <v>56</v>
      </c>
      <c r="P3004">
        <f t="shared" si="287"/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f t="shared" si="285"/>
        <v>0</v>
      </c>
      <c r="AC3004">
        <f t="shared" si="288"/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f t="shared" si="283"/>
        <v>0</v>
      </c>
      <c r="AN3004">
        <v>0</v>
      </c>
      <c r="AO3004">
        <v>0</v>
      </c>
      <c r="AP3004">
        <v>0</v>
      </c>
      <c r="AQ3004">
        <v>0</v>
      </c>
    </row>
    <row r="3005" spans="1:43" x14ac:dyDescent="0.45">
      <c r="A3005">
        <v>5</v>
      </c>
      <c r="B3005" t="s">
        <v>283</v>
      </c>
      <c r="C3005" t="s">
        <v>301</v>
      </c>
      <c r="D3005" t="s">
        <v>130</v>
      </c>
      <c r="E3005" s="4">
        <v>44694</v>
      </c>
      <c r="F3005" s="1">
        <f t="shared" si="286"/>
        <v>105</v>
      </c>
      <c r="G3005" s="1">
        <f t="shared" si="284"/>
        <v>133</v>
      </c>
      <c r="H3005" t="s">
        <v>72</v>
      </c>
      <c r="I3005" t="s">
        <v>287</v>
      </c>
      <c r="J3005" t="s">
        <v>44</v>
      </c>
      <c r="K3005" t="s">
        <v>84</v>
      </c>
      <c r="L3005" t="s">
        <v>112</v>
      </c>
      <c r="M3005" t="s">
        <v>155</v>
      </c>
      <c r="N3005" t="s">
        <v>52</v>
      </c>
      <c r="P3005">
        <f t="shared" si="287"/>
        <v>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f t="shared" si="285"/>
        <v>0</v>
      </c>
      <c r="AC3005">
        <f t="shared" si="288"/>
        <v>1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f t="shared" si="283"/>
        <v>1</v>
      </c>
      <c r="AN3005">
        <v>0</v>
      </c>
      <c r="AO3005">
        <v>0</v>
      </c>
      <c r="AP3005">
        <v>1</v>
      </c>
      <c r="AQ3005">
        <v>0</v>
      </c>
    </row>
    <row r="3006" spans="1:43" x14ac:dyDescent="0.45">
      <c r="A3006">
        <v>5</v>
      </c>
      <c r="B3006" t="s">
        <v>283</v>
      </c>
      <c r="C3006" t="s">
        <v>301</v>
      </c>
      <c r="D3006" t="s">
        <v>130</v>
      </c>
      <c r="E3006" s="4">
        <v>44694</v>
      </c>
      <c r="F3006" s="1">
        <f t="shared" si="286"/>
        <v>105</v>
      </c>
      <c r="G3006" s="1">
        <f t="shared" si="284"/>
        <v>133</v>
      </c>
      <c r="H3006" t="s">
        <v>72</v>
      </c>
      <c r="I3006" t="s">
        <v>287</v>
      </c>
      <c r="J3006" t="s">
        <v>44</v>
      </c>
      <c r="K3006" t="s">
        <v>84</v>
      </c>
      <c r="L3006" t="s">
        <v>97</v>
      </c>
      <c r="M3006" t="s">
        <v>98</v>
      </c>
      <c r="N3006" t="s">
        <v>52</v>
      </c>
      <c r="P3006">
        <f t="shared" si="287"/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f t="shared" si="285"/>
        <v>0</v>
      </c>
      <c r="AC3006">
        <f t="shared" si="288"/>
        <v>1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f t="shared" si="283"/>
        <v>1</v>
      </c>
      <c r="AN3006">
        <v>0</v>
      </c>
      <c r="AO3006">
        <v>0</v>
      </c>
      <c r="AP3006">
        <v>1</v>
      </c>
      <c r="AQ3006">
        <v>0</v>
      </c>
    </row>
    <row r="3007" spans="1:43" x14ac:dyDescent="0.45">
      <c r="A3007">
        <v>5</v>
      </c>
      <c r="B3007" t="s">
        <v>283</v>
      </c>
      <c r="C3007" t="s">
        <v>301</v>
      </c>
      <c r="D3007" t="s">
        <v>130</v>
      </c>
      <c r="E3007" s="4">
        <v>44694</v>
      </c>
      <c r="F3007" s="1">
        <f t="shared" si="286"/>
        <v>105</v>
      </c>
      <c r="G3007" s="1">
        <f t="shared" si="284"/>
        <v>133</v>
      </c>
      <c r="H3007" t="s">
        <v>72</v>
      </c>
      <c r="I3007" t="s">
        <v>287</v>
      </c>
      <c r="J3007" t="s">
        <v>44</v>
      </c>
      <c r="K3007" t="s">
        <v>92</v>
      </c>
      <c r="L3007" t="s">
        <v>104</v>
      </c>
      <c r="M3007" t="s">
        <v>105</v>
      </c>
      <c r="N3007" t="s">
        <v>52</v>
      </c>
      <c r="P3007">
        <f t="shared" si="287"/>
        <v>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f t="shared" si="285"/>
        <v>0</v>
      </c>
      <c r="AC3007">
        <f t="shared" si="288"/>
        <v>1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f t="shared" si="283"/>
        <v>1</v>
      </c>
      <c r="AN3007">
        <v>0</v>
      </c>
      <c r="AO3007">
        <v>0</v>
      </c>
      <c r="AP3007">
        <v>1</v>
      </c>
      <c r="AQ3007">
        <v>0</v>
      </c>
    </row>
    <row r="3008" spans="1:43" x14ac:dyDescent="0.45">
      <c r="A3008">
        <v>5</v>
      </c>
      <c r="B3008" t="s">
        <v>283</v>
      </c>
      <c r="C3008" t="s">
        <v>301</v>
      </c>
      <c r="D3008" t="s">
        <v>130</v>
      </c>
      <c r="E3008" s="4">
        <v>44694</v>
      </c>
      <c r="F3008" s="1">
        <f t="shared" si="286"/>
        <v>105</v>
      </c>
      <c r="G3008" s="1">
        <f t="shared" si="284"/>
        <v>133</v>
      </c>
      <c r="H3008" t="s">
        <v>72</v>
      </c>
      <c r="I3008" t="s">
        <v>287</v>
      </c>
      <c r="J3008" t="s">
        <v>44</v>
      </c>
      <c r="K3008" t="s">
        <v>45</v>
      </c>
      <c r="L3008" t="s">
        <v>90</v>
      </c>
      <c r="M3008" t="s">
        <v>315</v>
      </c>
      <c r="N3008" t="s">
        <v>52</v>
      </c>
      <c r="P3008">
        <f t="shared" si="287"/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f t="shared" si="285"/>
        <v>0</v>
      </c>
      <c r="AC3008">
        <f t="shared" si="288"/>
        <v>1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f t="shared" si="283"/>
        <v>1</v>
      </c>
      <c r="AN3008">
        <v>0</v>
      </c>
      <c r="AO3008">
        <v>0</v>
      </c>
      <c r="AP3008">
        <v>1</v>
      </c>
      <c r="AQ3008">
        <v>0</v>
      </c>
    </row>
    <row r="3009" spans="1:43" x14ac:dyDescent="0.45">
      <c r="A3009">
        <v>5</v>
      </c>
      <c r="B3009" t="s">
        <v>283</v>
      </c>
      <c r="C3009" t="s">
        <v>301</v>
      </c>
      <c r="D3009" t="s">
        <v>130</v>
      </c>
      <c r="E3009" s="4">
        <v>44694</v>
      </c>
      <c r="F3009" s="1">
        <f t="shared" si="286"/>
        <v>105</v>
      </c>
      <c r="G3009" s="1">
        <f t="shared" si="284"/>
        <v>133</v>
      </c>
      <c r="H3009" t="s">
        <v>72</v>
      </c>
      <c r="I3009" t="s">
        <v>287</v>
      </c>
      <c r="J3009" t="s">
        <v>44</v>
      </c>
      <c r="K3009" t="s">
        <v>84</v>
      </c>
      <c r="L3009" t="s">
        <v>112</v>
      </c>
      <c r="M3009" t="s">
        <v>155</v>
      </c>
      <c r="N3009" t="s">
        <v>52</v>
      </c>
      <c r="P3009">
        <f t="shared" si="287"/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f t="shared" si="285"/>
        <v>0</v>
      </c>
      <c r="AC3009">
        <f t="shared" si="288"/>
        <v>1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f t="shared" si="283"/>
        <v>1</v>
      </c>
      <c r="AN3009">
        <v>0</v>
      </c>
      <c r="AO3009">
        <v>0</v>
      </c>
      <c r="AP3009">
        <v>1</v>
      </c>
      <c r="AQ3009">
        <v>0</v>
      </c>
    </row>
    <row r="3010" spans="1:43" x14ac:dyDescent="0.45">
      <c r="A3010">
        <v>5</v>
      </c>
      <c r="B3010" t="s">
        <v>283</v>
      </c>
      <c r="C3010" t="s">
        <v>301</v>
      </c>
      <c r="D3010" t="s">
        <v>130</v>
      </c>
      <c r="E3010" s="4">
        <v>44694</v>
      </c>
      <c r="F3010" s="1">
        <f t="shared" si="286"/>
        <v>105</v>
      </c>
      <c r="G3010" s="1">
        <f t="shared" si="284"/>
        <v>133</v>
      </c>
      <c r="H3010" t="s">
        <v>72</v>
      </c>
      <c r="I3010" t="s">
        <v>288</v>
      </c>
      <c r="J3010" t="s">
        <v>44</v>
      </c>
      <c r="K3010" t="s">
        <v>50</v>
      </c>
      <c r="L3010" t="s">
        <v>182</v>
      </c>
      <c r="M3010" t="s">
        <v>323</v>
      </c>
      <c r="N3010" t="s">
        <v>52</v>
      </c>
      <c r="P3010">
        <f t="shared" si="287"/>
        <v>1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f t="shared" si="285"/>
        <v>0</v>
      </c>
      <c r="AC3010">
        <f t="shared" si="288"/>
        <v>1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f t="shared" ref="AM3010:AM3073" si="289">SUM(AD3010:AL3010)</f>
        <v>1</v>
      </c>
      <c r="AN3010">
        <v>0</v>
      </c>
      <c r="AO3010">
        <v>0</v>
      </c>
      <c r="AP3010">
        <v>1</v>
      </c>
      <c r="AQ3010">
        <v>0</v>
      </c>
    </row>
    <row r="3011" spans="1:43" x14ac:dyDescent="0.45">
      <c r="A3011">
        <v>5</v>
      </c>
      <c r="B3011" t="s">
        <v>283</v>
      </c>
      <c r="C3011" t="s">
        <v>301</v>
      </c>
      <c r="D3011" t="s">
        <v>130</v>
      </c>
      <c r="E3011" s="4">
        <v>44694</v>
      </c>
      <c r="F3011" s="1">
        <f t="shared" si="286"/>
        <v>105</v>
      </c>
      <c r="G3011" s="1">
        <f t="shared" ref="G3011:G3074" si="290">E3011-DATE(YEAR(E3011),1,0)</f>
        <v>133</v>
      </c>
      <c r="H3011" t="s">
        <v>72</v>
      </c>
      <c r="I3011" t="s">
        <v>289</v>
      </c>
      <c r="J3011" t="s">
        <v>44</v>
      </c>
      <c r="K3011" t="s">
        <v>84</v>
      </c>
      <c r="L3011" t="s">
        <v>97</v>
      </c>
      <c r="M3011" t="s">
        <v>98</v>
      </c>
      <c r="N3011" t="s">
        <v>52</v>
      </c>
      <c r="P3011">
        <f t="shared" si="287"/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f t="shared" ref="AB3011:AB3074" si="291">AL3011</f>
        <v>0</v>
      </c>
      <c r="AC3011">
        <f t="shared" si="288"/>
        <v>1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f t="shared" si="289"/>
        <v>1</v>
      </c>
      <c r="AN3011">
        <v>0</v>
      </c>
      <c r="AO3011">
        <v>0</v>
      </c>
      <c r="AP3011">
        <v>1</v>
      </c>
      <c r="AQ3011">
        <v>0</v>
      </c>
    </row>
    <row r="3012" spans="1:43" x14ac:dyDescent="0.45">
      <c r="A3012">
        <v>5</v>
      </c>
      <c r="B3012" t="s">
        <v>283</v>
      </c>
      <c r="C3012" t="s">
        <v>301</v>
      </c>
      <c r="D3012" t="s">
        <v>130</v>
      </c>
      <c r="E3012" s="4">
        <v>44694</v>
      </c>
      <c r="F3012" s="1">
        <f t="shared" si="286"/>
        <v>105</v>
      </c>
      <c r="G3012" s="1">
        <f t="shared" si="290"/>
        <v>133</v>
      </c>
      <c r="H3012" t="s">
        <v>72</v>
      </c>
      <c r="I3012" t="s">
        <v>289</v>
      </c>
      <c r="J3012" t="s">
        <v>44</v>
      </c>
      <c r="K3012" t="s">
        <v>50</v>
      </c>
      <c r="L3012" t="s">
        <v>185</v>
      </c>
      <c r="M3012" t="s">
        <v>186</v>
      </c>
      <c r="N3012" t="s">
        <v>52</v>
      </c>
      <c r="P3012">
        <f t="shared" si="287"/>
        <v>1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f t="shared" si="291"/>
        <v>0</v>
      </c>
      <c r="AC3012">
        <f t="shared" si="288"/>
        <v>1</v>
      </c>
      <c r="AD3012">
        <v>4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f t="shared" si="289"/>
        <v>4</v>
      </c>
      <c r="AN3012">
        <v>0</v>
      </c>
      <c r="AO3012">
        <v>0</v>
      </c>
      <c r="AP3012">
        <v>4</v>
      </c>
      <c r="AQ3012">
        <v>0</v>
      </c>
    </row>
    <row r="3013" spans="1:43" x14ac:dyDescent="0.45">
      <c r="A3013">
        <v>5</v>
      </c>
      <c r="B3013" t="s">
        <v>283</v>
      </c>
      <c r="C3013" t="s">
        <v>301</v>
      </c>
      <c r="D3013" t="s">
        <v>130</v>
      </c>
      <c r="E3013" s="4">
        <v>44694</v>
      </c>
      <c r="F3013" s="1">
        <f t="shared" si="286"/>
        <v>105</v>
      </c>
      <c r="G3013" s="1">
        <f t="shared" si="290"/>
        <v>133</v>
      </c>
      <c r="H3013" t="s">
        <v>72</v>
      </c>
      <c r="I3013" t="s">
        <v>289</v>
      </c>
      <c r="J3013" t="s">
        <v>44</v>
      </c>
      <c r="K3013" t="s">
        <v>45</v>
      </c>
      <c r="L3013" t="s">
        <v>88</v>
      </c>
      <c r="M3013" t="s">
        <v>89</v>
      </c>
      <c r="N3013" t="s">
        <v>52</v>
      </c>
      <c r="P3013">
        <f t="shared" si="287"/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f t="shared" si="291"/>
        <v>0</v>
      </c>
      <c r="AC3013">
        <f t="shared" si="288"/>
        <v>1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f t="shared" si="289"/>
        <v>1</v>
      </c>
      <c r="AN3013">
        <v>0</v>
      </c>
      <c r="AO3013">
        <v>0</v>
      </c>
      <c r="AP3013">
        <v>1</v>
      </c>
      <c r="AQ3013">
        <v>0</v>
      </c>
    </row>
    <row r="3014" spans="1:43" x14ac:dyDescent="0.45">
      <c r="A3014">
        <v>5</v>
      </c>
      <c r="B3014" t="s">
        <v>283</v>
      </c>
      <c r="C3014" t="s">
        <v>301</v>
      </c>
      <c r="D3014" t="s">
        <v>130</v>
      </c>
      <c r="E3014" s="4">
        <v>44694</v>
      </c>
      <c r="F3014" s="1">
        <f t="shared" si="286"/>
        <v>105</v>
      </c>
      <c r="G3014" s="1">
        <f t="shared" si="290"/>
        <v>133</v>
      </c>
      <c r="H3014" t="s">
        <v>72</v>
      </c>
      <c r="I3014" t="s">
        <v>289</v>
      </c>
      <c r="J3014" t="s">
        <v>44</v>
      </c>
      <c r="K3014" t="s">
        <v>45</v>
      </c>
      <c r="L3014" t="s">
        <v>88</v>
      </c>
      <c r="M3014" t="s">
        <v>89</v>
      </c>
      <c r="N3014" t="s">
        <v>52</v>
      </c>
      <c r="P3014">
        <f t="shared" si="287"/>
        <v>1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f t="shared" si="291"/>
        <v>0</v>
      </c>
      <c r="AC3014">
        <f t="shared" si="288"/>
        <v>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f t="shared" si="289"/>
        <v>0</v>
      </c>
      <c r="AN3014">
        <v>0</v>
      </c>
      <c r="AO3014">
        <v>0</v>
      </c>
      <c r="AP3014">
        <v>0</v>
      </c>
      <c r="AQ3014">
        <v>1</v>
      </c>
    </row>
    <row r="3015" spans="1:43" x14ac:dyDescent="0.45">
      <c r="A3015">
        <v>5</v>
      </c>
      <c r="B3015" t="s">
        <v>283</v>
      </c>
      <c r="C3015" t="s">
        <v>301</v>
      </c>
      <c r="D3015" t="s">
        <v>130</v>
      </c>
      <c r="E3015" s="4">
        <v>44694</v>
      </c>
      <c r="F3015" s="1">
        <f t="shared" si="286"/>
        <v>105</v>
      </c>
      <c r="G3015" s="1">
        <f t="shared" si="290"/>
        <v>133</v>
      </c>
      <c r="H3015" t="s">
        <v>72</v>
      </c>
      <c r="I3015" t="s">
        <v>289</v>
      </c>
      <c r="J3015" t="s">
        <v>44</v>
      </c>
      <c r="K3015" t="s">
        <v>50</v>
      </c>
      <c r="L3015" t="s">
        <v>205</v>
      </c>
      <c r="M3015" t="s">
        <v>206</v>
      </c>
      <c r="N3015" t="s">
        <v>52</v>
      </c>
      <c r="P3015">
        <f t="shared" si="287"/>
        <v>6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2</v>
      </c>
      <c r="Z3015">
        <v>3</v>
      </c>
      <c r="AA3015">
        <v>1</v>
      </c>
      <c r="AB3015">
        <f t="shared" si="291"/>
        <v>0</v>
      </c>
      <c r="AC3015">
        <f t="shared" si="288"/>
        <v>6</v>
      </c>
      <c r="AD3015">
        <v>1</v>
      </c>
      <c r="AE3015">
        <v>1</v>
      </c>
      <c r="AF3015">
        <v>1</v>
      </c>
      <c r="AG3015">
        <v>1</v>
      </c>
      <c r="AH3015">
        <v>2</v>
      </c>
      <c r="AI3015">
        <v>0</v>
      </c>
      <c r="AJ3015">
        <v>0</v>
      </c>
      <c r="AK3015">
        <v>0</v>
      </c>
      <c r="AL3015">
        <v>0</v>
      </c>
      <c r="AM3015">
        <f t="shared" si="289"/>
        <v>6</v>
      </c>
      <c r="AN3015">
        <v>0</v>
      </c>
      <c r="AO3015">
        <v>1</v>
      </c>
      <c r="AP3015">
        <v>5</v>
      </c>
      <c r="AQ3015">
        <v>1</v>
      </c>
    </row>
    <row r="3016" spans="1:43" x14ac:dyDescent="0.45">
      <c r="A3016">
        <v>5</v>
      </c>
      <c r="B3016" t="s">
        <v>283</v>
      </c>
      <c r="C3016" t="s">
        <v>301</v>
      </c>
      <c r="D3016" t="s">
        <v>130</v>
      </c>
      <c r="E3016" s="4">
        <v>44694</v>
      </c>
      <c r="F3016" s="1">
        <f t="shared" si="286"/>
        <v>105</v>
      </c>
      <c r="G3016" s="1">
        <f t="shared" si="290"/>
        <v>133</v>
      </c>
      <c r="H3016" t="s">
        <v>72</v>
      </c>
      <c r="I3016" t="s">
        <v>290</v>
      </c>
      <c r="J3016" t="s">
        <v>44</v>
      </c>
      <c r="K3016" t="s">
        <v>84</v>
      </c>
      <c r="L3016" t="s">
        <v>112</v>
      </c>
      <c r="M3016" t="s">
        <v>155</v>
      </c>
      <c r="N3016" t="s">
        <v>52</v>
      </c>
      <c r="P3016">
        <f t="shared" si="287"/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f t="shared" si="291"/>
        <v>0</v>
      </c>
      <c r="AC3016">
        <f t="shared" si="288"/>
        <v>1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f t="shared" si="289"/>
        <v>1</v>
      </c>
      <c r="AN3016">
        <v>0</v>
      </c>
      <c r="AO3016">
        <v>0</v>
      </c>
      <c r="AP3016">
        <v>1</v>
      </c>
      <c r="AQ3016">
        <v>0</v>
      </c>
    </row>
    <row r="3017" spans="1:43" x14ac:dyDescent="0.45">
      <c r="A3017">
        <v>5</v>
      </c>
      <c r="B3017" t="s">
        <v>283</v>
      </c>
      <c r="C3017" t="s">
        <v>301</v>
      </c>
      <c r="D3017" t="s">
        <v>130</v>
      </c>
      <c r="E3017" s="4">
        <v>44694</v>
      </c>
      <c r="F3017" s="1">
        <f t="shared" si="286"/>
        <v>105</v>
      </c>
      <c r="G3017" s="1">
        <f t="shared" si="290"/>
        <v>133</v>
      </c>
      <c r="H3017" t="s">
        <v>72</v>
      </c>
      <c r="I3017" t="s">
        <v>290</v>
      </c>
      <c r="J3017" t="s">
        <v>44</v>
      </c>
      <c r="K3017" t="s">
        <v>84</v>
      </c>
      <c r="L3017" t="s">
        <v>112</v>
      </c>
      <c r="M3017" t="s">
        <v>155</v>
      </c>
      <c r="N3017" t="s">
        <v>52</v>
      </c>
      <c r="P3017">
        <f t="shared" si="287"/>
        <v>1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f t="shared" si="291"/>
        <v>0</v>
      </c>
      <c r="AC3017">
        <f t="shared" si="288"/>
        <v>1</v>
      </c>
      <c r="AD3017">
        <v>2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f t="shared" si="289"/>
        <v>2</v>
      </c>
      <c r="AN3017">
        <v>0</v>
      </c>
      <c r="AO3017">
        <v>0</v>
      </c>
      <c r="AP3017">
        <v>2</v>
      </c>
      <c r="AQ3017">
        <v>0</v>
      </c>
    </row>
    <row r="3018" spans="1:43" x14ac:dyDescent="0.45">
      <c r="A3018">
        <v>5</v>
      </c>
      <c r="B3018" t="s">
        <v>283</v>
      </c>
      <c r="C3018" t="s">
        <v>301</v>
      </c>
      <c r="D3018" t="s">
        <v>130</v>
      </c>
      <c r="E3018" s="4">
        <v>44694</v>
      </c>
      <c r="F3018" s="1">
        <f t="shared" si="286"/>
        <v>105</v>
      </c>
      <c r="G3018" s="1">
        <f t="shared" si="290"/>
        <v>133</v>
      </c>
      <c r="H3018" t="s">
        <v>72</v>
      </c>
      <c r="I3018" t="s">
        <v>290</v>
      </c>
      <c r="J3018" t="s">
        <v>44</v>
      </c>
      <c r="K3018" t="s">
        <v>84</v>
      </c>
      <c r="L3018" t="s">
        <v>112</v>
      </c>
      <c r="M3018" t="s">
        <v>155</v>
      </c>
      <c r="N3018" t="s">
        <v>52</v>
      </c>
      <c r="P3018">
        <f t="shared" si="287"/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f t="shared" si="291"/>
        <v>0</v>
      </c>
      <c r="AC3018">
        <f t="shared" si="288"/>
        <v>1</v>
      </c>
      <c r="AD3018">
        <v>8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f t="shared" si="289"/>
        <v>8</v>
      </c>
      <c r="AN3018">
        <v>0</v>
      </c>
      <c r="AO3018">
        <v>0</v>
      </c>
      <c r="AP3018">
        <v>8</v>
      </c>
      <c r="AQ3018">
        <v>0</v>
      </c>
    </row>
    <row r="3019" spans="1:43" x14ac:dyDescent="0.45">
      <c r="A3019">
        <v>5</v>
      </c>
      <c r="B3019" t="s">
        <v>283</v>
      </c>
      <c r="C3019" t="s">
        <v>301</v>
      </c>
      <c r="D3019" t="s">
        <v>130</v>
      </c>
      <c r="E3019" s="4">
        <v>44694</v>
      </c>
      <c r="F3019" s="1">
        <f t="shared" si="286"/>
        <v>105</v>
      </c>
      <c r="G3019" s="1">
        <f t="shared" si="290"/>
        <v>133</v>
      </c>
      <c r="H3019" t="s">
        <v>72</v>
      </c>
      <c r="I3019" t="s">
        <v>290</v>
      </c>
      <c r="J3019" t="s">
        <v>44</v>
      </c>
      <c r="K3019" t="s">
        <v>78</v>
      </c>
      <c r="L3019" t="s">
        <v>79</v>
      </c>
      <c r="M3019" t="s">
        <v>158</v>
      </c>
      <c r="N3019" t="s">
        <v>52</v>
      </c>
      <c r="P3019">
        <f t="shared" si="287"/>
        <v>3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2</v>
      </c>
      <c r="AA3019">
        <v>0</v>
      </c>
      <c r="AB3019">
        <f t="shared" si="291"/>
        <v>0</v>
      </c>
      <c r="AC3019">
        <f t="shared" si="288"/>
        <v>3</v>
      </c>
      <c r="AD3019">
        <v>1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f t="shared" si="289"/>
        <v>2</v>
      </c>
      <c r="AN3019">
        <v>0</v>
      </c>
      <c r="AO3019">
        <v>0</v>
      </c>
      <c r="AP3019">
        <v>2</v>
      </c>
      <c r="AQ3019">
        <v>2</v>
      </c>
    </row>
    <row r="3020" spans="1:43" x14ac:dyDescent="0.45">
      <c r="A3020">
        <v>5</v>
      </c>
      <c r="B3020" t="s">
        <v>283</v>
      </c>
      <c r="C3020" t="s">
        <v>301</v>
      </c>
      <c r="D3020" t="s">
        <v>130</v>
      </c>
      <c r="E3020" s="4">
        <v>44694</v>
      </c>
      <c r="F3020" s="1">
        <f t="shared" si="286"/>
        <v>105</v>
      </c>
      <c r="G3020" s="1">
        <f t="shared" si="290"/>
        <v>133</v>
      </c>
      <c r="H3020" t="s">
        <v>72</v>
      </c>
      <c r="I3020" t="s">
        <v>291</v>
      </c>
      <c r="J3020" t="s">
        <v>44</v>
      </c>
      <c r="P3020">
        <f t="shared" si="287"/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f t="shared" si="291"/>
        <v>0</v>
      </c>
      <c r="AC3020">
        <f t="shared" si="288"/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f t="shared" si="289"/>
        <v>0</v>
      </c>
      <c r="AN3020">
        <v>0</v>
      </c>
      <c r="AO3020">
        <v>0</v>
      </c>
      <c r="AP3020">
        <v>0</v>
      </c>
      <c r="AQ3020">
        <v>0</v>
      </c>
    </row>
    <row r="3021" spans="1:43" x14ac:dyDescent="0.45">
      <c r="A3021">
        <v>5</v>
      </c>
      <c r="B3021" t="s">
        <v>283</v>
      </c>
      <c r="C3021" t="s">
        <v>301</v>
      </c>
      <c r="D3021" t="s">
        <v>130</v>
      </c>
      <c r="E3021" s="4">
        <v>44694</v>
      </c>
      <c r="F3021" s="1">
        <f t="shared" si="286"/>
        <v>105</v>
      </c>
      <c r="G3021" s="1">
        <f t="shared" si="290"/>
        <v>133</v>
      </c>
      <c r="H3021" t="s">
        <v>72</v>
      </c>
      <c r="I3021" t="s">
        <v>287</v>
      </c>
      <c r="J3021" t="s">
        <v>56</v>
      </c>
      <c r="P3021">
        <f t="shared" si="287"/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f t="shared" si="291"/>
        <v>0</v>
      </c>
      <c r="AC3021">
        <f t="shared" si="288"/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f t="shared" si="289"/>
        <v>0</v>
      </c>
      <c r="AN3021">
        <v>0</v>
      </c>
      <c r="AO3021">
        <v>0</v>
      </c>
      <c r="AP3021">
        <v>0</v>
      </c>
      <c r="AQ3021">
        <v>0</v>
      </c>
    </row>
    <row r="3022" spans="1:43" x14ac:dyDescent="0.45">
      <c r="A3022">
        <v>5</v>
      </c>
      <c r="B3022" t="s">
        <v>283</v>
      </c>
      <c r="C3022" t="s">
        <v>301</v>
      </c>
      <c r="D3022" t="s">
        <v>130</v>
      </c>
      <c r="E3022" s="4">
        <v>44694</v>
      </c>
      <c r="F3022" s="1">
        <f t="shared" si="286"/>
        <v>105</v>
      </c>
      <c r="G3022" s="1">
        <f t="shared" si="290"/>
        <v>133</v>
      </c>
      <c r="H3022" t="s">
        <v>72</v>
      </c>
      <c r="I3022" t="s">
        <v>288</v>
      </c>
      <c r="J3022" t="s">
        <v>56</v>
      </c>
      <c r="P3022">
        <f t="shared" si="287"/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f t="shared" si="291"/>
        <v>0</v>
      </c>
      <c r="AC3022">
        <f t="shared" si="288"/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f t="shared" si="289"/>
        <v>0</v>
      </c>
      <c r="AN3022">
        <v>0</v>
      </c>
      <c r="AO3022">
        <v>0</v>
      </c>
      <c r="AP3022">
        <v>0</v>
      </c>
      <c r="AQ3022">
        <v>0</v>
      </c>
    </row>
    <row r="3023" spans="1:43" x14ac:dyDescent="0.45">
      <c r="A3023">
        <v>5</v>
      </c>
      <c r="B3023" t="s">
        <v>283</v>
      </c>
      <c r="C3023" t="s">
        <v>301</v>
      </c>
      <c r="D3023" t="s">
        <v>130</v>
      </c>
      <c r="E3023" s="4">
        <v>44694</v>
      </c>
      <c r="F3023" s="1">
        <f t="shared" si="286"/>
        <v>105</v>
      </c>
      <c r="G3023" s="1">
        <f t="shared" si="290"/>
        <v>133</v>
      </c>
      <c r="H3023" t="s">
        <v>72</v>
      </c>
      <c r="I3023" t="s">
        <v>289</v>
      </c>
      <c r="J3023" t="s">
        <v>56</v>
      </c>
      <c r="P3023">
        <f t="shared" si="287"/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f t="shared" si="291"/>
        <v>0</v>
      </c>
      <c r="AC3023">
        <f t="shared" si="288"/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f t="shared" si="289"/>
        <v>0</v>
      </c>
      <c r="AN3023">
        <v>0</v>
      </c>
      <c r="AO3023">
        <v>0</v>
      </c>
      <c r="AP3023">
        <v>0</v>
      </c>
      <c r="AQ3023">
        <v>0</v>
      </c>
    </row>
    <row r="3024" spans="1:43" x14ac:dyDescent="0.45">
      <c r="A3024">
        <v>5</v>
      </c>
      <c r="B3024" t="s">
        <v>283</v>
      </c>
      <c r="C3024" t="s">
        <v>301</v>
      </c>
      <c r="D3024" t="s">
        <v>130</v>
      </c>
      <c r="E3024" s="4">
        <v>44694</v>
      </c>
      <c r="F3024" s="1">
        <f t="shared" si="286"/>
        <v>105</v>
      </c>
      <c r="G3024" s="1">
        <f t="shared" si="290"/>
        <v>133</v>
      </c>
      <c r="H3024" t="s">
        <v>72</v>
      </c>
      <c r="I3024" t="s">
        <v>290</v>
      </c>
      <c r="J3024" t="s">
        <v>56</v>
      </c>
      <c r="P3024">
        <f t="shared" si="287"/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f t="shared" si="291"/>
        <v>0</v>
      </c>
      <c r="AC3024">
        <f t="shared" si="288"/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f t="shared" si="289"/>
        <v>0</v>
      </c>
      <c r="AN3024">
        <v>0</v>
      </c>
      <c r="AO3024">
        <v>0</v>
      </c>
      <c r="AP3024">
        <v>0</v>
      </c>
      <c r="AQ3024">
        <v>0</v>
      </c>
    </row>
    <row r="3025" spans="1:43" x14ac:dyDescent="0.45">
      <c r="A3025">
        <v>5</v>
      </c>
      <c r="B3025" t="s">
        <v>283</v>
      </c>
      <c r="C3025" t="s">
        <v>301</v>
      </c>
      <c r="D3025" t="s">
        <v>130</v>
      </c>
      <c r="E3025" s="4">
        <v>44694</v>
      </c>
      <c r="F3025" s="1">
        <f t="shared" si="286"/>
        <v>105</v>
      </c>
      <c r="G3025" s="1">
        <f t="shared" si="290"/>
        <v>133</v>
      </c>
      <c r="H3025" t="s">
        <v>72</v>
      </c>
      <c r="I3025" t="s">
        <v>291</v>
      </c>
      <c r="J3025" t="s">
        <v>56</v>
      </c>
      <c r="P3025">
        <f t="shared" si="287"/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f t="shared" si="291"/>
        <v>0</v>
      </c>
      <c r="AC3025">
        <f t="shared" si="288"/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f t="shared" si="289"/>
        <v>0</v>
      </c>
      <c r="AN3025">
        <v>0</v>
      </c>
      <c r="AO3025">
        <v>0</v>
      </c>
      <c r="AP3025">
        <v>0</v>
      </c>
      <c r="AQ3025">
        <v>0</v>
      </c>
    </row>
    <row r="3026" spans="1:43" x14ac:dyDescent="0.45">
      <c r="A3026">
        <v>5</v>
      </c>
      <c r="B3026" t="s">
        <v>283</v>
      </c>
      <c r="C3026" t="s">
        <v>301</v>
      </c>
      <c r="D3026" t="s">
        <v>77</v>
      </c>
      <c r="E3026" s="4">
        <v>44694</v>
      </c>
      <c r="F3026" s="1">
        <f t="shared" si="286"/>
        <v>105</v>
      </c>
      <c r="G3026" s="1">
        <f t="shared" si="290"/>
        <v>133</v>
      </c>
      <c r="H3026" t="s">
        <v>72</v>
      </c>
      <c r="I3026" t="s">
        <v>287</v>
      </c>
      <c r="J3026" t="s">
        <v>44</v>
      </c>
      <c r="K3026" t="s">
        <v>45</v>
      </c>
      <c r="L3026" t="s">
        <v>88</v>
      </c>
      <c r="M3026" t="s">
        <v>89</v>
      </c>
      <c r="N3026" t="s">
        <v>52</v>
      </c>
      <c r="P3026">
        <f t="shared" si="287"/>
        <v>1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f t="shared" si="291"/>
        <v>0</v>
      </c>
      <c r="AC3026">
        <f t="shared" si="288"/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f t="shared" si="289"/>
        <v>0</v>
      </c>
      <c r="AN3026">
        <v>0</v>
      </c>
      <c r="AO3026">
        <v>0</v>
      </c>
      <c r="AP3026">
        <v>0</v>
      </c>
      <c r="AQ3026">
        <v>1</v>
      </c>
    </row>
    <row r="3027" spans="1:43" x14ac:dyDescent="0.45">
      <c r="A3027">
        <v>5</v>
      </c>
      <c r="B3027" t="s">
        <v>283</v>
      </c>
      <c r="C3027" t="s">
        <v>301</v>
      </c>
      <c r="D3027" t="s">
        <v>77</v>
      </c>
      <c r="E3027" s="4">
        <v>44694</v>
      </c>
      <c r="F3027" s="1">
        <f t="shared" si="286"/>
        <v>105</v>
      </c>
      <c r="G3027" s="1">
        <f t="shared" si="290"/>
        <v>133</v>
      </c>
      <c r="H3027" t="s">
        <v>72</v>
      </c>
      <c r="I3027" t="s">
        <v>287</v>
      </c>
      <c r="J3027" t="s">
        <v>44</v>
      </c>
      <c r="K3027" t="s">
        <v>78</v>
      </c>
      <c r="L3027" t="s">
        <v>79</v>
      </c>
      <c r="M3027" t="s">
        <v>158</v>
      </c>
      <c r="N3027" t="s">
        <v>52</v>
      </c>
      <c r="P3027">
        <f t="shared" si="287"/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f t="shared" si="291"/>
        <v>0</v>
      </c>
      <c r="AC3027">
        <f t="shared" si="288"/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f t="shared" si="289"/>
        <v>0</v>
      </c>
      <c r="AN3027">
        <v>0</v>
      </c>
      <c r="AO3027">
        <v>0</v>
      </c>
      <c r="AP3027">
        <v>0</v>
      </c>
      <c r="AQ3027">
        <v>1</v>
      </c>
    </row>
    <row r="3028" spans="1:43" x14ac:dyDescent="0.45">
      <c r="A3028">
        <v>5</v>
      </c>
      <c r="B3028" t="s">
        <v>283</v>
      </c>
      <c r="C3028" t="s">
        <v>301</v>
      </c>
      <c r="D3028" t="s">
        <v>77</v>
      </c>
      <c r="E3028" s="4">
        <v>44694</v>
      </c>
      <c r="F3028" s="1">
        <f t="shared" si="286"/>
        <v>105</v>
      </c>
      <c r="G3028" s="1">
        <f t="shared" si="290"/>
        <v>133</v>
      </c>
      <c r="H3028" t="s">
        <v>72</v>
      </c>
      <c r="I3028" t="s">
        <v>287</v>
      </c>
      <c r="J3028" t="s">
        <v>44</v>
      </c>
      <c r="K3028" t="s">
        <v>50</v>
      </c>
      <c r="L3028" t="s">
        <v>51</v>
      </c>
      <c r="M3028" t="s">
        <v>161</v>
      </c>
      <c r="P3028">
        <f t="shared" si="287"/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f t="shared" si="291"/>
        <v>0</v>
      </c>
      <c r="AC3028">
        <f t="shared" si="288"/>
        <v>1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f t="shared" si="289"/>
        <v>1</v>
      </c>
      <c r="AN3028">
        <v>0</v>
      </c>
      <c r="AO3028">
        <v>0</v>
      </c>
      <c r="AP3028">
        <v>1</v>
      </c>
      <c r="AQ3028">
        <v>0</v>
      </c>
    </row>
    <row r="3029" spans="1:43" x14ac:dyDescent="0.45">
      <c r="A3029">
        <v>5</v>
      </c>
      <c r="B3029" t="s">
        <v>283</v>
      </c>
      <c r="C3029" t="s">
        <v>301</v>
      </c>
      <c r="D3029" t="s">
        <v>77</v>
      </c>
      <c r="E3029" s="4">
        <v>44694</v>
      </c>
      <c r="F3029" s="1">
        <f t="shared" si="286"/>
        <v>105</v>
      </c>
      <c r="G3029" s="1">
        <f t="shared" si="290"/>
        <v>133</v>
      </c>
      <c r="H3029" t="s">
        <v>72</v>
      </c>
      <c r="I3029" t="s">
        <v>287</v>
      </c>
      <c r="J3029" t="s">
        <v>44</v>
      </c>
      <c r="K3029" t="s">
        <v>78</v>
      </c>
      <c r="L3029" t="s">
        <v>79</v>
      </c>
      <c r="M3029" t="s">
        <v>158</v>
      </c>
      <c r="N3029" t="s">
        <v>52</v>
      </c>
      <c r="P3029">
        <f t="shared" si="287"/>
        <v>3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2</v>
      </c>
      <c r="Z3029">
        <v>1</v>
      </c>
      <c r="AA3029">
        <v>0</v>
      </c>
      <c r="AB3029">
        <f t="shared" si="291"/>
        <v>0</v>
      </c>
      <c r="AC3029">
        <f t="shared" si="288"/>
        <v>3</v>
      </c>
      <c r="AD3029">
        <v>9</v>
      </c>
      <c r="AE3029">
        <v>1</v>
      </c>
      <c r="AF3029">
        <v>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f t="shared" si="289"/>
        <v>15</v>
      </c>
      <c r="AN3029">
        <v>0</v>
      </c>
      <c r="AO3029">
        <v>0</v>
      </c>
      <c r="AP3029">
        <v>15</v>
      </c>
      <c r="AQ3029">
        <v>1</v>
      </c>
    </row>
    <row r="3030" spans="1:43" x14ac:dyDescent="0.45">
      <c r="A3030">
        <v>5</v>
      </c>
      <c r="B3030" t="s">
        <v>283</v>
      </c>
      <c r="C3030" t="s">
        <v>301</v>
      </c>
      <c r="D3030" t="s">
        <v>77</v>
      </c>
      <c r="E3030" s="4">
        <v>44694</v>
      </c>
      <c r="F3030" s="1">
        <f t="shared" si="286"/>
        <v>105</v>
      </c>
      <c r="G3030" s="1">
        <f t="shared" si="290"/>
        <v>133</v>
      </c>
      <c r="H3030" t="s">
        <v>72</v>
      </c>
      <c r="I3030" t="s">
        <v>288</v>
      </c>
      <c r="J3030" t="s">
        <v>44</v>
      </c>
      <c r="K3030" t="s">
        <v>78</v>
      </c>
      <c r="L3030" t="s">
        <v>79</v>
      </c>
      <c r="M3030" t="s">
        <v>158</v>
      </c>
      <c r="N3030" t="s">
        <v>52</v>
      </c>
      <c r="P3030">
        <f t="shared" si="287"/>
        <v>1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f t="shared" si="291"/>
        <v>0</v>
      </c>
      <c r="AC3030">
        <f t="shared" si="288"/>
        <v>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f t="shared" si="289"/>
        <v>0</v>
      </c>
      <c r="AN3030">
        <v>0</v>
      </c>
      <c r="AO3030">
        <v>0</v>
      </c>
      <c r="AP3030">
        <v>0</v>
      </c>
      <c r="AQ3030">
        <v>1</v>
      </c>
    </row>
    <row r="3031" spans="1:43" x14ac:dyDescent="0.45">
      <c r="A3031">
        <v>5</v>
      </c>
      <c r="B3031" t="s">
        <v>283</v>
      </c>
      <c r="C3031" t="s">
        <v>301</v>
      </c>
      <c r="D3031" t="s">
        <v>77</v>
      </c>
      <c r="E3031" s="4">
        <v>44694</v>
      </c>
      <c r="F3031" s="1">
        <f t="shared" si="286"/>
        <v>105</v>
      </c>
      <c r="G3031" s="1">
        <f t="shared" si="290"/>
        <v>133</v>
      </c>
      <c r="H3031" t="s">
        <v>72</v>
      </c>
      <c r="I3031" t="s">
        <v>289</v>
      </c>
      <c r="J3031" t="s">
        <v>44</v>
      </c>
      <c r="P3031">
        <f t="shared" si="287"/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f t="shared" si="291"/>
        <v>0</v>
      </c>
      <c r="AC3031">
        <f t="shared" si="288"/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f t="shared" si="289"/>
        <v>0</v>
      </c>
      <c r="AN3031">
        <v>0</v>
      </c>
      <c r="AO3031">
        <v>0</v>
      </c>
      <c r="AP3031">
        <v>0</v>
      </c>
      <c r="AQ3031">
        <v>0</v>
      </c>
    </row>
    <row r="3032" spans="1:43" x14ac:dyDescent="0.45">
      <c r="A3032">
        <v>5</v>
      </c>
      <c r="B3032" t="s">
        <v>283</v>
      </c>
      <c r="C3032" t="s">
        <v>301</v>
      </c>
      <c r="D3032" t="s">
        <v>77</v>
      </c>
      <c r="E3032" s="4">
        <v>44694</v>
      </c>
      <c r="F3032" s="1">
        <f t="shared" si="286"/>
        <v>105</v>
      </c>
      <c r="G3032" s="1">
        <f t="shared" si="290"/>
        <v>133</v>
      </c>
      <c r="H3032" t="s">
        <v>72</v>
      </c>
      <c r="I3032" t="s">
        <v>290</v>
      </c>
      <c r="J3032" t="s">
        <v>44</v>
      </c>
      <c r="P3032">
        <f t="shared" si="287"/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f t="shared" si="291"/>
        <v>0</v>
      </c>
      <c r="AC3032">
        <f t="shared" si="288"/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f t="shared" si="289"/>
        <v>0</v>
      </c>
      <c r="AN3032">
        <v>0</v>
      </c>
      <c r="AO3032">
        <v>0</v>
      </c>
      <c r="AP3032">
        <v>0</v>
      </c>
      <c r="AQ3032">
        <v>0</v>
      </c>
    </row>
    <row r="3033" spans="1:43" x14ac:dyDescent="0.45">
      <c r="A3033">
        <v>5</v>
      </c>
      <c r="B3033" t="s">
        <v>283</v>
      </c>
      <c r="C3033" t="s">
        <v>301</v>
      </c>
      <c r="D3033" t="s">
        <v>77</v>
      </c>
      <c r="E3033" s="4">
        <v>44694</v>
      </c>
      <c r="F3033" s="1">
        <f t="shared" si="286"/>
        <v>105</v>
      </c>
      <c r="G3033" s="1">
        <f t="shared" si="290"/>
        <v>133</v>
      </c>
      <c r="H3033" t="s">
        <v>72</v>
      </c>
      <c r="I3033" t="s">
        <v>291</v>
      </c>
      <c r="J3033" t="s">
        <v>44</v>
      </c>
      <c r="P3033">
        <f t="shared" si="287"/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f t="shared" si="291"/>
        <v>0</v>
      </c>
      <c r="AC3033">
        <f t="shared" si="288"/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f t="shared" si="289"/>
        <v>0</v>
      </c>
      <c r="AN3033">
        <v>0</v>
      </c>
      <c r="AO3033">
        <v>0</v>
      </c>
      <c r="AP3033">
        <v>0</v>
      </c>
      <c r="AQ3033">
        <v>0</v>
      </c>
    </row>
    <row r="3034" spans="1:43" x14ac:dyDescent="0.45">
      <c r="A3034">
        <v>5</v>
      </c>
      <c r="B3034" t="s">
        <v>283</v>
      </c>
      <c r="C3034" t="s">
        <v>301</v>
      </c>
      <c r="D3034" t="s">
        <v>77</v>
      </c>
      <c r="E3034" s="4">
        <v>44694</v>
      </c>
      <c r="F3034" s="1">
        <f t="shared" si="286"/>
        <v>105</v>
      </c>
      <c r="G3034" s="1">
        <f t="shared" si="290"/>
        <v>133</v>
      </c>
      <c r="H3034" t="s">
        <v>72</v>
      </c>
      <c r="I3034" t="s">
        <v>287</v>
      </c>
      <c r="J3034" t="s">
        <v>56</v>
      </c>
      <c r="P3034">
        <f t="shared" si="287"/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f t="shared" si="291"/>
        <v>0</v>
      </c>
      <c r="AC3034">
        <f t="shared" si="288"/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f t="shared" si="289"/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45">
      <c r="A3035">
        <v>5</v>
      </c>
      <c r="B3035" t="s">
        <v>283</v>
      </c>
      <c r="C3035" t="s">
        <v>301</v>
      </c>
      <c r="D3035" t="s">
        <v>77</v>
      </c>
      <c r="E3035" s="4">
        <v>44694</v>
      </c>
      <c r="F3035" s="1">
        <f t="shared" si="286"/>
        <v>105</v>
      </c>
      <c r="G3035" s="1">
        <f t="shared" si="290"/>
        <v>133</v>
      </c>
      <c r="H3035" t="s">
        <v>72</v>
      </c>
      <c r="I3035" t="s">
        <v>288</v>
      </c>
      <c r="J3035" t="s">
        <v>56</v>
      </c>
      <c r="P3035">
        <f t="shared" si="287"/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f t="shared" si="291"/>
        <v>0</v>
      </c>
      <c r="AC3035">
        <f t="shared" si="288"/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f t="shared" si="289"/>
        <v>0</v>
      </c>
      <c r="AN3035">
        <v>0</v>
      </c>
      <c r="AO3035">
        <v>0</v>
      </c>
      <c r="AP3035">
        <v>0</v>
      </c>
      <c r="AQ3035">
        <v>0</v>
      </c>
    </row>
    <row r="3036" spans="1:43" x14ac:dyDescent="0.45">
      <c r="A3036">
        <v>5</v>
      </c>
      <c r="B3036" t="s">
        <v>283</v>
      </c>
      <c r="C3036" t="s">
        <v>301</v>
      </c>
      <c r="D3036" t="s">
        <v>77</v>
      </c>
      <c r="E3036" s="4">
        <v>44694</v>
      </c>
      <c r="F3036" s="1">
        <f t="shared" si="286"/>
        <v>105</v>
      </c>
      <c r="G3036" s="1">
        <f t="shared" si="290"/>
        <v>133</v>
      </c>
      <c r="H3036" t="s">
        <v>72</v>
      </c>
      <c r="I3036" t="s">
        <v>289</v>
      </c>
      <c r="J3036" t="s">
        <v>56</v>
      </c>
      <c r="P3036">
        <f t="shared" si="287"/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f t="shared" si="291"/>
        <v>0</v>
      </c>
      <c r="AC3036">
        <f t="shared" si="288"/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f t="shared" si="289"/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45">
      <c r="A3037">
        <v>5</v>
      </c>
      <c r="B3037" t="s">
        <v>283</v>
      </c>
      <c r="C3037" t="s">
        <v>301</v>
      </c>
      <c r="D3037" t="s">
        <v>77</v>
      </c>
      <c r="E3037" s="4">
        <v>44694</v>
      </c>
      <c r="F3037" s="1">
        <f t="shared" si="286"/>
        <v>105</v>
      </c>
      <c r="G3037" s="1">
        <f t="shared" si="290"/>
        <v>133</v>
      </c>
      <c r="H3037" t="s">
        <v>72</v>
      </c>
      <c r="I3037" t="s">
        <v>290</v>
      </c>
      <c r="J3037" t="s">
        <v>56</v>
      </c>
      <c r="P3037">
        <f t="shared" si="287"/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f t="shared" si="291"/>
        <v>0</v>
      </c>
      <c r="AC3037">
        <f t="shared" si="288"/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f t="shared" si="289"/>
        <v>0</v>
      </c>
      <c r="AN3037">
        <v>0</v>
      </c>
      <c r="AO3037">
        <v>0</v>
      </c>
      <c r="AP3037">
        <v>0</v>
      </c>
      <c r="AQ3037">
        <v>0</v>
      </c>
    </row>
    <row r="3038" spans="1:43" x14ac:dyDescent="0.45">
      <c r="A3038">
        <v>5</v>
      </c>
      <c r="B3038" t="s">
        <v>283</v>
      </c>
      <c r="C3038" t="s">
        <v>301</v>
      </c>
      <c r="D3038" t="s">
        <v>77</v>
      </c>
      <c r="E3038" s="4">
        <v>44694</v>
      </c>
      <c r="F3038" s="1">
        <f t="shared" si="286"/>
        <v>105</v>
      </c>
      <c r="G3038" s="1">
        <f t="shared" si="290"/>
        <v>133</v>
      </c>
      <c r="H3038" t="s">
        <v>72</v>
      </c>
      <c r="I3038" t="s">
        <v>291</v>
      </c>
      <c r="J3038" t="s">
        <v>56</v>
      </c>
      <c r="P3038">
        <f t="shared" si="287"/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f t="shared" si="291"/>
        <v>0</v>
      </c>
      <c r="AC3038">
        <f t="shared" si="288"/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f t="shared" si="289"/>
        <v>0</v>
      </c>
      <c r="AN3038">
        <v>0</v>
      </c>
      <c r="AO3038">
        <v>0</v>
      </c>
      <c r="AP3038">
        <v>0</v>
      </c>
      <c r="AQ3038">
        <v>0</v>
      </c>
    </row>
    <row r="3039" spans="1:43" x14ac:dyDescent="0.45">
      <c r="A3039">
        <v>5</v>
      </c>
      <c r="B3039" t="s">
        <v>281</v>
      </c>
      <c r="C3039" t="s">
        <v>296</v>
      </c>
      <c r="D3039" t="s">
        <v>87</v>
      </c>
      <c r="E3039" s="4">
        <v>44698</v>
      </c>
      <c r="F3039" s="1">
        <f t="shared" si="286"/>
        <v>109</v>
      </c>
      <c r="G3039" s="1">
        <f t="shared" si="290"/>
        <v>137</v>
      </c>
      <c r="H3039" t="s">
        <v>72</v>
      </c>
      <c r="I3039" t="s">
        <v>287</v>
      </c>
      <c r="J3039" t="s">
        <v>44</v>
      </c>
      <c r="K3039" t="s">
        <v>92</v>
      </c>
      <c r="L3039" t="s">
        <v>93</v>
      </c>
      <c r="M3039" t="s">
        <v>94</v>
      </c>
      <c r="N3039" t="s">
        <v>52</v>
      </c>
      <c r="P3039">
        <f t="shared" si="287"/>
        <v>1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f t="shared" si="291"/>
        <v>0</v>
      </c>
      <c r="AC3039">
        <f t="shared" si="288"/>
        <v>1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f t="shared" si="289"/>
        <v>1</v>
      </c>
      <c r="AN3039">
        <v>0</v>
      </c>
      <c r="AO3039">
        <v>0</v>
      </c>
      <c r="AP3039">
        <v>1</v>
      </c>
      <c r="AQ3039">
        <v>0</v>
      </c>
    </row>
    <row r="3040" spans="1:43" x14ac:dyDescent="0.45">
      <c r="A3040">
        <v>5</v>
      </c>
      <c r="B3040" t="s">
        <v>281</v>
      </c>
      <c r="C3040" t="s">
        <v>296</v>
      </c>
      <c r="D3040" t="s">
        <v>87</v>
      </c>
      <c r="E3040" s="4">
        <v>44698</v>
      </c>
      <c r="F3040" s="1">
        <f t="shared" si="286"/>
        <v>109</v>
      </c>
      <c r="G3040" s="1">
        <f t="shared" si="290"/>
        <v>137</v>
      </c>
      <c r="H3040" t="s">
        <v>72</v>
      </c>
      <c r="I3040" t="s">
        <v>287</v>
      </c>
      <c r="J3040" t="s">
        <v>44</v>
      </c>
      <c r="K3040" t="s">
        <v>92</v>
      </c>
      <c r="L3040" t="s">
        <v>119</v>
      </c>
      <c r="M3040" t="s">
        <v>120</v>
      </c>
      <c r="N3040" t="s">
        <v>52</v>
      </c>
      <c r="P3040">
        <f t="shared" si="287"/>
        <v>1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f t="shared" si="291"/>
        <v>0</v>
      </c>
      <c r="AC3040">
        <f t="shared" si="288"/>
        <v>1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f t="shared" si="289"/>
        <v>1</v>
      </c>
      <c r="AN3040">
        <v>0</v>
      </c>
      <c r="AO3040">
        <v>0</v>
      </c>
      <c r="AP3040">
        <v>1</v>
      </c>
      <c r="AQ3040">
        <v>0</v>
      </c>
    </row>
    <row r="3041" spans="1:43" x14ac:dyDescent="0.45">
      <c r="A3041">
        <v>5</v>
      </c>
      <c r="B3041" t="s">
        <v>281</v>
      </c>
      <c r="C3041" t="s">
        <v>296</v>
      </c>
      <c r="D3041" t="s">
        <v>87</v>
      </c>
      <c r="E3041" s="4">
        <v>44698</v>
      </c>
      <c r="F3041" s="1">
        <f t="shared" ref="F3041:F3083" si="292">DAYS360($E$2145,E3041)</f>
        <v>109</v>
      </c>
      <c r="G3041" s="1">
        <f t="shared" si="290"/>
        <v>137</v>
      </c>
      <c r="H3041" t="s">
        <v>72</v>
      </c>
      <c r="I3041" t="s">
        <v>288</v>
      </c>
      <c r="J3041" t="s">
        <v>44</v>
      </c>
      <c r="K3041" t="s">
        <v>92</v>
      </c>
      <c r="L3041" t="s">
        <v>119</v>
      </c>
      <c r="M3041" t="s">
        <v>120</v>
      </c>
      <c r="N3041" t="s">
        <v>52</v>
      </c>
      <c r="P3041">
        <f t="shared" si="287"/>
        <v>2</v>
      </c>
      <c r="Q3041">
        <v>1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</v>
      </c>
      <c r="AA3041">
        <v>0</v>
      </c>
      <c r="AB3041">
        <f t="shared" si="291"/>
        <v>0</v>
      </c>
      <c r="AC3041">
        <f t="shared" si="288"/>
        <v>2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f t="shared" si="289"/>
        <v>1</v>
      </c>
      <c r="AN3041">
        <v>0</v>
      </c>
      <c r="AO3041">
        <v>0</v>
      </c>
      <c r="AP3041">
        <v>1</v>
      </c>
      <c r="AQ3041">
        <v>1</v>
      </c>
    </row>
    <row r="3042" spans="1:43" x14ac:dyDescent="0.45">
      <c r="A3042">
        <v>5</v>
      </c>
      <c r="B3042" t="s">
        <v>281</v>
      </c>
      <c r="C3042" t="s">
        <v>296</v>
      </c>
      <c r="D3042" t="s">
        <v>87</v>
      </c>
      <c r="E3042" s="4">
        <v>44698</v>
      </c>
      <c r="F3042" s="1">
        <f t="shared" si="292"/>
        <v>109</v>
      </c>
      <c r="G3042" s="1">
        <f t="shared" si="290"/>
        <v>137</v>
      </c>
      <c r="H3042" t="s">
        <v>72</v>
      </c>
      <c r="I3042" t="s">
        <v>289</v>
      </c>
      <c r="J3042" t="s">
        <v>44</v>
      </c>
      <c r="K3042" t="s">
        <v>92</v>
      </c>
      <c r="L3042" t="s">
        <v>104</v>
      </c>
      <c r="M3042" t="s">
        <v>105</v>
      </c>
      <c r="N3042" t="s">
        <v>52</v>
      </c>
      <c r="P3042">
        <f t="shared" si="287"/>
        <v>1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f t="shared" si="291"/>
        <v>0</v>
      </c>
      <c r="AC3042">
        <f t="shared" si="288"/>
        <v>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f t="shared" si="289"/>
        <v>0</v>
      </c>
      <c r="AN3042">
        <v>0</v>
      </c>
      <c r="AO3042">
        <v>0</v>
      </c>
      <c r="AP3042">
        <v>0</v>
      </c>
      <c r="AQ3042">
        <v>1</v>
      </c>
    </row>
    <row r="3043" spans="1:43" x14ac:dyDescent="0.45">
      <c r="A3043">
        <v>5</v>
      </c>
      <c r="B3043" t="s">
        <v>281</v>
      </c>
      <c r="C3043" t="s">
        <v>296</v>
      </c>
      <c r="D3043" t="s">
        <v>87</v>
      </c>
      <c r="E3043" s="4">
        <v>44698</v>
      </c>
      <c r="F3043" s="1">
        <f t="shared" si="292"/>
        <v>109</v>
      </c>
      <c r="G3043" s="1">
        <f t="shared" si="290"/>
        <v>137</v>
      </c>
      <c r="H3043" t="s">
        <v>72</v>
      </c>
      <c r="I3043" t="s">
        <v>290</v>
      </c>
      <c r="J3043" t="s">
        <v>44</v>
      </c>
      <c r="P3043">
        <f t="shared" si="287"/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f t="shared" si="291"/>
        <v>0</v>
      </c>
      <c r="AC3043">
        <f t="shared" si="288"/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f t="shared" si="289"/>
        <v>0</v>
      </c>
      <c r="AN3043">
        <v>0</v>
      </c>
      <c r="AO3043">
        <v>0</v>
      </c>
      <c r="AP3043">
        <v>0</v>
      </c>
      <c r="AQ3043">
        <v>0</v>
      </c>
    </row>
    <row r="3044" spans="1:43" x14ac:dyDescent="0.45">
      <c r="A3044">
        <v>5</v>
      </c>
      <c r="B3044" t="s">
        <v>281</v>
      </c>
      <c r="C3044" t="s">
        <v>296</v>
      </c>
      <c r="D3044" t="s">
        <v>87</v>
      </c>
      <c r="E3044" s="4">
        <v>44698</v>
      </c>
      <c r="F3044" s="1">
        <f t="shared" si="292"/>
        <v>109</v>
      </c>
      <c r="G3044" s="1">
        <f t="shared" si="290"/>
        <v>137</v>
      </c>
      <c r="H3044" t="s">
        <v>72</v>
      </c>
      <c r="I3044" t="s">
        <v>291</v>
      </c>
      <c r="J3044" t="s">
        <v>44</v>
      </c>
      <c r="P3044">
        <f t="shared" si="287"/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f t="shared" si="291"/>
        <v>0</v>
      </c>
      <c r="AC3044">
        <f t="shared" si="288"/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f t="shared" si="289"/>
        <v>0</v>
      </c>
      <c r="AN3044">
        <v>0</v>
      </c>
      <c r="AO3044">
        <v>0</v>
      </c>
      <c r="AP3044">
        <v>0</v>
      </c>
      <c r="AQ3044">
        <v>0</v>
      </c>
    </row>
    <row r="3045" spans="1:43" x14ac:dyDescent="0.45">
      <c r="A3045">
        <v>5</v>
      </c>
      <c r="B3045" t="s">
        <v>281</v>
      </c>
      <c r="C3045" t="s">
        <v>296</v>
      </c>
      <c r="D3045" t="s">
        <v>87</v>
      </c>
      <c r="E3045" s="4">
        <v>44698</v>
      </c>
      <c r="F3045" s="1">
        <f t="shared" si="292"/>
        <v>109</v>
      </c>
      <c r="G3045" s="1">
        <f t="shared" si="290"/>
        <v>137</v>
      </c>
      <c r="H3045" t="s">
        <v>72</v>
      </c>
      <c r="I3045" t="s">
        <v>287</v>
      </c>
      <c r="J3045" t="s">
        <v>56</v>
      </c>
      <c r="P3045">
        <f t="shared" ref="P3045:P3083" si="293">SUM(Q3045:X3045)</f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f t="shared" si="291"/>
        <v>0</v>
      </c>
      <c r="AC3045">
        <f t="shared" si="288"/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f t="shared" si="289"/>
        <v>0</v>
      </c>
      <c r="AN3045">
        <v>0</v>
      </c>
      <c r="AO3045">
        <v>0</v>
      </c>
      <c r="AP3045">
        <v>0</v>
      </c>
      <c r="AQ3045">
        <v>0</v>
      </c>
    </row>
    <row r="3046" spans="1:43" x14ac:dyDescent="0.45">
      <c r="A3046">
        <v>5</v>
      </c>
      <c r="B3046" t="s">
        <v>281</v>
      </c>
      <c r="C3046" t="s">
        <v>296</v>
      </c>
      <c r="D3046" t="s">
        <v>87</v>
      </c>
      <c r="E3046" s="4">
        <v>44698</v>
      </c>
      <c r="F3046" s="1">
        <f t="shared" si="292"/>
        <v>109</v>
      </c>
      <c r="G3046" s="1">
        <f t="shared" si="290"/>
        <v>137</v>
      </c>
      <c r="H3046" t="s">
        <v>72</v>
      </c>
      <c r="I3046" t="s">
        <v>288</v>
      </c>
      <c r="J3046" t="s">
        <v>56</v>
      </c>
      <c r="P3046">
        <f t="shared" si="293"/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f t="shared" si="291"/>
        <v>0</v>
      </c>
      <c r="AC3046">
        <f t="shared" si="288"/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f t="shared" si="289"/>
        <v>0</v>
      </c>
      <c r="AN3046">
        <v>0</v>
      </c>
      <c r="AO3046">
        <v>0</v>
      </c>
      <c r="AP3046">
        <v>0</v>
      </c>
      <c r="AQ3046">
        <v>0</v>
      </c>
    </row>
    <row r="3047" spans="1:43" x14ac:dyDescent="0.45">
      <c r="A3047">
        <v>5</v>
      </c>
      <c r="B3047" t="s">
        <v>281</v>
      </c>
      <c r="C3047" t="s">
        <v>296</v>
      </c>
      <c r="D3047" t="s">
        <v>87</v>
      </c>
      <c r="E3047" s="4">
        <v>44698</v>
      </c>
      <c r="F3047" s="1">
        <f t="shared" si="292"/>
        <v>109</v>
      </c>
      <c r="G3047" s="1">
        <f t="shared" si="290"/>
        <v>137</v>
      </c>
      <c r="H3047" t="s">
        <v>72</v>
      </c>
      <c r="I3047" t="s">
        <v>289</v>
      </c>
      <c r="J3047" t="s">
        <v>56</v>
      </c>
      <c r="P3047">
        <f t="shared" si="293"/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f t="shared" si="291"/>
        <v>0</v>
      </c>
      <c r="AC3047">
        <f t="shared" si="288"/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f t="shared" si="289"/>
        <v>0</v>
      </c>
      <c r="AN3047">
        <v>0</v>
      </c>
      <c r="AO3047">
        <v>0</v>
      </c>
      <c r="AP3047">
        <v>0</v>
      </c>
      <c r="AQ3047">
        <v>0</v>
      </c>
    </row>
    <row r="3048" spans="1:43" x14ac:dyDescent="0.45">
      <c r="A3048">
        <v>5</v>
      </c>
      <c r="B3048" t="s">
        <v>281</v>
      </c>
      <c r="C3048" t="s">
        <v>296</v>
      </c>
      <c r="D3048" t="s">
        <v>87</v>
      </c>
      <c r="E3048" s="4">
        <v>44698</v>
      </c>
      <c r="F3048" s="1">
        <f t="shared" si="292"/>
        <v>109</v>
      </c>
      <c r="G3048" s="1">
        <f t="shared" si="290"/>
        <v>137</v>
      </c>
      <c r="H3048" t="s">
        <v>72</v>
      </c>
      <c r="I3048" t="s">
        <v>290</v>
      </c>
      <c r="J3048" t="s">
        <v>56</v>
      </c>
      <c r="P3048">
        <f t="shared" si="293"/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f t="shared" si="291"/>
        <v>0</v>
      </c>
      <c r="AC3048">
        <f t="shared" si="288"/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f t="shared" si="289"/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45">
      <c r="A3049">
        <v>5</v>
      </c>
      <c r="B3049" t="s">
        <v>281</v>
      </c>
      <c r="C3049" t="s">
        <v>296</v>
      </c>
      <c r="D3049" t="s">
        <v>87</v>
      </c>
      <c r="E3049" s="4">
        <v>44698</v>
      </c>
      <c r="F3049" s="1">
        <f t="shared" si="292"/>
        <v>109</v>
      </c>
      <c r="G3049" s="1">
        <f t="shared" si="290"/>
        <v>137</v>
      </c>
      <c r="H3049" t="s">
        <v>72</v>
      </c>
      <c r="I3049" t="s">
        <v>291</v>
      </c>
      <c r="J3049" t="s">
        <v>56</v>
      </c>
      <c r="P3049">
        <f t="shared" si="293"/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f t="shared" si="291"/>
        <v>0</v>
      </c>
      <c r="AC3049">
        <f t="shared" si="288"/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f t="shared" si="289"/>
        <v>0</v>
      </c>
      <c r="AN3049">
        <v>0</v>
      </c>
      <c r="AO3049">
        <v>0</v>
      </c>
      <c r="AP3049">
        <v>0</v>
      </c>
      <c r="AQ3049">
        <v>0</v>
      </c>
    </row>
    <row r="3050" spans="1:43" x14ac:dyDescent="0.45">
      <c r="A3050">
        <v>5</v>
      </c>
      <c r="B3050" t="s">
        <v>281</v>
      </c>
      <c r="C3050" t="s">
        <v>296</v>
      </c>
      <c r="D3050" t="s">
        <v>99</v>
      </c>
      <c r="E3050" s="4">
        <v>44698</v>
      </c>
      <c r="F3050" s="1">
        <f t="shared" si="292"/>
        <v>109</v>
      </c>
      <c r="G3050" s="1">
        <f t="shared" si="290"/>
        <v>137</v>
      </c>
      <c r="H3050" t="s">
        <v>100</v>
      </c>
      <c r="I3050" t="s">
        <v>287</v>
      </c>
      <c r="J3050" t="s">
        <v>44</v>
      </c>
      <c r="P3050">
        <f t="shared" si="293"/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f t="shared" si="291"/>
        <v>0</v>
      </c>
      <c r="AC3050">
        <f t="shared" si="288"/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f t="shared" si="289"/>
        <v>0</v>
      </c>
      <c r="AN3050">
        <v>0</v>
      </c>
      <c r="AO3050">
        <v>0</v>
      </c>
      <c r="AP3050">
        <v>0</v>
      </c>
      <c r="AQ3050">
        <v>0</v>
      </c>
    </row>
    <row r="3051" spans="1:43" x14ac:dyDescent="0.45">
      <c r="A3051">
        <v>5</v>
      </c>
      <c r="B3051" t="s">
        <v>281</v>
      </c>
      <c r="C3051" t="s">
        <v>296</v>
      </c>
      <c r="D3051" t="s">
        <v>99</v>
      </c>
      <c r="E3051" s="4">
        <v>44698</v>
      </c>
      <c r="F3051" s="1">
        <f t="shared" si="292"/>
        <v>109</v>
      </c>
      <c r="G3051" s="1">
        <f t="shared" si="290"/>
        <v>137</v>
      </c>
      <c r="H3051" t="s">
        <v>100</v>
      </c>
      <c r="I3051" t="s">
        <v>288</v>
      </c>
      <c r="J3051" t="s">
        <v>44</v>
      </c>
      <c r="P3051">
        <f t="shared" si="293"/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f t="shared" si="291"/>
        <v>0</v>
      </c>
      <c r="AC3051">
        <f t="shared" si="288"/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f t="shared" si="289"/>
        <v>0</v>
      </c>
      <c r="AN3051">
        <v>0</v>
      </c>
      <c r="AO3051">
        <v>0</v>
      </c>
      <c r="AP3051">
        <v>0</v>
      </c>
      <c r="AQ3051">
        <v>0</v>
      </c>
    </row>
    <row r="3052" spans="1:43" x14ac:dyDescent="0.45">
      <c r="A3052">
        <v>5</v>
      </c>
      <c r="B3052" t="s">
        <v>281</v>
      </c>
      <c r="C3052" t="s">
        <v>296</v>
      </c>
      <c r="D3052" t="s">
        <v>99</v>
      </c>
      <c r="E3052" s="4">
        <v>44698</v>
      </c>
      <c r="F3052" s="1">
        <f t="shared" si="292"/>
        <v>109</v>
      </c>
      <c r="G3052" s="1">
        <f t="shared" si="290"/>
        <v>137</v>
      </c>
      <c r="H3052" t="s">
        <v>100</v>
      </c>
      <c r="I3052" t="s">
        <v>289</v>
      </c>
      <c r="J3052" t="s">
        <v>44</v>
      </c>
      <c r="P3052">
        <f t="shared" si="293"/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f t="shared" si="291"/>
        <v>0</v>
      </c>
      <c r="AC3052">
        <f t="shared" si="288"/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f t="shared" si="289"/>
        <v>0</v>
      </c>
      <c r="AN3052">
        <v>0</v>
      </c>
      <c r="AO3052">
        <v>0</v>
      </c>
      <c r="AP3052">
        <v>0</v>
      </c>
      <c r="AQ3052">
        <v>0</v>
      </c>
    </row>
    <row r="3053" spans="1:43" x14ac:dyDescent="0.45">
      <c r="A3053">
        <v>5</v>
      </c>
      <c r="B3053" t="s">
        <v>281</v>
      </c>
      <c r="C3053" t="s">
        <v>296</v>
      </c>
      <c r="D3053" t="s">
        <v>99</v>
      </c>
      <c r="E3053" s="4">
        <v>44698</v>
      </c>
      <c r="F3053" s="1">
        <f t="shared" si="292"/>
        <v>109</v>
      </c>
      <c r="G3053" s="1">
        <f t="shared" si="290"/>
        <v>137</v>
      </c>
      <c r="H3053" t="s">
        <v>100</v>
      </c>
      <c r="I3053" t="s">
        <v>290</v>
      </c>
      <c r="J3053" t="s">
        <v>44</v>
      </c>
      <c r="K3053" t="s">
        <v>92</v>
      </c>
      <c r="L3053" t="s">
        <v>93</v>
      </c>
      <c r="M3053" t="s">
        <v>94</v>
      </c>
      <c r="N3053" t="s">
        <v>52</v>
      </c>
      <c r="P3053">
        <f t="shared" si="293"/>
        <v>1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f t="shared" si="291"/>
        <v>0</v>
      </c>
      <c r="AC3053">
        <f t="shared" si="288"/>
        <v>1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f t="shared" si="289"/>
        <v>0</v>
      </c>
      <c r="AN3053">
        <v>0</v>
      </c>
      <c r="AO3053">
        <v>0</v>
      </c>
      <c r="AP3053">
        <v>0</v>
      </c>
      <c r="AQ3053">
        <v>1</v>
      </c>
    </row>
    <row r="3054" spans="1:43" x14ac:dyDescent="0.45">
      <c r="A3054">
        <v>5</v>
      </c>
      <c r="B3054" t="s">
        <v>281</v>
      </c>
      <c r="C3054" t="s">
        <v>296</v>
      </c>
      <c r="D3054" t="s">
        <v>99</v>
      </c>
      <c r="E3054" s="4">
        <v>44698</v>
      </c>
      <c r="F3054" s="1">
        <f t="shared" si="292"/>
        <v>109</v>
      </c>
      <c r="G3054" s="1">
        <f t="shared" si="290"/>
        <v>137</v>
      </c>
      <c r="H3054" t="s">
        <v>100</v>
      </c>
      <c r="I3054" t="s">
        <v>291</v>
      </c>
      <c r="J3054" t="s">
        <v>44</v>
      </c>
      <c r="P3054">
        <f t="shared" si="293"/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f t="shared" si="291"/>
        <v>0</v>
      </c>
      <c r="AC3054">
        <f t="shared" si="288"/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f t="shared" si="289"/>
        <v>0</v>
      </c>
      <c r="AN3054">
        <v>0</v>
      </c>
      <c r="AO3054">
        <v>0</v>
      </c>
      <c r="AP3054">
        <v>0</v>
      </c>
      <c r="AQ3054">
        <v>0</v>
      </c>
    </row>
    <row r="3055" spans="1:43" x14ac:dyDescent="0.45">
      <c r="A3055">
        <v>5</v>
      </c>
      <c r="B3055" t="s">
        <v>281</v>
      </c>
      <c r="C3055" t="s">
        <v>296</v>
      </c>
      <c r="D3055" t="s">
        <v>99</v>
      </c>
      <c r="E3055" s="4">
        <v>44698</v>
      </c>
      <c r="F3055" s="1">
        <f t="shared" si="292"/>
        <v>109</v>
      </c>
      <c r="G3055" s="1">
        <f t="shared" si="290"/>
        <v>137</v>
      </c>
      <c r="H3055" t="s">
        <v>100</v>
      </c>
      <c r="I3055" t="s">
        <v>287</v>
      </c>
      <c r="J3055" t="s">
        <v>56</v>
      </c>
      <c r="P3055">
        <f t="shared" si="293"/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f t="shared" si="291"/>
        <v>0</v>
      </c>
      <c r="AC3055">
        <f t="shared" si="288"/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f t="shared" si="289"/>
        <v>0</v>
      </c>
      <c r="AN3055">
        <v>0</v>
      </c>
      <c r="AO3055">
        <v>0</v>
      </c>
      <c r="AP3055">
        <v>0</v>
      </c>
      <c r="AQ3055">
        <v>0</v>
      </c>
    </row>
    <row r="3056" spans="1:43" x14ac:dyDescent="0.45">
      <c r="A3056">
        <v>5</v>
      </c>
      <c r="B3056" t="s">
        <v>281</v>
      </c>
      <c r="C3056" t="s">
        <v>296</v>
      </c>
      <c r="D3056" t="s">
        <v>99</v>
      </c>
      <c r="E3056" s="4">
        <v>44698</v>
      </c>
      <c r="F3056" s="1">
        <f t="shared" si="292"/>
        <v>109</v>
      </c>
      <c r="G3056" s="1">
        <f t="shared" si="290"/>
        <v>137</v>
      </c>
      <c r="H3056" t="s">
        <v>100</v>
      </c>
      <c r="I3056" t="s">
        <v>288</v>
      </c>
      <c r="J3056" t="s">
        <v>56</v>
      </c>
      <c r="P3056">
        <f t="shared" si="293"/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f t="shared" si="291"/>
        <v>0</v>
      </c>
      <c r="AC3056">
        <f t="shared" si="288"/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f t="shared" si="289"/>
        <v>0</v>
      </c>
      <c r="AN3056">
        <v>0</v>
      </c>
      <c r="AO3056">
        <v>0</v>
      </c>
      <c r="AP3056">
        <v>0</v>
      </c>
      <c r="AQ3056">
        <v>0</v>
      </c>
    </row>
    <row r="3057" spans="1:43" x14ac:dyDescent="0.45">
      <c r="A3057">
        <v>5</v>
      </c>
      <c r="B3057" t="s">
        <v>281</v>
      </c>
      <c r="C3057" t="s">
        <v>296</v>
      </c>
      <c r="D3057" t="s">
        <v>99</v>
      </c>
      <c r="E3057" s="4">
        <v>44698</v>
      </c>
      <c r="F3057" s="1">
        <f t="shared" si="292"/>
        <v>109</v>
      </c>
      <c r="G3057" s="1">
        <f t="shared" si="290"/>
        <v>137</v>
      </c>
      <c r="H3057" t="s">
        <v>100</v>
      </c>
      <c r="I3057" t="s">
        <v>289</v>
      </c>
      <c r="J3057" t="s">
        <v>56</v>
      </c>
      <c r="P3057">
        <f t="shared" si="293"/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f t="shared" si="291"/>
        <v>0</v>
      </c>
      <c r="AC3057">
        <f t="shared" si="288"/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f t="shared" si="289"/>
        <v>0</v>
      </c>
      <c r="AN3057">
        <v>0</v>
      </c>
      <c r="AO3057">
        <v>0</v>
      </c>
      <c r="AP3057">
        <v>0</v>
      </c>
      <c r="AQ3057">
        <v>0</v>
      </c>
    </row>
    <row r="3058" spans="1:43" x14ac:dyDescent="0.45">
      <c r="A3058">
        <v>5</v>
      </c>
      <c r="B3058" t="s">
        <v>281</v>
      </c>
      <c r="C3058" t="s">
        <v>296</v>
      </c>
      <c r="D3058" t="s">
        <v>99</v>
      </c>
      <c r="E3058" s="4">
        <v>44698</v>
      </c>
      <c r="F3058" s="1">
        <f t="shared" si="292"/>
        <v>109</v>
      </c>
      <c r="G3058" s="1">
        <f t="shared" si="290"/>
        <v>137</v>
      </c>
      <c r="H3058" t="s">
        <v>100</v>
      </c>
      <c r="I3058" t="s">
        <v>290</v>
      </c>
      <c r="J3058" t="s">
        <v>56</v>
      </c>
      <c r="P3058">
        <f t="shared" si="293"/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f t="shared" si="291"/>
        <v>0</v>
      </c>
      <c r="AC3058">
        <f t="shared" si="288"/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f t="shared" si="289"/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45">
      <c r="A3059">
        <v>5</v>
      </c>
      <c r="B3059" t="s">
        <v>281</v>
      </c>
      <c r="C3059" t="s">
        <v>296</v>
      </c>
      <c r="D3059" t="s">
        <v>99</v>
      </c>
      <c r="E3059" s="4">
        <v>44698</v>
      </c>
      <c r="F3059" s="1">
        <f t="shared" si="292"/>
        <v>109</v>
      </c>
      <c r="G3059" s="1">
        <f t="shared" si="290"/>
        <v>137</v>
      </c>
      <c r="H3059" t="s">
        <v>100</v>
      </c>
      <c r="I3059" t="s">
        <v>291</v>
      </c>
      <c r="J3059" t="s">
        <v>56</v>
      </c>
      <c r="P3059">
        <f t="shared" si="293"/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f t="shared" si="291"/>
        <v>0</v>
      </c>
      <c r="AC3059">
        <f t="shared" si="288"/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f t="shared" si="289"/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45">
      <c r="A3060">
        <v>5</v>
      </c>
      <c r="B3060" t="s">
        <v>283</v>
      </c>
      <c r="C3060" t="s">
        <v>301</v>
      </c>
      <c r="D3060" t="s">
        <v>130</v>
      </c>
      <c r="E3060" s="4">
        <v>44708</v>
      </c>
      <c r="F3060" s="1">
        <f t="shared" si="292"/>
        <v>119</v>
      </c>
      <c r="G3060" s="1">
        <f t="shared" si="290"/>
        <v>147</v>
      </c>
      <c r="H3060" t="s">
        <v>72</v>
      </c>
      <c r="I3060" t="s">
        <v>287</v>
      </c>
      <c r="J3060" t="s">
        <v>44</v>
      </c>
      <c r="P3060">
        <f t="shared" si="293"/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f t="shared" si="291"/>
        <v>0</v>
      </c>
      <c r="AC3060">
        <f t="shared" si="288"/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f t="shared" si="289"/>
        <v>0</v>
      </c>
      <c r="AN3060">
        <v>0</v>
      </c>
      <c r="AO3060">
        <v>0</v>
      </c>
      <c r="AP3060">
        <v>0</v>
      </c>
      <c r="AQ3060">
        <v>0</v>
      </c>
    </row>
    <row r="3061" spans="1:43" x14ac:dyDescent="0.45">
      <c r="A3061">
        <v>5</v>
      </c>
      <c r="B3061" t="s">
        <v>283</v>
      </c>
      <c r="C3061" t="s">
        <v>301</v>
      </c>
      <c r="D3061" t="s">
        <v>130</v>
      </c>
      <c r="E3061" s="4">
        <v>44708</v>
      </c>
      <c r="F3061" s="1">
        <f t="shared" si="292"/>
        <v>119</v>
      </c>
      <c r="G3061" s="1">
        <f t="shared" si="290"/>
        <v>147</v>
      </c>
      <c r="H3061" t="s">
        <v>72</v>
      </c>
      <c r="I3061" t="s">
        <v>288</v>
      </c>
      <c r="J3061" t="s">
        <v>44</v>
      </c>
      <c r="K3061" t="s">
        <v>50</v>
      </c>
      <c r="L3061" t="s">
        <v>205</v>
      </c>
      <c r="M3061" t="s">
        <v>206</v>
      </c>
      <c r="N3061" t="s">
        <v>52</v>
      </c>
      <c r="P3061">
        <f t="shared" si="293"/>
        <v>1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f t="shared" si="291"/>
        <v>0</v>
      </c>
      <c r="AC3061">
        <f t="shared" si="288"/>
        <v>1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f t="shared" si="289"/>
        <v>1</v>
      </c>
      <c r="AN3061">
        <v>0</v>
      </c>
      <c r="AO3061">
        <v>0</v>
      </c>
      <c r="AP3061">
        <v>1</v>
      </c>
      <c r="AQ3061">
        <v>0</v>
      </c>
    </row>
    <row r="3062" spans="1:43" x14ac:dyDescent="0.45">
      <c r="A3062">
        <v>5</v>
      </c>
      <c r="B3062" t="s">
        <v>283</v>
      </c>
      <c r="C3062" t="s">
        <v>301</v>
      </c>
      <c r="D3062" t="s">
        <v>130</v>
      </c>
      <c r="E3062" s="4">
        <v>44708</v>
      </c>
      <c r="F3062" s="1">
        <f t="shared" si="292"/>
        <v>119</v>
      </c>
      <c r="G3062" s="1">
        <f t="shared" si="290"/>
        <v>147</v>
      </c>
      <c r="H3062" t="s">
        <v>72</v>
      </c>
      <c r="I3062" t="s">
        <v>288</v>
      </c>
      <c r="J3062" t="s">
        <v>44</v>
      </c>
      <c r="K3062" t="s">
        <v>50</v>
      </c>
      <c r="L3062" t="s">
        <v>205</v>
      </c>
      <c r="M3062" t="s">
        <v>206</v>
      </c>
      <c r="N3062" t="s">
        <v>52</v>
      </c>
      <c r="P3062">
        <f t="shared" si="293"/>
        <v>2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0</v>
      </c>
      <c r="AB3062">
        <f t="shared" si="291"/>
        <v>0</v>
      </c>
      <c r="AC3062">
        <f t="shared" si="288"/>
        <v>2</v>
      </c>
      <c r="AD3062">
        <v>1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f t="shared" si="289"/>
        <v>2</v>
      </c>
      <c r="AN3062">
        <v>0</v>
      </c>
      <c r="AO3062">
        <v>1</v>
      </c>
      <c r="AP3062">
        <v>1</v>
      </c>
      <c r="AQ3062">
        <v>0</v>
      </c>
    </row>
    <row r="3063" spans="1:43" x14ac:dyDescent="0.45">
      <c r="A3063">
        <v>5</v>
      </c>
      <c r="B3063" t="s">
        <v>283</v>
      </c>
      <c r="C3063" t="s">
        <v>301</v>
      </c>
      <c r="D3063" t="s">
        <v>130</v>
      </c>
      <c r="E3063" s="4">
        <v>44708</v>
      </c>
      <c r="F3063" s="1">
        <f t="shared" si="292"/>
        <v>119</v>
      </c>
      <c r="G3063" s="1">
        <f t="shared" si="290"/>
        <v>147</v>
      </c>
      <c r="H3063" t="s">
        <v>72</v>
      </c>
      <c r="I3063" t="s">
        <v>288</v>
      </c>
      <c r="J3063" t="s">
        <v>44</v>
      </c>
      <c r="K3063" t="s">
        <v>50</v>
      </c>
      <c r="L3063" t="s">
        <v>65</v>
      </c>
      <c r="M3063" t="s">
        <v>102</v>
      </c>
      <c r="N3063" t="s">
        <v>52</v>
      </c>
      <c r="P3063">
        <f t="shared" si="293"/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f t="shared" si="291"/>
        <v>0</v>
      </c>
      <c r="AC3063">
        <f t="shared" si="288"/>
        <v>1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f t="shared" si="289"/>
        <v>1</v>
      </c>
      <c r="AN3063">
        <v>0</v>
      </c>
      <c r="AO3063">
        <v>0</v>
      </c>
      <c r="AP3063">
        <v>1</v>
      </c>
      <c r="AQ3063">
        <v>0</v>
      </c>
    </row>
    <row r="3064" spans="1:43" x14ac:dyDescent="0.45">
      <c r="A3064">
        <v>5</v>
      </c>
      <c r="B3064" t="s">
        <v>283</v>
      </c>
      <c r="C3064" t="s">
        <v>301</v>
      </c>
      <c r="D3064" t="s">
        <v>130</v>
      </c>
      <c r="E3064" s="4">
        <v>44708</v>
      </c>
      <c r="F3064" s="1">
        <f t="shared" si="292"/>
        <v>119</v>
      </c>
      <c r="G3064" s="1">
        <f t="shared" si="290"/>
        <v>147</v>
      </c>
      <c r="H3064" t="s">
        <v>72</v>
      </c>
      <c r="I3064" t="s">
        <v>288</v>
      </c>
      <c r="J3064" t="s">
        <v>44</v>
      </c>
      <c r="K3064" t="s">
        <v>84</v>
      </c>
      <c r="L3064" t="s">
        <v>112</v>
      </c>
      <c r="M3064" t="s">
        <v>155</v>
      </c>
      <c r="N3064" t="s">
        <v>52</v>
      </c>
      <c r="P3064">
        <f t="shared" si="293"/>
        <v>2</v>
      </c>
      <c r="Q3064">
        <v>1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</v>
      </c>
      <c r="AA3064">
        <v>0</v>
      </c>
      <c r="AB3064">
        <f t="shared" si="291"/>
        <v>0</v>
      </c>
      <c r="AC3064">
        <f t="shared" si="288"/>
        <v>2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f t="shared" si="289"/>
        <v>1</v>
      </c>
      <c r="AN3064">
        <v>0</v>
      </c>
      <c r="AO3064">
        <v>0</v>
      </c>
      <c r="AP3064">
        <v>1</v>
      </c>
      <c r="AQ3064">
        <v>0</v>
      </c>
    </row>
    <row r="3065" spans="1:43" x14ac:dyDescent="0.45">
      <c r="A3065">
        <v>5</v>
      </c>
      <c r="B3065" t="s">
        <v>283</v>
      </c>
      <c r="C3065" t="s">
        <v>301</v>
      </c>
      <c r="D3065" t="s">
        <v>130</v>
      </c>
      <c r="E3065" s="4">
        <v>44708</v>
      </c>
      <c r="F3065" s="1">
        <f t="shared" si="292"/>
        <v>119</v>
      </c>
      <c r="G3065" s="1">
        <f t="shared" si="290"/>
        <v>147</v>
      </c>
      <c r="H3065" t="s">
        <v>72</v>
      </c>
      <c r="I3065" t="s">
        <v>289</v>
      </c>
      <c r="J3065" t="s">
        <v>44</v>
      </c>
      <c r="K3065" t="s">
        <v>84</v>
      </c>
      <c r="L3065" t="s">
        <v>112</v>
      </c>
      <c r="M3065" t="s">
        <v>155</v>
      </c>
      <c r="N3065" t="s">
        <v>52</v>
      </c>
      <c r="P3065">
        <f t="shared" si="293"/>
        <v>1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f t="shared" si="291"/>
        <v>0</v>
      </c>
      <c r="AC3065">
        <f t="shared" ref="AC3065:AC3083" si="294">SUM(Y3065:AA3065)</f>
        <v>1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f t="shared" si="289"/>
        <v>1</v>
      </c>
      <c r="AN3065">
        <v>0</v>
      </c>
      <c r="AO3065">
        <v>0</v>
      </c>
      <c r="AP3065">
        <v>1</v>
      </c>
      <c r="AQ3065">
        <v>0</v>
      </c>
    </row>
    <row r="3066" spans="1:43" x14ac:dyDescent="0.45">
      <c r="A3066">
        <v>5</v>
      </c>
      <c r="B3066" t="s">
        <v>283</v>
      </c>
      <c r="C3066" t="s">
        <v>301</v>
      </c>
      <c r="D3066" t="s">
        <v>130</v>
      </c>
      <c r="E3066" s="4">
        <v>44708</v>
      </c>
      <c r="F3066" s="1">
        <f t="shared" si="292"/>
        <v>119</v>
      </c>
      <c r="G3066" s="1">
        <f t="shared" si="290"/>
        <v>147</v>
      </c>
      <c r="H3066" t="s">
        <v>72</v>
      </c>
      <c r="I3066" t="s">
        <v>289</v>
      </c>
      <c r="J3066" t="s">
        <v>44</v>
      </c>
      <c r="K3066" t="s">
        <v>92</v>
      </c>
      <c r="L3066" t="s">
        <v>119</v>
      </c>
      <c r="M3066" t="s">
        <v>120</v>
      </c>
      <c r="N3066" t="s">
        <v>52</v>
      </c>
      <c r="P3066">
        <f t="shared" si="293"/>
        <v>1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f t="shared" si="291"/>
        <v>0</v>
      </c>
      <c r="AC3066">
        <f t="shared" si="294"/>
        <v>1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f t="shared" si="289"/>
        <v>1</v>
      </c>
      <c r="AN3066">
        <v>0</v>
      </c>
      <c r="AO3066">
        <v>0</v>
      </c>
      <c r="AP3066">
        <v>1</v>
      </c>
      <c r="AQ3066">
        <v>0</v>
      </c>
    </row>
    <row r="3067" spans="1:43" x14ac:dyDescent="0.45">
      <c r="A3067">
        <v>5</v>
      </c>
      <c r="B3067" t="s">
        <v>283</v>
      </c>
      <c r="C3067" t="s">
        <v>301</v>
      </c>
      <c r="D3067" t="s">
        <v>130</v>
      </c>
      <c r="E3067" s="4">
        <v>44708</v>
      </c>
      <c r="F3067" s="1">
        <f t="shared" si="292"/>
        <v>119</v>
      </c>
      <c r="G3067" s="1">
        <f t="shared" si="290"/>
        <v>147</v>
      </c>
      <c r="H3067" t="s">
        <v>72</v>
      </c>
      <c r="I3067" t="s">
        <v>290</v>
      </c>
      <c r="J3067" t="s">
        <v>44</v>
      </c>
      <c r="P3067">
        <f t="shared" si="293"/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f t="shared" si="291"/>
        <v>0</v>
      </c>
      <c r="AC3067">
        <f t="shared" si="294"/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f t="shared" si="289"/>
        <v>0</v>
      </c>
      <c r="AN3067">
        <v>0</v>
      </c>
      <c r="AO3067">
        <v>0</v>
      </c>
      <c r="AP3067">
        <v>0</v>
      </c>
      <c r="AQ3067">
        <v>0</v>
      </c>
    </row>
    <row r="3068" spans="1:43" x14ac:dyDescent="0.45">
      <c r="A3068">
        <v>5</v>
      </c>
      <c r="B3068" t="s">
        <v>283</v>
      </c>
      <c r="C3068" t="s">
        <v>301</v>
      </c>
      <c r="D3068" t="s">
        <v>130</v>
      </c>
      <c r="E3068" s="4">
        <v>44708</v>
      </c>
      <c r="F3068" s="1">
        <f t="shared" si="292"/>
        <v>119</v>
      </c>
      <c r="G3068" s="1">
        <f t="shared" si="290"/>
        <v>147</v>
      </c>
      <c r="H3068" t="s">
        <v>72</v>
      </c>
      <c r="I3068" t="s">
        <v>291</v>
      </c>
      <c r="J3068" t="s">
        <v>44</v>
      </c>
      <c r="P3068">
        <f t="shared" si="293"/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f t="shared" si="291"/>
        <v>0</v>
      </c>
      <c r="AC3068">
        <f t="shared" si="294"/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f t="shared" si="289"/>
        <v>0</v>
      </c>
      <c r="AN3068">
        <v>0</v>
      </c>
      <c r="AO3068">
        <v>0</v>
      </c>
      <c r="AP3068">
        <v>0</v>
      </c>
      <c r="AQ3068">
        <v>0</v>
      </c>
    </row>
    <row r="3069" spans="1:43" x14ac:dyDescent="0.45">
      <c r="A3069">
        <v>5</v>
      </c>
      <c r="B3069" t="s">
        <v>283</v>
      </c>
      <c r="C3069" t="s">
        <v>301</v>
      </c>
      <c r="D3069" t="s">
        <v>130</v>
      </c>
      <c r="E3069" s="4">
        <v>44708</v>
      </c>
      <c r="F3069" s="1">
        <f t="shared" si="292"/>
        <v>119</v>
      </c>
      <c r="G3069" s="1">
        <f t="shared" si="290"/>
        <v>147</v>
      </c>
      <c r="H3069" t="s">
        <v>72</v>
      </c>
      <c r="I3069" t="s">
        <v>287</v>
      </c>
      <c r="J3069" t="s">
        <v>56</v>
      </c>
      <c r="P3069">
        <f t="shared" si="293"/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f t="shared" si="291"/>
        <v>0</v>
      </c>
      <c r="AC3069">
        <f t="shared" si="294"/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f t="shared" si="289"/>
        <v>0</v>
      </c>
      <c r="AN3069">
        <v>0</v>
      </c>
      <c r="AO3069">
        <v>0</v>
      </c>
      <c r="AP3069">
        <v>0</v>
      </c>
      <c r="AQ3069">
        <v>0</v>
      </c>
    </row>
    <row r="3070" spans="1:43" x14ac:dyDescent="0.45">
      <c r="A3070">
        <v>5</v>
      </c>
      <c r="B3070" t="s">
        <v>283</v>
      </c>
      <c r="C3070" t="s">
        <v>301</v>
      </c>
      <c r="D3070" t="s">
        <v>130</v>
      </c>
      <c r="E3070" s="4">
        <v>44708</v>
      </c>
      <c r="F3070" s="1">
        <f t="shared" si="292"/>
        <v>119</v>
      </c>
      <c r="G3070" s="1">
        <f t="shared" si="290"/>
        <v>147</v>
      </c>
      <c r="H3070" t="s">
        <v>72</v>
      </c>
      <c r="I3070" t="s">
        <v>288</v>
      </c>
      <c r="J3070" t="s">
        <v>56</v>
      </c>
      <c r="P3070">
        <f t="shared" si="293"/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f t="shared" si="291"/>
        <v>0</v>
      </c>
      <c r="AC3070">
        <f t="shared" si="294"/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f t="shared" si="289"/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45">
      <c r="A3071">
        <v>5</v>
      </c>
      <c r="B3071" t="s">
        <v>283</v>
      </c>
      <c r="C3071" t="s">
        <v>301</v>
      </c>
      <c r="D3071" t="s">
        <v>130</v>
      </c>
      <c r="E3071" s="4">
        <v>44708</v>
      </c>
      <c r="F3071" s="1">
        <f t="shared" si="292"/>
        <v>119</v>
      </c>
      <c r="G3071" s="1">
        <f t="shared" si="290"/>
        <v>147</v>
      </c>
      <c r="H3071" t="s">
        <v>72</v>
      </c>
      <c r="I3071" t="s">
        <v>289</v>
      </c>
      <c r="J3071" t="s">
        <v>56</v>
      </c>
      <c r="P3071">
        <f t="shared" si="293"/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f t="shared" si="291"/>
        <v>0</v>
      </c>
      <c r="AC3071">
        <f t="shared" si="294"/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f t="shared" si="289"/>
        <v>0</v>
      </c>
      <c r="AN3071">
        <v>0</v>
      </c>
      <c r="AO3071">
        <v>0</v>
      </c>
      <c r="AP3071">
        <v>0</v>
      </c>
      <c r="AQ3071">
        <v>0</v>
      </c>
    </row>
    <row r="3072" spans="1:43" x14ac:dyDescent="0.45">
      <c r="A3072">
        <v>5</v>
      </c>
      <c r="B3072" t="s">
        <v>283</v>
      </c>
      <c r="C3072" t="s">
        <v>301</v>
      </c>
      <c r="D3072" t="s">
        <v>130</v>
      </c>
      <c r="E3072" s="4">
        <v>44708</v>
      </c>
      <c r="F3072" s="1">
        <f t="shared" si="292"/>
        <v>119</v>
      </c>
      <c r="G3072" s="1">
        <f t="shared" si="290"/>
        <v>147</v>
      </c>
      <c r="H3072" t="s">
        <v>72</v>
      </c>
      <c r="I3072" t="s">
        <v>290</v>
      </c>
      <c r="J3072" t="s">
        <v>56</v>
      </c>
      <c r="P3072">
        <f t="shared" si="293"/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f t="shared" si="291"/>
        <v>0</v>
      </c>
      <c r="AC3072">
        <f t="shared" si="294"/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f t="shared" si="289"/>
        <v>0</v>
      </c>
      <c r="AN3072">
        <v>0</v>
      </c>
      <c r="AO3072">
        <v>0</v>
      </c>
      <c r="AP3072">
        <v>0</v>
      </c>
      <c r="AQ3072">
        <v>0</v>
      </c>
    </row>
    <row r="3073" spans="1:43" x14ac:dyDescent="0.45">
      <c r="A3073">
        <v>5</v>
      </c>
      <c r="B3073" t="s">
        <v>283</v>
      </c>
      <c r="C3073" t="s">
        <v>301</v>
      </c>
      <c r="D3073" t="s">
        <v>130</v>
      </c>
      <c r="E3073" s="4">
        <v>44708</v>
      </c>
      <c r="F3073" s="1">
        <f t="shared" si="292"/>
        <v>119</v>
      </c>
      <c r="G3073" s="1">
        <f t="shared" si="290"/>
        <v>147</v>
      </c>
      <c r="H3073" t="s">
        <v>72</v>
      </c>
      <c r="I3073" t="s">
        <v>291</v>
      </c>
      <c r="J3073" t="s">
        <v>56</v>
      </c>
      <c r="P3073">
        <f t="shared" si="293"/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f t="shared" si="291"/>
        <v>0</v>
      </c>
      <c r="AC3073">
        <f t="shared" si="294"/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f t="shared" si="289"/>
        <v>0</v>
      </c>
      <c r="AN3073">
        <v>0</v>
      </c>
      <c r="AO3073">
        <v>0</v>
      </c>
      <c r="AP3073">
        <v>0</v>
      </c>
      <c r="AQ3073">
        <v>0</v>
      </c>
    </row>
    <row r="3074" spans="1:43" x14ac:dyDescent="0.45">
      <c r="A3074">
        <v>5</v>
      </c>
      <c r="B3074" t="s">
        <v>283</v>
      </c>
      <c r="C3074" t="s">
        <v>301</v>
      </c>
      <c r="D3074" t="s">
        <v>77</v>
      </c>
      <c r="E3074" s="4">
        <v>44708</v>
      </c>
      <c r="F3074" s="1">
        <f t="shared" si="292"/>
        <v>119</v>
      </c>
      <c r="G3074" s="1">
        <f t="shared" si="290"/>
        <v>147</v>
      </c>
      <c r="H3074" t="s">
        <v>72</v>
      </c>
      <c r="I3074" t="s">
        <v>287</v>
      </c>
      <c r="J3074" t="s">
        <v>44</v>
      </c>
      <c r="P3074">
        <f t="shared" si="293"/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f t="shared" si="291"/>
        <v>0</v>
      </c>
      <c r="AC3074">
        <f t="shared" si="294"/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f t="shared" ref="AM3074:AM3083" si="295">SUM(AD3074:AL3074)</f>
        <v>0</v>
      </c>
      <c r="AN3074">
        <v>0</v>
      </c>
      <c r="AO3074">
        <v>0</v>
      </c>
      <c r="AP3074">
        <v>0</v>
      </c>
      <c r="AQ3074">
        <v>0</v>
      </c>
    </row>
    <row r="3075" spans="1:43" x14ac:dyDescent="0.45">
      <c r="A3075">
        <v>5</v>
      </c>
      <c r="B3075" t="s">
        <v>283</v>
      </c>
      <c r="C3075" t="s">
        <v>301</v>
      </c>
      <c r="D3075" t="s">
        <v>77</v>
      </c>
      <c r="E3075" s="4">
        <v>44708</v>
      </c>
      <c r="F3075" s="1">
        <f t="shared" si="292"/>
        <v>119</v>
      </c>
      <c r="G3075" s="1">
        <f t="shared" ref="G3075:G3083" si="296">E3075-DATE(YEAR(E3075),1,0)</f>
        <v>147</v>
      </c>
      <c r="H3075" t="s">
        <v>72</v>
      </c>
      <c r="I3075" t="s">
        <v>288</v>
      </c>
      <c r="J3075" t="s">
        <v>44</v>
      </c>
      <c r="P3075">
        <f t="shared" si="293"/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f t="shared" ref="AB3075:AB3083" si="297">AL3075</f>
        <v>0</v>
      </c>
      <c r="AC3075">
        <f t="shared" si="294"/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f t="shared" si="295"/>
        <v>0</v>
      </c>
      <c r="AN3075">
        <v>0</v>
      </c>
      <c r="AO3075">
        <v>0</v>
      </c>
      <c r="AP3075">
        <v>0</v>
      </c>
      <c r="AQ3075">
        <v>0</v>
      </c>
    </row>
    <row r="3076" spans="1:43" x14ac:dyDescent="0.45">
      <c r="A3076">
        <v>5</v>
      </c>
      <c r="B3076" t="s">
        <v>283</v>
      </c>
      <c r="C3076" t="s">
        <v>301</v>
      </c>
      <c r="D3076" t="s">
        <v>77</v>
      </c>
      <c r="E3076" s="4">
        <v>44708</v>
      </c>
      <c r="F3076" s="1">
        <f t="shared" si="292"/>
        <v>119</v>
      </c>
      <c r="G3076" s="1">
        <f t="shared" si="296"/>
        <v>147</v>
      </c>
      <c r="H3076" t="s">
        <v>72</v>
      </c>
      <c r="I3076" t="s">
        <v>289</v>
      </c>
      <c r="J3076" t="s">
        <v>44</v>
      </c>
      <c r="P3076">
        <f t="shared" si="293"/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f t="shared" si="297"/>
        <v>0</v>
      </c>
      <c r="AC3076">
        <f t="shared" si="294"/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f t="shared" si="295"/>
        <v>0</v>
      </c>
      <c r="AN3076">
        <v>0</v>
      </c>
      <c r="AO3076">
        <v>0</v>
      </c>
      <c r="AP3076">
        <v>0</v>
      </c>
      <c r="AQ3076">
        <v>0</v>
      </c>
    </row>
    <row r="3077" spans="1:43" x14ac:dyDescent="0.45">
      <c r="A3077">
        <v>5</v>
      </c>
      <c r="B3077" t="s">
        <v>283</v>
      </c>
      <c r="C3077" t="s">
        <v>301</v>
      </c>
      <c r="D3077" t="s">
        <v>77</v>
      </c>
      <c r="E3077" s="4">
        <v>44708</v>
      </c>
      <c r="F3077" s="1">
        <f t="shared" si="292"/>
        <v>119</v>
      </c>
      <c r="G3077" s="1">
        <f t="shared" si="296"/>
        <v>147</v>
      </c>
      <c r="H3077" t="s">
        <v>72</v>
      </c>
      <c r="I3077" t="s">
        <v>290</v>
      </c>
      <c r="J3077" t="s">
        <v>44</v>
      </c>
      <c r="K3077" t="s">
        <v>78</v>
      </c>
      <c r="L3077" t="s">
        <v>79</v>
      </c>
      <c r="M3077" t="s">
        <v>158</v>
      </c>
      <c r="N3077" t="s">
        <v>52</v>
      </c>
      <c r="P3077">
        <f t="shared" si="293"/>
        <v>1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f t="shared" si="297"/>
        <v>0</v>
      </c>
      <c r="AC3077">
        <f t="shared" si="294"/>
        <v>1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f t="shared" si="295"/>
        <v>1</v>
      </c>
      <c r="AN3077">
        <v>0</v>
      </c>
      <c r="AO3077">
        <v>0</v>
      </c>
      <c r="AP3077">
        <v>1</v>
      </c>
      <c r="AQ3077">
        <v>0</v>
      </c>
    </row>
    <row r="3078" spans="1:43" x14ac:dyDescent="0.45">
      <c r="A3078">
        <v>5</v>
      </c>
      <c r="B3078" t="s">
        <v>283</v>
      </c>
      <c r="C3078" t="s">
        <v>301</v>
      </c>
      <c r="D3078" t="s">
        <v>77</v>
      </c>
      <c r="E3078" s="4">
        <v>44708</v>
      </c>
      <c r="F3078" s="1">
        <f t="shared" si="292"/>
        <v>119</v>
      </c>
      <c r="G3078" s="1">
        <f t="shared" si="296"/>
        <v>147</v>
      </c>
      <c r="H3078" t="s">
        <v>72</v>
      </c>
      <c r="I3078" t="s">
        <v>291</v>
      </c>
      <c r="J3078" t="s">
        <v>44</v>
      </c>
      <c r="P3078">
        <f t="shared" si="293"/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f t="shared" si="297"/>
        <v>0</v>
      </c>
      <c r="AC3078">
        <f t="shared" si="294"/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f t="shared" si="295"/>
        <v>0</v>
      </c>
      <c r="AN3078">
        <v>0</v>
      </c>
      <c r="AO3078">
        <v>0</v>
      </c>
      <c r="AP3078">
        <v>0</v>
      </c>
      <c r="AQ3078">
        <v>0</v>
      </c>
    </row>
    <row r="3079" spans="1:43" x14ac:dyDescent="0.45">
      <c r="A3079">
        <v>5</v>
      </c>
      <c r="B3079" t="s">
        <v>283</v>
      </c>
      <c r="C3079" t="s">
        <v>301</v>
      </c>
      <c r="D3079" t="s">
        <v>77</v>
      </c>
      <c r="E3079" s="4">
        <v>44708</v>
      </c>
      <c r="F3079" s="1">
        <f t="shared" si="292"/>
        <v>119</v>
      </c>
      <c r="G3079" s="1">
        <f t="shared" si="296"/>
        <v>147</v>
      </c>
      <c r="H3079" t="s">
        <v>72</v>
      </c>
      <c r="I3079" t="s">
        <v>287</v>
      </c>
      <c r="J3079" t="s">
        <v>56</v>
      </c>
      <c r="P3079">
        <f t="shared" si="293"/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f t="shared" si="297"/>
        <v>0</v>
      </c>
      <c r="AC3079">
        <f t="shared" si="294"/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f t="shared" si="295"/>
        <v>0</v>
      </c>
      <c r="AN3079">
        <v>0</v>
      </c>
      <c r="AO3079">
        <v>0</v>
      </c>
      <c r="AP3079">
        <v>0</v>
      </c>
      <c r="AQ3079">
        <v>0</v>
      </c>
    </row>
    <row r="3080" spans="1:43" x14ac:dyDescent="0.45">
      <c r="A3080">
        <v>5</v>
      </c>
      <c r="B3080" t="s">
        <v>283</v>
      </c>
      <c r="C3080" t="s">
        <v>301</v>
      </c>
      <c r="D3080" t="s">
        <v>77</v>
      </c>
      <c r="E3080" s="4">
        <v>44708</v>
      </c>
      <c r="F3080" s="1">
        <f t="shared" si="292"/>
        <v>119</v>
      </c>
      <c r="G3080" s="1">
        <f t="shared" si="296"/>
        <v>147</v>
      </c>
      <c r="H3080" t="s">
        <v>72</v>
      </c>
      <c r="I3080" t="s">
        <v>288</v>
      </c>
      <c r="J3080" t="s">
        <v>56</v>
      </c>
      <c r="P3080">
        <f t="shared" si="293"/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f t="shared" si="297"/>
        <v>0</v>
      </c>
      <c r="AC3080">
        <f t="shared" si="294"/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f t="shared" si="295"/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45">
      <c r="A3081">
        <v>5</v>
      </c>
      <c r="B3081" t="s">
        <v>283</v>
      </c>
      <c r="C3081" t="s">
        <v>301</v>
      </c>
      <c r="D3081" t="s">
        <v>77</v>
      </c>
      <c r="E3081" s="4">
        <v>44708</v>
      </c>
      <c r="F3081" s="1">
        <f t="shared" si="292"/>
        <v>119</v>
      </c>
      <c r="G3081" s="1">
        <f t="shared" si="296"/>
        <v>147</v>
      </c>
      <c r="H3081" t="s">
        <v>72</v>
      </c>
      <c r="I3081" t="s">
        <v>289</v>
      </c>
      <c r="J3081" t="s">
        <v>56</v>
      </c>
      <c r="P3081">
        <f t="shared" si="293"/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f t="shared" si="297"/>
        <v>0</v>
      </c>
      <c r="AC3081">
        <f t="shared" si="294"/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f t="shared" si="295"/>
        <v>0</v>
      </c>
      <c r="AN3081">
        <v>0</v>
      </c>
      <c r="AO3081">
        <v>0</v>
      </c>
      <c r="AP3081">
        <v>0</v>
      </c>
      <c r="AQ3081">
        <v>0</v>
      </c>
    </row>
    <row r="3082" spans="1:43" x14ac:dyDescent="0.45">
      <c r="A3082">
        <v>5</v>
      </c>
      <c r="B3082" t="s">
        <v>283</v>
      </c>
      <c r="C3082" t="s">
        <v>301</v>
      </c>
      <c r="D3082" t="s">
        <v>77</v>
      </c>
      <c r="E3082" s="4">
        <v>44708</v>
      </c>
      <c r="F3082" s="1">
        <f t="shared" si="292"/>
        <v>119</v>
      </c>
      <c r="G3082" s="1">
        <f t="shared" si="296"/>
        <v>147</v>
      </c>
      <c r="H3082" t="s">
        <v>72</v>
      </c>
      <c r="I3082" t="s">
        <v>290</v>
      </c>
      <c r="J3082" t="s">
        <v>56</v>
      </c>
      <c r="P3082">
        <f t="shared" si="293"/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f t="shared" si="297"/>
        <v>0</v>
      </c>
      <c r="AC3082">
        <f t="shared" si="294"/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f t="shared" si="295"/>
        <v>0</v>
      </c>
      <c r="AN3082">
        <v>0</v>
      </c>
      <c r="AO3082">
        <v>0</v>
      </c>
      <c r="AP3082">
        <v>0</v>
      </c>
      <c r="AQ3082">
        <v>0</v>
      </c>
    </row>
    <row r="3083" spans="1:43" x14ac:dyDescent="0.45">
      <c r="A3083">
        <v>5</v>
      </c>
      <c r="B3083" t="s">
        <v>283</v>
      </c>
      <c r="C3083" t="s">
        <v>301</v>
      </c>
      <c r="D3083" t="s">
        <v>77</v>
      </c>
      <c r="E3083" s="4">
        <v>44708</v>
      </c>
      <c r="F3083" s="1">
        <f t="shared" si="292"/>
        <v>119</v>
      </c>
      <c r="G3083" s="1">
        <f t="shared" si="296"/>
        <v>147</v>
      </c>
      <c r="H3083" t="s">
        <v>72</v>
      </c>
      <c r="I3083" t="s">
        <v>291</v>
      </c>
      <c r="J3083" t="s">
        <v>56</v>
      </c>
      <c r="P3083">
        <f t="shared" si="293"/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f t="shared" si="297"/>
        <v>0</v>
      </c>
      <c r="AC3083">
        <f t="shared" si="294"/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f t="shared" si="295"/>
        <v>0</v>
      </c>
      <c r="AN3083">
        <v>0</v>
      </c>
      <c r="AO3083">
        <v>0</v>
      </c>
      <c r="AP3083">
        <v>0</v>
      </c>
      <c r="AQ3083">
        <v>0</v>
      </c>
    </row>
  </sheetData>
  <autoFilter ref="A1:AR3083" xr:uid="{00000000-0009-0000-0000-000000000000}"/>
  <pageMargins left="0.7" right="0.7" top="0.75" bottom="0.75" header="0.511811023622047" footer="0.511811023622047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769"/>
  <sheetViews>
    <sheetView zoomScale="110" zoomScaleNormal="110" workbookViewId="0">
      <pane xSplit="6" ySplit="1" topLeftCell="G14" activePane="bottomRight" state="frozen"/>
      <selection pane="topRight" activeCell="G1" sqref="G1"/>
      <selection pane="bottomLeft" activeCell="A14" sqref="A14"/>
      <selection pane="bottomRight" activeCell="G1738" activeCellId="1" sqref="G3079:G3083 G1738"/>
    </sheetView>
  </sheetViews>
  <sheetFormatPr baseColWidth="10" defaultColWidth="11" defaultRowHeight="14.25" x14ac:dyDescent="0.45"/>
  <cols>
    <col min="1023" max="1024" width="11.59765625" customWidth="1"/>
  </cols>
  <sheetData>
    <row r="1" spans="1:39" x14ac:dyDescent="0.45">
      <c r="A1" t="s">
        <v>1</v>
      </c>
      <c r="B1" s="2" t="s">
        <v>0</v>
      </c>
      <c r="C1" s="2" t="s">
        <v>2</v>
      </c>
      <c r="D1" s="2" t="s">
        <v>253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254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</row>
    <row r="2" spans="1:39" x14ac:dyDescent="0.45">
      <c r="A2" t="s">
        <v>40</v>
      </c>
      <c r="B2">
        <v>3</v>
      </c>
      <c r="C2" t="s">
        <v>41</v>
      </c>
      <c r="D2" t="s">
        <v>255</v>
      </c>
      <c r="E2" s="4">
        <v>43543</v>
      </c>
      <c r="F2" t="s">
        <v>42</v>
      </c>
      <c r="G2" t="s">
        <v>43</v>
      </c>
      <c r="H2" t="s">
        <v>44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9" x14ac:dyDescent="0.45">
      <c r="A3" t="s">
        <v>40</v>
      </c>
      <c r="B3">
        <v>3</v>
      </c>
      <c r="C3" t="s">
        <v>41</v>
      </c>
      <c r="D3" t="s">
        <v>255</v>
      </c>
      <c r="E3" s="4">
        <v>43543</v>
      </c>
      <c r="F3" t="s">
        <v>42</v>
      </c>
      <c r="G3" t="s">
        <v>48</v>
      </c>
      <c r="H3" t="s">
        <v>44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9" x14ac:dyDescent="0.45">
      <c r="A4" t="s">
        <v>40</v>
      </c>
      <c r="B4">
        <v>3</v>
      </c>
      <c r="C4" t="s">
        <v>41</v>
      </c>
      <c r="D4" t="s">
        <v>255</v>
      </c>
      <c r="E4" s="4">
        <v>43543</v>
      </c>
      <c r="F4" t="s">
        <v>42</v>
      </c>
      <c r="G4" t="s">
        <v>49</v>
      </c>
      <c r="H4" t="s">
        <v>44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9" x14ac:dyDescent="0.45">
      <c r="A5" t="s">
        <v>40</v>
      </c>
      <c r="B5">
        <v>3</v>
      </c>
      <c r="C5" t="s">
        <v>41</v>
      </c>
      <c r="D5" t="s">
        <v>255</v>
      </c>
      <c r="E5" s="4">
        <v>43543</v>
      </c>
      <c r="F5" t="s">
        <v>42</v>
      </c>
      <c r="G5" t="s">
        <v>53</v>
      </c>
      <c r="H5" t="s">
        <v>44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9" x14ac:dyDescent="0.45">
      <c r="A6" t="s">
        <v>40</v>
      </c>
      <c r="B6">
        <v>3</v>
      </c>
      <c r="C6" t="s">
        <v>41</v>
      </c>
      <c r="D6" t="s">
        <v>255</v>
      </c>
      <c r="E6" s="4">
        <v>43543</v>
      </c>
      <c r="F6" t="s">
        <v>42</v>
      </c>
      <c r="G6" t="s">
        <v>54</v>
      </c>
      <c r="H6" t="s">
        <v>44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9" x14ac:dyDescent="0.45">
      <c r="A7" t="s">
        <v>40</v>
      </c>
      <c r="B7">
        <v>3</v>
      </c>
      <c r="C7" t="s">
        <v>41</v>
      </c>
      <c r="D7" t="s">
        <v>255</v>
      </c>
      <c r="E7" s="4">
        <v>43543</v>
      </c>
      <c r="F7" t="s">
        <v>42</v>
      </c>
      <c r="G7" t="s">
        <v>55</v>
      </c>
      <c r="H7" t="s">
        <v>56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9" x14ac:dyDescent="0.45">
      <c r="A8" t="s">
        <v>40</v>
      </c>
      <c r="B8">
        <v>3</v>
      </c>
      <c r="C8" t="s">
        <v>41</v>
      </c>
      <c r="D8" t="s">
        <v>255</v>
      </c>
      <c r="E8" s="4">
        <v>43543</v>
      </c>
      <c r="F8" t="s">
        <v>42</v>
      </c>
      <c r="G8" t="s">
        <v>57</v>
      </c>
      <c r="H8" t="s">
        <v>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9" x14ac:dyDescent="0.45">
      <c r="A9" t="s">
        <v>40</v>
      </c>
      <c r="B9">
        <v>3</v>
      </c>
      <c r="C9" t="s">
        <v>41</v>
      </c>
      <c r="D9" t="s">
        <v>255</v>
      </c>
      <c r="E9" s="4">
        <v>43543</v>
      </c>
      <c r="F9" t="s">
        <v>42</v>
      </c>
      <c r="G9" t="s">
        <v>58</v>
      </c>
      <c r="H9" t="s">
        <v>56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9" x14ac:dyDescent="0.45">
      <c r="A10" t="s">
        <v>40</v>
      </c>
      <c r="B10">
        <v>3</v>
      </c>
      <c r="C10" t="s">
        <v>41</v>
      </c>
      <c r="D10" t="s">
        <v>255</v>
      </c>
      <c r="E10" s="4">
        <v>43543</v>
      </c>
      <c r="F10" t="s">
        <v>42</v>
      </c>
      <c r="G10" t="s">
        <v>59</v>
      </c>
      <c r="H10" t="s">
        <v>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9" x14ac:dyDescent="0.45">
      <c r="A11" t="s">
        <v>40</v>
      </c>
      <c r="B11">
        <v>3</v>
      </c>
      <c r="C11" t="s">
        <v>41</v>
      </c>
      <c r="D11" t="s">
        <v>255</v>
      </c>
      <c r="E11" s="4">
        <v>43543</v>
      </c>
      <c r="F11" t="s">
        <v>42</v>
      </c>
      <c r="G11" t="s">
        <v>60</v>
      </c>
      <c r="H11" t="s">
        <v>56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9" x14ac:dyDescent="0.45">
      <c r="A12" t="s">
        <v>40</v>
      </c>
      <c r="B12">
        <v>3</v>
      </c>
      <c r="C12" t="s">
        <v>61</v>
      </c>
      <c r="D12" t="s">
        <v>256</v>
      </c>
      <c r="E12" s="4">
        <v>43543</v>
      </c>
      <c r="F12" t="s">
        <v>42</v>
      </c>
      <c r="G12" t="s">
        <v>43</v>
      </c>
      <c r="H12" t="s">
        <v>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9" x14ac:dyDescent="0.45">
      <c r="A13" t="s">
        <v>40</v>
      </c>
      <c r="B13">
        <v>3</v>
      </c>
      <c r="C13" t="s">
        <v>61</v>
      </c>
      <c r="D13" t="s">
        <v>256</v>
      </c>
      <c r="E13" s="4">
        <v>43543</v>
      </c>
      <c r="F13" t="s">
        <v>42</v>
      </c>
      <c r="G13" t="s">
        <v>48</v>
      </c>
      <c r="H13" t="s">
        <v>44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9" x14ac:dyDescent="0.45">
      <c r="A14" t="s">
        <v>40</v>
      </c>
      <c r="B14">
        <v>3</v>
      </c>
      <c r="C14" t="s">
        <v>61</v>
      </c>
      <c r="D14" t="s">
        <v>256</v>
      </c>
      <c r="E14" s="4">
        <v>43543</v>
      </c>
      <c r="F14" t="s">
        <v>42</v>
      </c>
      <c r="G14" t="s">
        <v>49</v>
      </c>
      <c r="H14" t="s">
        <v>44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9" x14ac:dyDescent="0.45">
      <c r="A15" t="s">
        <v>40</v>
      </c>
      <c r="B15">
        <v>3</v>
      </c>
      <c r="C15" t="s">
        <v>61</v>
      </c>
      <c r="D15" t="s">
        <v>256</v>
      </c>
      <c r="E15" s="4">
        <v>43543</v>
      </c>
      <c r="F15" t="s">
        <v>42</v>
      </c>
      <c r="G15" t="s">
        <v>53</v>
      </c>
      <c r="H15" t="s">
        <v>44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9" x14ac:dyDescent="0.45">
      <c r="A16" t="s">
        <v>40</v>
      </c>
      <c r="B16">
        <v>3</v>
      </c>
      <c r="C16" t="s">
        <v>61</v>
      </c>
      <c r="D16" t="s">
        <v>256</v>
      </c>
      <c r="E16" s="4">
        <v>43543</v>
      </c>
      <c r="F16" t="s">
        <v>42</v>
      </c>
      <c r="G16" t="s">
        <v>54</v>
      </c>
      <c r="H16" t="s">
        <v>44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45">
      <c r="A17" t="s">
        <v>40</v>
      </c>
      <c r="B17">
        <v>3</v>
      </c>
      <c r="C17" t="s">
        <v>61</v>
      </c>
      <c r="D17" t="s">
        <v>256</v>
      </c>
      <c r="E17" s="4">
        <v>43543</v>
      </c>
      <c r="F17" t="s">
        <v>42</v>
      </c>
      <c r="G17" t="s">
        <v>55</v>
      </c>
      <c r="H17" t="s">
        <v>56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45">
      <c r="A18" t="s">
        <v>40</v>
      </c>
      <c r="B18">
        <v>3</v>
      </c>
      <c r="C18" t="s">
        <v>61</v>
      </c>
      <c r="D18" t="s">
        <v>256</v>
      </c>
      <c r="E18" s="4">
        <v>43543</v>
      </c>
      <c r="F18" t="s">
        <v>42</v>
      </c>
      <c r="G18" t="s">
        <v>57</v>
      </c>
      <c r="H18" t="s">
        <v>56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45">
      <c r="A19" t="s">
        <v>40</v>
      </c>
      <c r="B19">
        <v>3</v>
      </c>
      <c r="C19" t="s">
        <v>61</v>
      </c>
      <c r="D19" t="s">
        <v>256</v>
      </c>
      <c r="E19" s="4">
        <v>43543</v>
      </c>
      <c r="F19" t="s">
        <v>42</v>
      </c>
      <c r="G19" t="s">
        <v>58</v>
      </c>
      <c r="H19" t="s">
        <v>56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45">
      <c r="A20" t="s">
        <v>40</v>
      </c>
      <c r="B20">
        <v>3</v>
      </c>
      <c r="C20" t="s">
        <v>61</v>
      </c>
      <c r="D20" t="s">
        <v>256</v>
      </c>
      <c r="E20" s="4">
        <v>43543</v>
      </c>
      <c r="F20" t="s">
        <v>42</v>
      </c>
      <c r="G20" t="s">
        <v>59</v>
      </c>
      <c r="H20" t="s">
        <v>56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45">
      <c r="A21" t="s">
        <v>40</v>
      </c>
      <c r="B21">
        <v>3</v>
      </c>
      <c r="C21" t="s">
        <v>61</v>
      </c>
      <c r="D21" t="s">
        <v>256</v>
      </c>
      <c r="E21" s="4">
        <v>43543</v>
      </c>
      <c r="F21" t="s">
        <v>42</v>
      </c>
      <c r="G21" t="s">
        <v>60</v>
      </c>
      <c r="H21" t="s">
        <v>56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45">
      <c r="A22" t="s">
        <v>62</v>
      </c>
      <c r="B22">
        <v>3</v>
      </c>
      <c r="C22" t="s">
        <v>63</v>
      </c>
      <c r="D22" t="s">
        <v>257</v>
      </c>
      <c r="E22" s="4">
        <v>43544</v>
      </c>
      <c r="F22" t="s">
        <v>64</v>
      </c>
      <c r="G22" t="s">
        <v>43</v>
      </c>
      <c r="H22" t="s">
        <v>44</v>
      </c>
      <c r="I22" t="s">
        <v>50</v>
      </c>
      <c r="J22" t="s">
        <v>65</v>
      </c>
      <c r="K22" t="s">
        <v>65</v>
      </c>
      <c r="L22">
        <f t="shared" ref="L22:L54" si="0">SUM(M22:T22)</f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f t="shared" ref="AH22:AH54" si="1">SUM(X22:AG22)</f>
        <v>1</v>
      </c>
      <c r="AI22">
        <v>0</v>
      </c>
      <c r="AJ22">
        <v>0</v>
      </c>
      <c r="AK22">
        <v>1</v>
      </c>
      <c r="AL22">
        <v>0</v>
      </c>
    </row>
    <row r="23" spans="1:38" x14ac:dyDescent="0.45">
      <c r="A23" t="s">
        <v>62</v>
      </c>
      <c r="B23">
        <v>3</v>
      </c>
      <c r="C23" t="s">
        <v>63</v>
      </c>
      <c r="D23" t="s">
        <v>257</v>
      </c>
      <c r="E23" s="4">
        <v>43544</v>
      </c>
      <c r="F23" t="s">
        <v>64</v>
      </c>
      <c r="G23" t="s">
        <v>48</v>
      </c>
      <c r="H23" t="s">
        <v>44</v>
      </c>
      <c r="L23">
        <f t="shared" si="0"/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f t="shared" si="1"/>
        <v>0</v>
      </c>
      <c r="AI23">
        <v>0</v>
      </c>
      <c r="AJ23">
        <v>0</v>
      </c>
      <c r="AK23">
        <v>0</v>
      </c>
      <c r="AL23">
        <v>0</v>
      </c>
    </row>
    <row r="24" spans="1:38" x14ac:dyDescent="0.45">
      <c r="A24" t="s">
        <v>62</v>
      </c>
      <c r="B24">
        <v>3</v>
      </c>
      <c r="C24" t="s">
        <v>63</v>
      </c>
      <c r="D24" t="s">
        <v>257</v>
      </c>
      <c r="E24" s="4">
        <v>43544</v>
      </c>
      <c r="F24" t="s">
        <v>64</v>
      </c>
      <c r="G24" t="s">
        <v>49</v>
      </c>
      <c r="H24" t="s">
        <v>44</v>
      </c>
      <c r="I24" t="s">
        <v>50</v>
      </c>
      <c r="J24" t="s">
        <v>65</v>
      </c>
      <c r="K24" t="s">
        <v>65</v>
      </c>
      <c r="L24">
        <f t="shared" si="0"/>
        <v>4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2</v>
      </c>
      <c r="V24">
        <v>2</v>
      </c>
      <c r="W24">
        <v>0</v>
      </c>
      <c r="X24">
        <v>3</v>
      </c>
      <c r="Y24">
        <v>2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f t="shared" si="1"/>
        <v>8</v>
      </c>
      <c r="AI24">
        <v>0</v>
      </c>
      <c r="AJ24">
        <v>8</v>
      </c>
      <c r="AK24">
        <v>0</v>
      </c>
      <c r="AL24">
        <v>0</v>
      </c>
    </row>
    <row r="25" spans="1:38" x14ac:dyDescent="0.45">
      <c r="A25" t="s">
        <v>62</v>
      </c>
      <c r="B25">
        <v>3</v>
      </c>
      <c r="C25" t="s">
        <v>63</v>
      </c>
      <c r="D25" t="s">
        <v>257</v>
      </c>
      <c r="E25" s="4">
        <v>43544</v>
      </c>
      <c r="F25" t="s">
        <v>64</v>
      </c>
      <c r="G25" t="s">
        <v>49</v>
      </c>
      <c r="H25" t="s">
        <v>44</v>
      </c>
      <c r="I25" t="s">
        <v>50</v>
      </c>
      <c r="J25" t="s">
        <v>67</v>
      </c>
      <c r="K25" t="s">
        <v>68</v>
      </c>
      <c r="L25">
        <f t="shared" si="0"/>
        <v>4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3</v>
      </c>
      <c r="W25">
        <v>1</v>
      </c>
      <c r="X25">
        <v>3</v>
      </c>
      <c r="Y25">
        <v>1</v>
      </c>
      <c r="Z25">
        <v>2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f t="shared" si="1"/>
        <v>8</v>
      </c>
      <c r="AI25">
        <v>0</v>
      </c>
      <c r="AJ25">
        <v>8</v>
      </c>
      <c r="AK25">
        <v>0</v>
      </c>
      <c r="AL25">
        <v>0</v>
      </c>
    </row>
    <row r="26" spans="1:38" x14ac:dyDescent="0.45">
      <c r="A26" t="s">
        <v>62</v>
      </c>
      <c r="B26">
        <v>3</v>
      </c>
      <c r="C26" t="s">
        <v>63</v>
      </c>
      <c r="D26" t="s">
        <v>257</v>
      </c>
      <c r="E26" s="4">
        <v>43544</v>
      </c>
      <c r="F26" t="s">
        <v>64</v>
      </c>
      <c r="G26" t="s">
        <v>53</v>
      </c>
      <c r="H26" t="s">
        <v>44</v>
      </c>
      <c r="L26">
        <f t="shared" si="0"/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f t="shared" si="1"/>
        <v>0</v>
      </c>
      <c r="AI26">
        <v>0</v>
      </c>
      <c r="AJ26">
        <v>0</v>
      </c>
      <c r="AK26">
        <v>0</v>
      </c>
      <c r="AL26">
        <v>0</v>
      </c>
    </row>
    <row r="27" spans="1:38" x14ac:dyDescent="0.45">
      <c r="A27" t="s">
        <v>62</v>
      </c>
      <c r="B27">
        <v>3</v>
      </c>
      <c r="C27" t="s">
        <v>63</v>
      </c>
      <c r="D27" t="s">
        <v>257</v>
      </c>
      <c r="E27" s="4">
        <v>43544</v>
      </c>
      <c r="F27" t="s">
        <v>64</v>
      </c>
      <c r="G27" t="s">
        <v>54</v>
      </c>
      <c r="H27" t="s">
        <v>44</v>
      </c>
      <c r="L27">
        <f t="shared" si="0"/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f t="shared" si="1"/>
        <v>0</v>
      </c>
      <c r="AI27">
        <v>0</v>
      </c>
      <c r="AJ27">
        <v>0</v>
      </c>
      <c r="AK27">
        <v>0</v>
      </c>
      <c r="AL27">
        <v>0</v>
      </c>
    </row>
    <row r="28" spans="1:38" x14ac:dyDescent="0.45">
      <c r="A28" t="s">
        <v>62</v>
      </c>
      <c r="B28">
        <v>3</v>
      </c>
      <c r="C28" t="s">
        <v>63</v>
      </c>
      <c r="D28" t="s">
        <v>257</v>
      </c>
      <c r="E28" s="4">
        <v>43544</v>
      </c>
      <c r="F28" t="s">
        <v>64</v>
      </c>
      <c r="G28" t="s">
        <v>55</v>
      </c>
      <c r="H28" t="s">
        <v>56</v>
      </c>
      <c r="L28">
        <f t="shared" si="0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f t="shared" si="1"/>
        <v>0</v>
      </c>
      <c r="AI28">
        <v>0</v>
      </c>
      <c r="AJ28">
        <v>0</v>
      </c>
      <c r="AK28">
        <v>0</v>
      </c>
      <c r="AL28">
        <v>0</v>
      </c>
    </row>
    <row r="29" spans="1:38" x14ac:dyDescent="0.45">
      <c r="A29" t="s">
        <v>62</v>
      </c>
      <c r="B29">
        <v>3</v>
      </c>
      <c r="C29" t="s">
        <v>63</v>
      </c>
      <c r="D29" t="s">
        <v>257</v>
      </c>
      <c r="E29" s="4">
        <v>43544</v>
      </c>
      <c r="F29" t="s">
        <v>64</v>
      </c>
      <c r="G29" t="s">
        <v>57</v>
      </c>
      <c r="H29" t="s">
        <v>56</v>
      </c>
      <c r="L29">
        <f t="shared" si="0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f t="shared" si="1"/>
        <v>0</v>
      </c>
      <c r="AI29">
        <v>0</v>
      </c>
      <c r="AJ29">
        <v>0</v>
      </c>
      <c r="AK29">
        <v>0</v>
      </c>
      <c r="AL29">
        <v>0</v>
      </c>
    </row>
    <row r="30" spans="1:38" x14ac:dyDescent="0.45">
      <c r="A30" t="s">
        <v>62</v>
      </c>
      <c r="B30">
        <v>3</v>
      </c>
      <c r="C30" t="s">
        <v>63</v>
      </c>
      <c r="D30" t="s">
        <v>257</v>
      </c>
      <c r="E30" s="4">
        <v>43544</v>
      </c>
      <c r="F30" t="s">
        <v>64</v>
      </c>
      <c r="G30" t="s">
        <v>58</v>
      </c>
      <c r="H30" t="s">
        <v>56</v>
      </c>
      <c r="I30" t="s">
        <v>50</v>
      </c>
      <c r="J30" t="s">
        <v>258</v>
      </c>
      <c r="K30" t="s">
        <v>70</v>
      </c>
      <c r="L30">
        <f t="shared" si="0"/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f t="shared" si="1"/>
        <v>1</v>
      </c>
      <c r="AI30">
        <v>0</v>
      </c>
      <c r="AJ30">
        <v>0</v>
      </c>
      <c r="AK30">
        <v>1</v>
      </c>
      <c r="AL30">
        <v>0</v>
      </c>
    </row>
    <row r="31" spans="1:38" x14ac:dyDescent="0.45">
      <c r="A31" t="s">
        <v>62</v>
      </c>
      <c r="B31">
        <v>3</v>
      </c>
      <c r="C31" t="s">
        <v>63</v>
      </c>
      <c r="D31" t="s">
        <v>257</v>
      </c>
      <c r="E31" s="4">
        <v>43544</v>
      </c>
      <c r="F31" t="s">
        <v>64</v>
      </c>
      <c r="G31" t="s">
        <v>59</v>
      </c>
      <c r="H31" t="s">
        <v>56</v>
      </c>
      <c r="L31">
        <f t="shared" si="0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f t="shared" si="1"/>
        <v>0</v>
      </c>
      <c r="AI31">
        <v>0</v>
      </c>
      <c r="AJ31">
        <v>0</v>
      </c>
      <c r="AK31">
        <v>0</v>
      </c>
      <c r="AL31">
        <v>0</v>
      </c>
    </row>
    <row r="32" spans="1:38" x14ac:dyDescent="0.45">
      <c r="A32" t="s">
        <v>62</v>
      </c>
      <c r="B32">
        <v>3</v>
      </c>
      <c r="C32" t="s">
        <v>63</v>
      </c>
      <c r="D32" t="s">
        <v>257</v>
      </c>
      <c r="E32" s="4">
        <v>43544</v>
      </c>
      <c r="F32" t="s">
        <v>64</v>
      </c>
      <c r="G32" t="s">
        <v>60</v>
      </c>
      <c r="H32" t="s">
        <v>56</v>
      </c>
      <c r="L32">
        <f t="shared" si="0"/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t="shared" si="1"/>
        <v>0</v>
      </c>
      <c r="AI32">
        <v>0</v>
      </c>
      <c r="AJ32">
        <v>0</v>
      </c>
      <c r="AK32">
        <v>0</v>
      </c>
      <c r="AL32">
        <v>0</v>
      </c>
    </row>
    <row r="33" spans="1:39" x14ac:dyDescent="0.45">
      <c r="A33" t="s">
        <v>62</v>
      </c>
      <c r="B33">
        <v>3</v>
      </c>
      <c r="C33" t="s">
        <v>71</v>
      </c>
      <c r="D33" t="s">
        <v>257</v>
      </c>
      <c r="E33" s="4">
        <v>43544</v>
      </c>
      <c r="F33" t="s">
        <v>72</v>
      </c>
      <c r="G33" t="s">
        <v>43</v>
      </c>
      <c r="H33" t="s">
        <v>44</v>
      </c>
      <c r="I33" t="s">
        <v>50</v>
      </c>
      <c r="J33" t="s">
        <v>65</v>
      </c>
      <c r="K33" t="s">
        <v>65</v>
      </c>
      <c r="L33">
        <f t="shared" si="0"/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f t="shared" si="1"/>
        <v>1</v>
      </c>
      <c r="AI33">
        <v>0</v>
      </c>
      <c r="AJ33">
        <v>0</v>
      </c>
      <c r="AK33">
        <v>1</v>
      </c>
      <c r="AL33">
        <v>0</v>
      </c>
      <c r="AM33" t="s">
        <v>73</v>
      </c>
    </row>
    <row r="34" spans="1:39" x14ac:dyDescent="0.45">
      <c r="A34" t="s">
        <v>62</v>
      </c>
      <c r="B34">
        <v>3</v>
      </c>
      <c r="C34" t="s">
        <v>71</v>
      </c>
      <c r="D34" t="s">
        <v>257</v>
      </c>
      <c r="E34" s="4">
        <v>43544</v>
      </c>
      <c r="F34" t="s">
        <v>72</v>
      </c>
      <c r="G34" t="s">
        <v>48</v>
      </c>
      <c r="H34" t="s">
        <v>44</v>
      </c>
      <c r="L34">
        <f t="shared" si="0"/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f t="shared" si="1"/>
        <v>0</v>
      </c>
      <c r="AI34">
        <v>0</v>
      </c>
      <c r="AJ34">
        <v>0</v>
      </c>
      <c r="AK34">
        <v>0</v>
      </c>
      <c r="AL34">
        <v>0</v>
      </c>
    </row>
    <row r="35" spans="1:39" x14ac:dyDescent="0.45">
      <c r="A35" t="s">
        <v>62</v>
      </c>
      <c r="B35">
        <v>3</v>
      </c>
      <c r="C35" t="s">
        <v>71</v>
      </c>
      <c r="D35" t="s">
        <v>257</v>
      </c>
      <c r="E35" s="4">
        <v>43544</v>
      </c>
      <c r="F35" t="s">
        <v>72</v>
      </c>
      <c r="G35" t="s">
        <v>49</v>
      </c>
      <c r="H35" t="s">
        <v>44</v>
      </c>
      <c r="I35" t="s">
        <v>50</v>
      </c>
      <c r="J35" t="s">
        <v>65</v>
      </c>
      <c r="K35" t="s">
        <v>65</v>
      </c>
      <c r="L35">
        <f t="shared" si="0"/>
        <v>4</v>
      </c>
      <c r="M35">
        <v>1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2</v>
      </c>
      <c r="V35">
        <v>2</v>
      </c>
      <c r="W35">
        <v>0</v>
      </c>
      <c r="X35">
        <v>3</v>
      </c>
      <c r="Y35">
        <v>2</v>
      </c>
      <c r="Z35">
        <v>1</v>
      </c>
      <c r="AA35">
        <v>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f t="shared" si="1"/>
        <v>8</v>
      </c>
      <c r="AI35">
        <v>0</v>
      </c>
      <c r="AJ35">
        <v>8</v>
      </c>
      <c r="AK35">
        <v>0</v>
      </c>
      <c r="AL35">
        <v>0</v>
      </c>
    </row>
    <row r="36" spans="1:39" x14ac:dyDescent="0.45">
      <c r="A36" t="s">
        <v>62</v>
      </c>
      <c r="B36">
        <v>3</v>
      </c>
      <c r="C36" t="s">
        <v>71</v>
      </c>
      <c r="D36" t="s">
        <v>257</v>
      </c>
      <c r="E36" s="4">
        <v>43544</v>
      </c>
      <c r="F36" t="s">
        <v>72</v>
      </c>
      <c r="G36" t="s">
        <v>49</v>
      </c>
      <c r="H36" t="s">
        <v>44</v>
      </c>
      <c r="I36" t="s">
        <v>50</v>
      </c>
      <c r="J36" t="s">
        <v>67</v>
      </c>
      <c r="K36" t="s">
        <v>68</v>
      </c>
      <c r="L36">
        <f t="shared" si="0"/>
        <v>4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1</v>
      </c>
      <c r="X36">
        <v>3</v>
      </c>
      <c r="Y36">
        <v>1</v>
      </c>
      <c r="Z36">
        <v>2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f t="shared" si="1"/>
        <v>8</v>
      </c>
      <c r="AI36">
        <v>0</v>
      </c>
      <c r="AJ36">
        <v>8</v>
      </c>
      <c r="AK36">
        <v>0</v>
      </c>
      <c r="AL36">
        <v>0</v>
      </c>
    </row>
    <row r="37" spans="1:39" x14ac:dyDescent="0.45">
      <c r="A37" t="s">
        <v>62</v>
      </c>
      <c r="B37">
        <v>3</v>
      </c>
      <c r="C37" t="s">
        <v>71</v>
      </c>
      <c r="D37" t="s">
        <v>257</v>
      </c>
      <c r="E37" s="4">
        <v>43544</v>
      </c>
      <c r="F37" t="s">
        <v>72</v>
      </c>
      <c r="G37" t="s">
        <v>53</v>
      </c>
      <c r="H37" t="s">
        <v>44</v>
      </c>
      <c r="L37">
        <f t="shared" si="0"/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f t="shared" si="1"/>
        <v>0</v>
      </c>
      <c r="AI37">
        <v>0</v>
      </c>
      <c r="AJ37">
        <v>0</v>
      </c>
      <c r="AK37">
        <v>0</v>
      </c>
      <c r="AL37">
        <v>0</v>
      </c>
    </row>
    <row r="38" spans="1:39" x14ac:dyDescent="0.45">
      <c r="A38" t="s">
        <v>62</v>
      </c>
      <c r="B38">
        <v>3</v>
      </c>
      <c r="C38" t="s">
        <v>71</v>
      </c>
      <c r="D38" t="s">
        <v>257</v>
      </c>
      <c r="E38" s="4">
        <v>43544</v>
      </c>
      <c r="F38" t="s">
        <v>72</v>
      </c>
      <c r="G38" t="s">
        <v>54</v>
      </c>
      <c r="H38" t="s">
        <v>44</v>
      </c>
      <c r="L38">
        <f t="shared" si="0"/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f t="shared" si="1"/>
        <v>0</v>
      </c>
      <c r="AI38">
        <v>0</v>
      </c>
      <c r="AJ38">
        <v>0</v>
      </c>
      <c r="AK38">
        <v>0</v>
      </c>
      <c r="AL38">
        <v>0</v>
      </c>
    </row>
    <row r="39" spans="1:39" x14ac:dyDescent="0.45">
      <c r="A39" t="s">
        <v>62</v>
      </c>
      <c r="B39">
        <v>3</v>
      </c>
      <c r="C39" t="s">
        <v>71</v>
      </c>
      <c r="D39" t="s">
        <v>257</v>
      </c>
      <c r="E39" s="4">
        <v>43544</v>
      </c>
      <c r="F39" t="s">
        <v>72</v>
      </c>
      <c r="G39" t="s">
        <v>55</v>
      </c>
      <c r="H39" t="s">
        <v>56</v>
      </c>
      <c r="L39">
        <f t="shared" si="0"/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f t="shared" si="1"/>
        <v>0</v>
      </c>
      <c r="AI39">
        <v>0</v>
      </c>
      <c r="AJ39">
        <v>0</v>
      </c>
      <c r="AK39">
        <v>0</v>
      </c>
      <c r="AL39">
        <v>0</v>
      </c>
    </row>
    <row r="40" spans="1:39" x14ac:dyDescent="0.45">
      <c r="A40" t="s">
        <v>62</v>
      </c>
      <c r="B40">
        <v>3</v>
      </c>
      <c r="C40" t="s">
        <v>71</v>
      </c>
      <c r="D40" t="s">
        <v>257</v>
      </c>
      <c r="E40" s="4">
        <v>43544</v>
      </c>
      <c r="F40" t="s">
        <v>72</v>
      </c>
      <c r="G40" t="s">
        <v>57</v>
      </c>
      <c r="H40" t="s">
        <v>56</v>
      </c>
      <c r="L40">
        <f t="shared" si="0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f t="shared" si="1"/>
        <v>0</v>
      </c>
      <c r="AI40">
        <v>0</v>
      </c>
      <c r="AJ40">
        <v>0</v>
      </c>
      <c r="AK40">
        <v>0</v>
      </c>
      <c r="AL40">
        <v>0</v>
      </c>
    </row>
    <row r="41" spans="1:39" x14ac:dyDescent="0.45">
      <c r="A41" t="s">
        <v>62</v>
      </c>
      <c r="B41">
        <v>3</v>
      </c>
      <c r="C41" t="s">
        <v>71</v>
      </c>
      <c r="D41" t="s">
        <v>257</v>
      </c>
      <c r="E41" s="4">
        <v>43544</v>
      </c>
      <c r="F41" t="s">
        <v>72</v>
      </c>
      <c r="G41" t="s">
        <v>58</v>
      </c>
      <c r="H41" t="s">
        <v>56</v>
      </c>
      <c r="L41">
        <f t="shared" si="0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f t="shared" si="1"/>
        <v>0</v>
      </c>
      <c r="AI41">
        <v>0</v>
      </c>
      <c r="AJ41">
        <v>0</v>
      </c>
      <c r="AK41">
        <v>0</v>
      </c>
      <c r="AL41">
        <v>0</v>
      </c>
    </row>
    <row r="42" spans="1:39" x14ac:dyDescent="0.45">
      <c r="A42" t="s">
        <v>62</v>
      </c>
      <c r="B42">
        <v>3</v>
      </c>
      <c r="C42" t="s">
        <v>71</v>
      </c>
      <c r="D42" t="s">
        <v>257</v>
      </c>
      <c r="E42" s="4">
        <v>43544</v>
      </c>
      <c r="F42" t="s">
        <v>72</v>
      </c>
      <c r="G42" t="s">
        <v>59</v>
      </c>
      <c r="H42" t="s">
        <v>56</v>
      </c>
      <c r="L42">
        <f t="shared" si="0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f t="shared" si="1"/>
        <v>0</v>
      </c>
      <c r="AI42">
        <v>0</v>
      </c>
      <c r="AJ42">
        <v>0</v>
      </c>
      <c r="AK42">
        <v>0</v>
      </c>
      <c r="AL42">
        <v>0</v>
      </c>
    </row>
    <row r="43" spans="1:39" x14ac:dyDescent="0.45">
      <c r="A43" t="s">
        <v>62</v>
      </c>
      <c r="B43">
        <v>3</v>
      </c>
      <c r="C43" t="s">
        <v>71</v>
      </c>
      <c r="D43" t="s">
        <v>257</v>
      </c>
      <c r="E43" s="4">
        <v>43544</v>
      </c>
      <c r="F43" t="s">
        <v>72</v>
      </c>
      <c r="G43" t="s">
        <v>60</v>
      </c>
      <c r="H43" t="s">
        <v>56</v>
      </c>
      <c r="L43">
        <f t="shared" si="0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f t="shared" si="1"/>
        <v>0</v>
      </c>
      <c r="AI43">
        <v>0</v>
      </c>
      <c r="AJ43">
        <v>0</v>
      </c>
      <c r="AK43">
        <v>0</v>
      </c>
      <c r="AL43">
        <v>0</v>
      </c>
    </row>
    <row r="44" spans="1:39" x14ac:dyDescent="0.45">
      <c r="A44" t="s">
        <v>62</v>
      </c>
      <c r="B44">
        <v>3</v>
      </c>
      <c r="C44" t="s">
        <v>74</v>
      </c>
      <c r="D44" t="s">
        <v>257</v>
      </c>
      <c r="E44" s="4">
        <v>43544</v>
      </c>
      <c r="F44" t="s">
        <v>75</v>
      </c>
      <c r="G44" t="s">
        <v>43</v>
      </c>
      <c r="H44" t="s">
        <v>44</v>
      </c>
      <c r="I44" t="s">
        <v>50</v>
      </c>
      <c r="J44" t="s">
        <v>65</v>
      </c>
      <c r="K44" t="s">
        <v>65</v>
      </c>
      <c r="L44">
        <f t="shared" si="0"/>
        <v>5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4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f t="shared" si="1"/>
        <v>5</v>
      </c>
      <c r="AI44">
        <v>0</v>
      </c>
      <c r="AJ44">
        <v>1</v>
      </c>
      <c r="AK44">
        <v>4</v>
      </c>
      <c r="AL44">
        <v>0</v>
      </c>
    </row>
    <row r="45" spans="1:39" x14ac:dyDescent="0.45">
      <c r="A45" t="s">
        <v>62</v>
      </c>
      <c r="B45">
        <v>3</v>
      </c>
      <c r="C45" t="s">
        <v>74</v>
      </c>
      <c r="D45" t="s">
        <v>257</v>
      </c>
      <c r="E45" s="4">
        <v>43544</v>
      </c>
      <c r="F45" t="s">
        <v>75</v>
      </c>
      <c r="G45" t="s">
        <v>43</v>
      </c>
      <c r="H45" t="s">
        <v>44</v>
      </c>
      <c r="I45" t="s">
        <v>50</v>
      </c>
      <c r="J45" t="s">
        <v>65</v>
      </c>
      <c r="K45" t="s">
        <v>65</v>
      </c>
      <c r="L45">
        <f t="shared" si="0"/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f t="shared" si="1"/>
        <v>1</v>
      </c>
      <c r="AI45">
        <v>0</v>
      </c>
      <c r="AJ45">
        <v>0</v>
      </c>
      <c r="AK45">
        <v>1</v>
      </c>
      <c r="AL45">
        <v>0</v>
      </c>
    </row>
    <row r="46" spans="1:39" x14ac:dyDescent="0.45">
      <c r="A46" t="s">
        <v>62</v>
      </c>
      <c r="B46">
        <v>3</v>
      </c>
      <c r="C46" t="s">
        <v>74</v>
      </c>
      <c r="D46" t="s">
        <v>257</v>
      </c>
      <c r="E46" s="4">
        <v>43544</v>
      </c>
      <c r="F46" t="s">
        <v>75</v>
      </c>
      <c r="G46" t="s">
        <v>48</v>
      </c>
      <c r="H46" t="s">
        <v>44</v>
      </c>
      <c r="L46">
        <f t="shared" si="0"/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f t="shared" si="1"/>
        <v>0</v>
      </c>
      <c r="AI46">
        <v>0</v>
      </c>
      <c r="AJ46">
        <v>0</v>
      </c>
      <c r="AK46">
        <v>0</v>
      </c>
      <c r="AL46">
        <v>0</v>
      </c>
    </row>
    <row r="47" spans="1:39" x14ac:dyDescent="0.45">
      <c r="A47" t="s">
        <v>62</v>
      </c>
      <c r="B47">
        <v>3</v>
      </c>
      <c r="C47" t="s">
        <v>74</v>
      </c>
      <c r="D47" t="s">
        <v>257</v>
      </c>
      <c r="E47" s="4">
        <v>43544</v>
      </c>
      <c r="F47" t="s">
        <v>75</v>
      </c>
      <c r="G47" t="s">
        <v>49</v>
      </c>
      <c r="H47" t="s">
        <v>44</v>
      </c>
      <c r="L47">
        <f t="shared" si="0"/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f t="shared" si="1"/>
        <v>0</v>
      </c>
      <c r="AI47">
        <v>0</v>
      </c>
      <c r="AJ47">
        <v>0</v>
      </c>
      <c r="AK47">
        <v>0</v>
      </c>
      <c r="AL47">
        <v>0</v>
      </c>
    </row>
    <row r="48" spans="1:39" x14ac:dyDescent="0.45">
      <c r="A48" t="s">
        <v>62</v>
      </c>
      <c r="B48">
        <v>3</v>
      </c>
      <c r="C48" t="s">
        <v>74</v>
      </c>
      <c r="D48" t="s">
        <v>257</v>
      </c>
      <c r="E48" s="4">
        <v>43544</v>
      </c>
      <c r="F48" t="s">
        <v>75</v>
      </c>
      <c r="G48" t="s">
        <v>53</v>
      </c>
      <c r="H48" t="s">
        <v>44</v>
      </c>
      <c r="L48">
        <f t="shared" si="0"/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f t="shared" si="1"/>
        <v>0</v>
      </c>
      <c r="AI48">
        <v>0</v>
      </c>
      <c r="AJ48">
        <v>0</v>
      </c>
      <c r="AK48">
        <v>0</v>
      </c>
      <c r="AL48">
        <v>0</v>
      </c>
    </row>
    <row r="49" spans="1:38" x14ac:dyDescent="0.45">
      <c r="A49" t="s">
        <v>62</v>
      </c>
      <c r="B49">
        <v>3</v>
      </c>
      <c r="C49" t="s">
        <v>74</v>
      </c>
      <c r="D49" t="s">
        <v>257</v>
      </c>
      <c r="E49" s="4">
        <v>43544</v>
      </c>
      <c r="F49" t="s">
        <v>75</v>
      </c>
      <c r="G49" t="s">
        <v>54</v>
      </c>
      <c r="H49" t="s">
        <v>44</v>
      </c>
      <c r="L49">
        <f t="shared" si="0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f t="shared" si="1"/>
        <v>0</v>
      </c>
      <c r="AI49">
        <v>0</v>
      </c>
      <c r="AJ49">
        <v>0</v>
      </c>
      <c r="AK49">
        <v>0</v>
      </c>
      <c r="AL49">
        <v>0</v>
      </c>
    </row>
    <row r="50" spans="1:38" x14ac:dyDescent="0.45">
      <c r="A50" t="s">
        <v>62</v>
      </c>
      <c r="B50">
        <v>3</v>
      </c>
      <c r="C50" t="s">
        <v>74</v>
      </c>
      <c r="D50" t="s">
        <v>257</v>
      </c>
      <c r="E50" s="4">
        <v>43544</v>
      </c>
      <c r="F50" t="s">
        <v>75</v>
      </c>
      <c r="G50" t="s">
        <v>55</v>
      </c>
      <c r="H50" t="s">
        <v>56</v>
      </c>
      <c r="L50">
        <f t="shared" si="0"/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f t="shared" si="1"/>
        <v>0</v>
      </c>
      <c r="AI50">
        <v>0</v>
      </c>
      <c r="AJ50">
        <v>0</v>
      </c>
      <c r="AK50">
        <v>0</v>
      </c>
      <c r="AL50">
        <v>0</v>
      </c>
    </row>
    <row r="51" spans="1:38" x14ac:dyDescent="0.45">
      <c r="A51" t="s">
        <v>62</v>
      </c>
      <c r="B51">
        <v>3</v>
      </c>
      <c r="C51" t="s">
        <v>74</v>
      </c>
      <c r="D51" t="s">
        <v>257</v>
      </c>
      <c r="E51" s="4">
        <v>43544</v>
      </c>
      <c r="F51" t="s">
        <v>75</v>
      </c>
      <c r="G51" t="s">
        <v>57</v>
      </c>
      <c r="H51" t="s">
        <v>56</v>
      </c>
      <c r="L51">
        <f t="shared" si="0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f t="shared" si="1"/>
        <v>0</v>
      </c>
      <c r="AI51">
        <v>0</v>
      </c>
      <c r="AJ51">
        <v>0</v>
      </c>
      <c r="AK51">
        <v>0</v>
      </c>
      <c r="AL51">
        <v>0</v>
      </c>
    </row>
    <row r="52" spans="1:38" x14ac:dyDescent="0.45">
      <c r="A52" t="s">
        <v>62</v>
      </c>
      <c r="B52">
        <v>3</v>
      </c>
      <c r="C52" t="s">
        <v>74</v>
      </c>
      <c r="D52" t="s">
        <v>257</v>
      </c>
      <c r="E52" s="4">
        <v>43544</v>
      </c>
      <c r="F52" t="s">
        <v>75</v>
      </c>
      <c r="G52" t="s">
        <v>58</v>
      </c>
      <c r="H52" t="s">
        <v>56</v>
      </c>
      <c r="L52">
        <f t="shared" si="0"/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f t="shared" si="1"/>
        <v>0</v>
      </c>
      <c r="AI52">
        <v>0</v>
      </c>
      <c r="AJ52">
        <v>0</v>
      </c>
      <c r="AK52">
        <v>0</v>
      </c>
      <c r="AL52">
        <v>0</v>
      </c>
    </row>
    <row r="53" spans="1:38" x14ac:dyDescent="0.45">
      <c r="A53" t="s">
        <v>62</v>
      </c>
      <c r="B53">
        <v>3</v>
      </c>
      <c r="C53" t="s">
        <v>74</v>
      </c>
      <c r="D53" t="s">
        <v>257</v>
      </c>
      <c r="E53" s="4">
        <v>43544</v>
      </c>
      <c r="F53" t="s">
        <v>75</v>
      </c>
      <c r="G53" t="s">
        <v>59</v>
      </c>
      <c r="H53" t="s">
        <v>56</v>
      </c>
      <c r="L53">
        <f t="shared" si="0"/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f t="shared" si="1"/>
        <v>0</v>
      </c>
      <c r="AI53">
        <v>0</v>
      </c>
      <c r="AJ53">
        <v>0</v>
      </c>
      <c r="AK53">
        <v>0</v>
      </c>
      <c r="AL53">
        <v>0</v>
      </c>
    </row>
    <row r="54" spans="1:38" x14ac:dyDescent="0.45">
      <c r="A54" t="s">
        <v>62</v>
      </c>
      <c r="B54">
        <v>3</v>
      </c>
      <c r="C54" t="s">
        <v>74</v>
      </c>
      <c r="D54" t="s">
        <v>257</v>
      </c>
      <c r="E54" s="4">
        <v>43544</v>
      </c>
      <c r="F54" t="s">
        <v>75</v>
      </c>
      <c r="G54" t="s">
        <v>60</v>
      </c>
      <c r="H54" t="s">
        <v>56</v>
      </c>
      <c r="L54">
        <f t="shared" si="0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f t="shared" si="1"/>
        <v>0</v>
      </c>
      <c r="AI54">
        <v>0</v>
      </c>
      <c r="AJ54">
        <v>0</v>
      </c>
      <c r="AK54">
        <v>0</v>
      </c>
      <c r="AL54">
        <v>0</v>
      </c>
    </row>
    <row r="55" spans="1:38" x14ac:dyDescent="0.45">
      <c r="A55" t="s">
        <v>76</v>
      </c>
      <c r="B55">
        <v>3</v>
      </c>
      <c r="C55" t="s">
        <v>77</v>
      </c>
      <c r="D55" t="s">
        <v>259</v>
      </c>
      <c r="E55" s="4">
        <v>43551</v>
      </c>
      <c r="F55" t="s">
        <v>72</v>
      </c>
      <c r="G55" t="s">
        <v>43</v>
      </c>
      <c r="H55" t="s">
        <v>44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45">
      <c r="A56" t="s">
        <v>76</v>
      </c>
      <c r="B56">
        <v>3</v>
      </c>
      <c r="C56" t="s">
        <v>77</v>
      </c>
      <c r="D56" t="s">
        <v>259</v>
      </c>
      <c r="E56" s="4">
        <v>43551</v>
      </c>
      <c r="F56" t="s">
        <v>72</v>
      </c>
      <c r="G56" t="s">
        <v>48</v>
      </c>
      <c r="H56" t="s">
        <v>44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45">
      <c r="A57" t="s">
        <v>76</v>
      </c>
      <c r="B57">
        <v>3</v>
      </c>
      <c r="C57" t="s">
        <v>77</v>
      </c>
      <c r="D57" t="s">
        <v>259</v>
      </c>
      <c r="E57" s="4">
        <v>43551</v>
      </c>
      <c r="F57" t="s">
        <v>72</v>
      </c>
      <c r="G57" t="s">
        <v>49</v>
      </c>
      <c r="H57" t="s">
        <v>44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45">
      <c r="A58" t="s">
        <v>76</v>
      </c>
      <c r="B58">
        <v>3</v>
      </c>
      <c r="C58" t="s">
        <v>77</v>
      </c>
      <c r="D58" t="s">
        <v>259</v>
      </c>
      <c r="E58" s="4">
        <v>43551</v>
      </c>
      <c r="F58" t="s">
        <v>72</v>
      </c>
      <c r="G58" t="s">
        <v>53</v>
      </c>
      <c r="H58" t="s">
        <v>44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45">
      <c r="A59" t="s">
        <v>76</v>
      </c>
      <c r="B59">
        <v>3</v>
      </c>
      <c r="C59" t="s">
        <v>77</v>
      </c>
      <c r="D59" t="s">
        <v>259</v>
      </c>
      <c r="E59" s="4">
        <v>43551</v>
      </c>
      <c r="F59" t="s">
        <v>72</v>
      </c>
      <c r="G59" t="s">
        <v>54</v>
      </c>
      <c r="H59" t="s">
        <v>44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45">
      <c r="A60" t="s">
        <v>76</v>
      </c>
      <c r="B60">
        <v>3</v>
      </c>
      <c r="C60" t="s">
        <v>77</v>
      </c>
      <c r="D60" t="s">
        <v>259</v>
      </c>
      <c r="E60" s="4">
        <v>43551</v>
      </c>
      <c r="F60" t="s">
        <v>72</v>
      </c>
      <c r="G60" t="s">
        <v>55</v>
      </c>
      <c r="H60" t="s">
        <v>56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45">
      <c r="A61" t="s">
        <v>76</v>
      </c>
      <c r="B61">
        <v>3</v>
      </c>
      <c r="C61" t="s">
        <v>77</v>
      </c>
      <c r="D61" t="s">
        <v>259</v>
      </c>
      <c r="E61" s="4">
        <v>43551</v>
      </c>
      <c r="F61" t="s">
        <v>72</v>
      </c>
      <c r="G61" t="s">
        <v>57</v>
      </c>
      <c r="H61" t="s">
        <v>56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45">
      <c r="A62" t="s">
        <v>76</v>
      </c>
      <c r="B62">
        <v>3</v>
      </c>
      <c r="C62" t="s">
        <v>77</v>
      </c>
      <c r="D62" t="s">
        <v>259</v>
      </c>
      <c r="E62" s="4">
        <v>43551</v>
      </c>
      <c r="F62" t="s">
        <v>72</v>
      </c>
      <c r="G62" t="s">
        <v>58</v>
      </c>
      <c r="H62" t="s">
        <v>56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45">
      <c r="A63" t="s">
        <v>76</v>
      </c>
      <c r="B63">
        <v>3</v>
      </c>
      <c r="C63" t="s">
        <v>77</v>
      </c>
      <c r="D63" t="s">
        <v>259</v>
      </c>
      <c r="E63" s="4">
        <v>43551</v>
      </c>
      <c r="F63" t="s">
        <v>72</v>
      </c>
      <c r="G63" t="s">
        <v>59</v>
      </c>
      <c r="H63" t="s">
        <v>56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45">
      <c r="A64" t="s">
        <v>76</v>
      </c>
      <c r="B64">
        <v>3</v>
      </c>
      <c r="C64" t="s">
        <v>77</v>
      </c>
      <c r="D64" t="s">
        <v>259</v>
      </c>
      <c r="E64" s="4">
        <v>43551</v>
      </c>
      <c r="F64" t="s">
        <v>72</v>
      </c>
      <c r="G64" t="s">
        <v>60</v>
      </c>
      <c r="H64" t="s">
        <v>56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45">
      <c r="A65" t="s">
        <v>86</v>
      </c>
      <c r="B65">
        <v>4</v>
      </c>
      <c r="C65" t="s">
        <v>87</v>
      </c>
      <c r="D65" t="s">
        <v>260</v>
      </c>
      <c r="E65" s="4">
        <v>43559</v>
      </c>
      <c r="F65" t="s">
        <v>72</v>
      </c>
      <c r="G65" t="s">
        <v>43</v>
      </c>
      <c r="H65" t="s">
        <v>44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45">
      <c r="A66" t="s">
        <v>86</v>
      </c>
      <c r="B66">
        <v>4</v>
      </c>
      <c r="C66" t="s">
        <v>87</v>
      </c>
      <c r="D66" t="s">
        <v>260</v>
      </c>
      <c r="E66" s="4">
        <v>43559</v>
      </c>
      <c r="F66" t="s">
        <v>72</v>
      </c>
      <c r="G66" t="s">
        <v>48</v>
      </c>
      <c r="H66" t="s">
        <v>44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45">
      <c r="A67" t="s">
        <v>86</v>
      </c>
      <c r="B67">
        <v>4</v>
      </c>
      <c r="C67" t="s">
        <v>87</v>
      </c>
      <c r="D67" t="s">
        <v>260</v>
      </c>
      <c r="E67" s="4">
        <v>43559</v>
      </c>
      <c r="F67" t="s">
        <v>72</v>
      </c>
      <c r="G67" t="s">
        <v>49</v>
      </c>
      <c r="H67" t="s">
        <v>44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45">
      <c r="A68" t="s">
        <v>86</v>
      </c>
      <c r="B68">
        <v>4</v>
      </c>
      <c r="C68" t="s">
        <v>87</v>
      </c>
      <c r="D68" t="s">
        <v>260</v>
      </c>
      <c r="E68" s="4">
        <v>43559</v>
      </c>
      <c r="F68" t="s">
        <v>72</v>
      </c>
      <c r="G68" t="s">
        <v>53</v>
      </c>
      <c r="H68" t="s">
        <v>44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45">
      <c r="A69" t="s">
        <v>86</v>
      </c>
      <c r="B69">
        <v>4</v>
      </c>
      <c r="C69" t="s">
        <v>87</v>
      </c>
      <c r="D69" t="s">
        <v>260</v>
      </c>
      <c r="E69" s="4">
        <v>43559</v>
      </c>
      <c r="F69" t="s">
        <v>72</v>
      </c>
      <c r="G69" t="s">
        <v>54</v>
      </c>
      <c r="H69" t="s">
        <v>44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45">
      <c r="A70" t="s">
        <v>86</v>
      </c>
      <c r="B70">
        <v>4</v>
      </c>
      <c r="C70" t="s">
        <v>87</v>
      </c>
      <c r="D70" t="s">
        <v>260</v>
      </c>
      <c r="E70" s="4">
        <v>43559</v>
      </c>
      <c r="F70" t="s">
        <v>72</v>
      </c>
      <c r="G70" t="s">
        <v>55</v>
      </c>
      <c r="H70" t="s">
        <v>56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45">
      <c r="A71" t="s">
        <v>86</v>
      </c>
      <c r="B71">
        <v>4</v>
      </c>
      <c r="C71" t="s">
        <v>87</v>
      </c>
      <c r="D71" t="s">
        <v>260</v>
      </c>
      <c r="E71" s="4">
        <v>43559</v>
      </c>
      <c r="F71" t="s">
        <v>72</v>
      </c>
      <c r="G71" t="s">
        <v>57</v>
      </c>
      <c r="H71" t="s">
        <v>56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45">
      <c r="A72" t="s">
        <v>86</v>
      </c>
      <c r="B72">
        <v>4</v>
      </c>
      <c r="C72" t="s">
        <v>87</v>
      </c>
      <c r="D72" t="s">
        <v>260</v>
      </c>
      <c r="E72" s="4">
        <v>43559</v>
      </c>
      <c r="F72" t="s">
        <v>72</v>
      </c>
      <c r="G72" t="s">
        <v>58</v>
      </c>
      <c r="H72" t="s">
        <v>56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45">
      <c r="A73" t="s">
        <v>86</v>
      </c>
      <c r="B73">
        <v>4</v>
      </c>
      <c r="C73" t="s">
        <v>87</v>
      </c>
      <c r="D73" t="s">
        <v>260</v>
      </c>
      <c r="E73" s="4">
        <v>43559</v>
      </c>
      <c r="F73" t="s">
        <v>72</v>
      </c>
      <c r="G73" t="s">
        <v>59</v>
      </c>
      <c r="H73" t="s">
        <v>56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45">
      <c r="A74" t="s">
        <v>86</v>
      </c>
      <c r="B74">
        <v>4</v>
      </c>
      <c r="C74" t="s">
        <v>87</v>
      </c>
      <c r="D74" t="s">
        <v>260</v>
      </c>
      <c r="E74" s="4">
        <v>43559</v>
      </c>
      <c r="F74" t="s">
        <v>72</v>
      </c>
      <c r="G74" t="s">
        <v>60</v>
      </c>
      <c r="H74" t="s">
        <v>56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45">
      <c r="A75" t="s">
        <v>86</v>
      </c>
      <c r="B75">
        <v>4</v>
      </c>
      <c r="C75" t="s">
        <v>99</v>
      </c>
      <c r="D75" t="s">
        <v>260</v>
      </c>
      <c r="E75" s="4">
        <v>43559</v>
      </c>
      <c r="F75" t="s">
        <v>100</v>
      </c>
      <c r="G75" t="s">
        <v>43</v>
      </c>
      <c r="H75" t="s">
        <v>44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45">
      <c r="A76" t="s">
        <v>86</v>
      </c>
      <c r="B76">
        <v>4</v>
      </c>
      <c r="C76" t="s">
        <v>99</v>
      </c>
      <c r="D76" t="s">
        <v>260</v>
      </c>
      <c r="E76" s="4">
        <v>43559</v>
      </c>
      <c r="F76" t="s">
        <v>100</v>
      </c>
      <c r="G76" t="s">
        <v>48</v>
      </c>
      <c r="H76" t="s">
        <v>44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45">
      <c r="A77" t="s">
        <v>86</v>
      </c>
      <c r="B77">
        <v>4</v>
      </c>
      <c r="C77" t="s">
        <v>99</v>
      </c>
      <c r="D77" t="s">
        <v>260</v>
      </c>
      <c r="E77" s="4">
        <v>43559</v>
      </c>
      <c r="F77" t="s">
        <v>100</v>
      </c>
      <c r="G77" t="s">
        <v>49</v>
      </c>
      <c r="H77" t="s">
        <v>44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45">
      <c r="A78" t="s">
        <v>86</v>
      </c>
      <c r="B78">
        <v>4</v>
      </c>
      <c r="C78" t="s">
        <v>99</v>
      </c>
      <c r="D78" t="s">
        <v>260</v>
      </c>
      <c r="E78" s="4">
        <v>43559</v>
      </c>
      <c r="F78" t="s">
        <v>100</v>
      </c>
      <c r="G78" t="s">
        <v>53</v>
      </c>
      <c r="H78" t="s">
        <v>44</v>
      </c>
      <c r="I78" t="s">
        <v>92</v>
      </c>
      <c r="J78" t="s">
        <v>104</v>
      </c>
      <c r="K78" t="s">
        <v>105</v>
      </c>
      <c r="L78">
        <f>SUM(M78:T78)</f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f>SUM(X78:AG78)</f>
        <v>1</v>
      </c>
      <c r="AI78">
        <v>0</v>
      </c>
      <c r="AJ78">
        <v>0</v>
      </c>
      <c r="AK78">
        <v>1</v>
      </c>
      <c r="AL78">
        <v>0</v>
      </c>
    </row>
    <row r="79" spans="1:38" x14ac:dyDescent="0.45">
      <c r="A79" t="s">
        <v>86</v>
      </c>
      <c r="B79">
        <v>4</v>
      </c>
      <c r="C79" t="s">
        <v>99</v>
      </c>
      <c r="D79" t="s">
        <v>260</v>
      </c>
      <c r="E79" s="4">
        <v>43559</v>
      </c>
      <c r="F79" t="s">
        <v>100</v>
      </c>
      <c r="G79" t="s">
        <v>54</v>
      </c>
      <c r="H79" t="s">
        <v>44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45">
      <c r="A80" t="s">
        <v>86</v>
      </c>
      <c r="B80">
        <v>4</v>
      </c>
      <c r="C80" t="s">
        <v>99</v>
      </c>
      <c r="D80" t="s">
        <v>260</v>
      </c>
      <c r="E80" s="4">
        <v>43559</v>
      </c>
      <c r="F80" t="s">
        <v>100</v>
      </c>
      <c r="G80" t="s">
        <v>55</v>
      </c>
      <c r="H80" t="s">
        <v>56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45">
      <c r="A81" t="s">
        <v>86</v>
      </c>
      <c r="B81">
        <v>4</v>
      </c>
      <c r="C81" t="s">
        <v>99</v>
      </c>
      <c r="D81" t="s">
        <v>260</v>
      </c>
      <c r="E81" s="4">
        <v>43559</v>
      </c>
      <c r="F81" t="s">
        <v>100</v>
      </c>
      <c r="G81" t="s">
        <v>57</v>
      </c>
      <c r="H81" t="s">
        <v>56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45">
      <c r="A82" t="s">
        <v>86</v>
      </c>
      <c r="B82">
        <v>4</v>
      </c>
      <c r="C82" t="s">
        <v>99</v>
      </c>
      <c r="D82" t="s">
        <v>260</v>
      </c>
      <c r="E82" s="4">
        <v>43559</v>
      </c>
      <c r="F82" t="s">
        <v>100</v>
      </c>
      <c r="G82" t="s">
        <v>58</v>
      </c>
      <c r="H82" t="s">
        <v>56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45">
      <c r="A83" t="s">
        <v>86</v>
      </c>
      <c r="B83">
        <v>4</v>
      </c>
      <c r="C83" t="s">
        <v>99</v>
      </c>
      <c r="D83" t="s">
        <v>260</v>
      </c>
      <c r="E83" s="4">
        <v>43559</v>
      </c>
      <c r="F83" t="s">
        <v>100</v>
      </c>
      <c r="G83" t="s">
        <v>59</v>
      </c>
      <c r="H83" t="s">
        <v>56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45">
      <c r="A84" t="s">
        <v>86</v>
      </c>
      <c r="B84">
        <v>4</v>
      </c>
      <c r="C84" t="s">
        <v>99</v>
      </c>
      <c r="D84" t="s">
        <v>260</v>
      </c>
      <c r="E84" s="4">
        <v>43559</v>
      </c>
      <c r="F84" t="s">
        <v>100</v>
      </c>
      <c r="G84" t="s">
        <v>60</v>
      </c>
      <c r="H84" t="s">
        <v>56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45">
      <c r="A85" t="s">
        <v>40</v>
      </c>
      <c r="B85">
        <v>4</v>
      </c>
      <c r="C85" t="s">
        <v>41</v>
      </c>
      <c r="D85" t="s">
        <v>255</v>
      </c>
      <c r="E85" s="4">
        <v>43565</v>
      </c>
      <c r="F85" t="s">
        <v>42</v>
      </c>
      <c r="G85" t="s">
        <v>43</v>
      </c>
      <c r="H85" t="s">
        <v>44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45">
      <c r="A86" t="s">
        <v>40</v>
      </c>
      <c r="B86">
        <v>4</v>
      </c>
      <c r="C86" t="s">
        <v>41</v>
      </c>
      <c r="D86" t="s">
        <v>255</v>
      </c>
      <c r="E86" s="4">
        <v>43565</v>
      </c>
      <c r="F86" t="s">
        <v>42</v>
      </c>
      <c r="G86" t="s">
        <v>48</v>
      </c>
      <c r="H86" t="s">
        <v>44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45">
      <c r="A87" t="s">
        <v>40</v>
      </c>
      <c r="B87">
        <v>4</v>
      </c>
      <c r="C87" t="s">
        <v>41</v>
      </c>
      <c r="D87" t="s">
        <v>255</v>
      </c>
      <c r="E87" s="4">
        <v>43565</v>
      </c>
      <c r="F87" t="s">
        <v>42</v>
      </c>
      <c r="G87" t="s">
        <v>49</v>
      </c>
      <c r="H87" t="s">
        <v>44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45">
      <c r="A88" t="s">
        <v>40</v>
      </c>
      <c r="B88">
        <v>4</v>
      </c>
      <c r="C88" t="s">
        <v>41</v>
      </c>
      <c r="D88" t="s">
        <v>255</v>
      </c>
      <c r="E88" s="4">
        <v>43565</v>
      </c>
      <c r="F88" t="s">
        <v>42</v>
      </c>
      <c r="G88" t="s">
        <v>53</v>
      </c>
      <c r="H88" t="s">
        <v>44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45">
      <c r="A89" t="s">
        <v>40</v>
      </c>
      <c r="B89">
        <v>4</v>
      </c>
      <c r="C89" t="s">
        <v>41</v>
      </c>
      <c r="D89" t="s">
        <v>255</v>
      </c>
      <c r="E89" s="4">
        <v>43565</v>
      </c>
      <c r="F89" t="s">
        <v>42</v>
      </c>
      <c r="G89" t="s">
        <v>54</v>
      </c>
      <c r="H89" t="s">
        <v>44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45">
      <c r="A90" t="s">
        <v>40</v>
      </c>
      <c r="B90">
        <v>4</v>
      </c>
      <c r="C90" t="s">
        <v>41</v>
      </c>
      <c r="D90" t="s">
        <v>255</v>
      </c>
      <c r="E90" s="4">
        <v>43565</v>
      </c>
      <c r="F90" t="s">
        <v>42</v>
      </c>
      <c r="G90" t="s">
        <v>55</v>
      </c>
      <c r="H90" t="s">
        <v>56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45">
      <c r="A91" t="s">
        <v>40</v>
      </c>
      <c r="B91">
        <v>4</v>
      </c>
      <c r="C91" t="s">
        <v>41</v>
      </c>
      <c r="D91" t="s">
        <v>255</v>
      </c>
      <c r="E91" s="4">
        <v>43565</v>
      </c>
      <c r="F91" t="s">
        <v>42</v>
      </c>
      <c r="G91" t="s">
        <v>57</v>
      </c>
      <c r="H91" t="s">
        <v>56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45">
      <c r="A92" t="s">
        <v>40</v>
      </c>
      <c r="B92">
        <v>4</v>
      </c>
      <c r="C92" t="s">
        <v>41</v>
      </c>
      <c r="D92" t="s">
        <v>255</v>
      </c>
      <c r="E92" s="4">
        <v>43565</v>
      </c>
      <c r="F92" t="s">
        <v>42</v>
      </c>
      <c r="G92" t="s">
        <v>58</v>
      </c>
      <c r="H92" t="s">
        <v>56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45">
      <c r="A93" t="s">
        <v>40</v>
      </c>
      <c r="B93">
        <v>4</v>
      </c>
      <c r="C93" t="s">
        <v>41</v>
      </c>
      <c r="D93" t="s">
        <v>255</v>
      </c>
      <c r="E93" s="4">
        <v>43565</v>
      </c>
      <c r="F93" t="s">
        <v>42</v>
      </c>
      <c r="G93" t="s">
        <v>59</v>
      </c>
      <c r="H93" t="s">
        <v>56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45">
      <c r="A94" t="s">
        <v>40</v>
      </c>
      <c r="B94">
        <v>4</v>
      </c>
      <c r="C94" t="s">
        <v>41</v>
      </c>
      <c r="D94" t="s">
        <v>255</v>
      </c>
      <c r="E94" s="4">
        <v>43565</v>
      </c>
      <c r="F94" t="s">
        <v>42</v>
      </c>
      <c r="G94" t="s">
        <v>60</v>
      </c>
      <c r="H94" t="s">
        <v>56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45">
      <c r="A95" t="s">
        <v>40</v>
      </c>
      <c r="B95">
        <v>4</v>
      </c>
      <c r="C95" t="s">
        <v>61</v>
      </c>
      <c r="D95" t="s">
        <v>256</v>
      </c>
      <c r="E95" s="4">
        <v>43565</v>
      </c>
      <c r="F95" t="s">
        <v>42</v>
      </c>
      <c r="G95" t="s">
        <v>43</v>
      </c>
      <c r="H95" t="s">
        <v>44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45">
      <c r="A96" t="s">
        <v>40</v>
      </c>
      <c r="B96">
        <v>4</v>
      </c>
      <c r="C96" t="s">
        <v>61</v>
      </c>
      <c r="D96" t="s">
        <v>256</v>
      </c>
      <c r="E96" s="4">
        <v>43565</v>
      </c>
      <c r="F96" t="s">
        <v>42</v>
      </c>
      <c r="G96" t="s">
        <v>48</v>
      </c>
      <c r="H96" t="s">
        <v>44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45">
      <c r="A97" t="s">
        <v>40</v>
      </c>
      <c r="B97">
        <v>4</v>
      </c>
      <c r="C97" t="s">
        <v>61</v>
      </c>
      <c r="D97" t="s">
        <v>256</v>
      </c>
      <c r="E97" s="4">
        <v>43565</v>
      </c>
      <c r="F97" t="s">
        <v>42</v>
      </c>
      <c r="G97" t="s">
        <v>49</v>
      </c>
      <c r="H97" t="s">
        <v>44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45">
      <c r="A98" t="s">
        <v>40</v>
      </c>
      <c r="B98">
        <v>4</v>
      </c>
      <c r="C98" t="s">
        <v>61</v>
      </c>
      <c r="D98" t="s">
        <v>256</v>
      </c>
      <c r="E98" s="4">
        <v>43565</v>
      </c>
      <c r="F98" t="s">
        <v>42</v>
      </c>
      <c r="G98" t="s">
        <v>53</v>
      </c>
      <c r="H98" t="s">
        <v>44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45">
      <c r="A99" t="s">
        <v>40</v>
      </c>
      <c r="B99">
        <v>4</v>
      </c>
      <c r="C99" t="s">
        <v>61</v>
      </c>
      <c r="D99" t="s">
        <v>256</v>
      </c>
      <c r="E99" s="4">
        <v>43565</v>
      </c>
      <c r="F99" t="s">
        <v>42</v>
      </c>
      <c r="G99" t="s">
        <v>54</v>
      </c>
      <c r="H99" t="s">
        <v>44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45">
      <c r="A100" t="s">
        <v>40</v>
      </c>
      <c r="B100">
        <v>4</v>
      </c>
      <c r="C100" t="s">
        <v>61</v>
      </c>
      <c r="D100" t="s">
        <v>256</v>
      </c>
      <c r="E100" s="4">
        <v>43565</v>
      </c>
      <c r="F100" t="s">
        <v>42</v>
      </c>
      <c r="G100" t="s">
        <v>55</v>
      </c>
      <c r="H100" t="s">
        <v>56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45">
      <c r="A101" t="s">
        <v>40</v>
      </c>
      <c r="B101">
        <v>4</v>
      </c>
      <c r="C101" t="s">
        <v>61</v>
      </c>
      <c r="D101" t="s">
        <v>256</v>
      </c>
      <c r="E101" s="4">
        <v>43565</v>
      </c>
      <c r="F101" t="s">
        <v>42</v>
      </c>
      <c r="G101" t="s">
        <v>57</v>
      </c>
      <c r="H101" t="s">
        <v>56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45">
      <c r="A102" t="s">
        <v>40</v>
      </c>
      <c r="B102">
        <v>4</v>
      </c>
      <c r="C102" t="s">
        <v>61</v>
      </c>
      <c r="D102" t="s">
        <v>256</v>
      </c>
      <c r="E102" s="4">
        <v>43565</v>
      </c>
      <c r="F102" t="s">
        <v>42</v>
      </c>
      <c r="G102" t="s">
        <v>58</v>
      </c>
      <c r="H102" t="s">
        <v>56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45">
      <c r="A103" t="s">
        <v>40</v>
      </c>
      <c r="B103">
        <v>4</v>
      </c>
      <c r="C103" t="s">
        <v>61</v>
      </c>
      <c r="D103" t="s">
        <v>256</v>
      </c>
      <c r="E103" s="4">
        <v>43565</v>
      </c>
      <c r="F103" t="s">
        <v>42</v>
      </c>
      <c r="G103" t="s">
        <v>59</v>
      </c>
      <c r="H103" t="s">
        <v>56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45">
      <c r="A104" t="s">
        <v>40</v>
      </c>
      <c r="B104">
        <v>4</v>
      </c>
      <c r="C104" t="s">
        <v>61</v>
      </c>
      <c r="D104" t="s">
        <v>256</v>
      </c>
      <c r="E104" s="4">
        <v>43565</v>
      </c>
      <c r="F104" t="s">
        <v>42</v>
      </c>
      <c r="G104" t="s">
        <v>60</v>
      </c>
      <c r="H104" t="s">
        <v>56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45">
      <c r="A105" t="s">
        <v>76</v>
      </c>
      <c r="B105">
        <v>4</v>
      </c>
      <c r="C105" t="s">
        <v>77</v>
      </c>
      <c r="D105" t="s">
        <v>259</v>
      </c>
      <c r="E105" s="4">
        <v>43581</v>
      </c>
      <c r="F105" t="s">
        <v>72</v>
      </c>
      <c r="G105" t="s">
        <v>55</v>
      </c>
      <c r="H105" t="s">
        <v>56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45">
      <c r="A106" t="s">
        <v>76</v>
      </c>
      <c r="B106">
        <v>4</v>
      </c>
      <c r="C106" t="s">
        <v>77</v>
      </c>
      <c r="D106" t="s">
        <v>259</v>
      </c>
      <c r="E106" s="4">
        <v>43581</v>
      </c>
      <c r="F106" t="s">
        <v>72</v>
      </c>
      <c r="G106" t="s">
        <v>57</v>
      </c>
      <c r="H106" t="s">
        <v>56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45">
      <c r="A107" t="s">
        <v>76</v>
      </c>
      <c r="B107">
        <v>4</v>
      </c>
      <c r="C107" t="s">
        <v>77</v>
      </c>
      <c r="D107" t="s">
        <v>259</v>
      </c>
      <c r="E107" s="4">
        <v>43581</v>
      </c>
      <c r="F107" t="s">
        <v>72</v>
      </c>
      <c r="G107" t="s">
        <v>58</v>
      </c>
      <c r="H107" t="s">
        <v>56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45">
      <c r="A108" t="s">
        <v>76</v>
      </c>
      <c r="B108">
        <v>4</v>
      </c>
      <c r="C108" t="s">
        <v>77</v>
      </c>
      <c r="D108" t="s">
        <v>259</v>
      </c>
      <c r="E108" s="4">
        <v>43581</v>
      </c>
      <c r="F108" t="s">
        <v>72</v>
      </c>
      <c r="G108" t="s">
        <v>59</v>
      </c>
      <c r="H108" t="s">
        <v>56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45">
      <c r="A109" t="s">
        <v>76</v>
      </c>
      <c r="B109">
        <v>4</v>
      </c>
      <c r="C109" t="s">
        <v>77</v>
      </c>
      <c r="D109" t="s">
        <v>259</v>
      </c>
      <c r="E109" s="4">
        <v>43581</v>
      </c>
      <c r="F109" t="s">
        <v>72</v>
      </c>
      <c r="G109" t="s">
        <v>60</v>
      </c>
      <c r="H109" t="s">
        <v>56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45">
      <c r="A110" t="s">
        <v>76</v>
      </c>
      <c r="B110">
        <v>4</v>
      </c>
      <c r="C110" t="s">
        <v>77</v>
      </c>
      <c r="D110" t="s">
        <v>259</v>
      </c>
      <c r="E110" s="4">
        <v>43581</v>
      </c>
      <c r="F110" t="s">
        <v>72</v>
      </c>
      <c r="G110" t="s">
        <v>43</v>
      </c>
      <c r="H110" t="s">
        <v>44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45">
      <c r="A111" t="s">
        <v>76</v>
      </c>
      <c r="B111">
        <v>4</v>
      </c>
      <c r="C111" t="s">
        <v>77</v>
      </c>
      <c r="D111" t="s">
        <v>259</v>
      </c>
      <c r="E111" s="4">
        <v>43581</v>
      </c>
      <c r="F111" t="s">
        <v>72</v>
      </c>
      <c r="G111" t="s">
        <v>48</v>
      </c>
      <c r="H111" t="s">
        <v>44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45">
      <c r="A112" t="s">
        <v>76</v>
      </c>
      <c r="B112">
        <v>4</v>
      </c>
      <c r="C112" t="s">
        <v>77</v>
      </c>
      <c r="D112" t="s">
        <v>259</v>
      </c>
      <c r="E112" s="4">
        <v>43581</v>
      </c>
      <c r="F112" t="s">
        <v>72</v>
      </c>
      <c r="G112" t="s">
        <v>49</v>
      </c>
      <c r="H112" t="s">
        <v>44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45">
      <c r="A113" t="s">
        <v>76</v>
      </c>
      <c r="B113">
        <v>4</v>
      </c>
      <c r="C113" t="s">
        <v>77</v>
      </c>
      <c r="D113" t="s">
        <v>259</v>
      </c>
      <c r="E113" s="4">
        <v>43581</v>
      </c>
      <c r="F113" t="s">
        <v>72</v>
      </c>
      <c r="G113" t="s">
        <v>53</v>
      </c>
      <c r="H113" t="s">
        <v>44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45">
      <c r="A114" t="s">
        <v>76</v>
      </c>
      <c r="B114">
        <v>4</v>
      </c>
      <c r="C114" t="s">
        <v>77</v>
      </c>
      <c r="D114" t="s">
        <v>259</v>
      </c>
      <c r="E114" s="4">
        <v>43581</v>
      </c>
      <c r="F114" t="s">
        <v>72</v>
      </c>
      <c r="G114" t="s">
        <v>54</v>
      </c>
      <c r="H114" t="s">
        <v>44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45">
      <c r="A115" t="s">
        <v>62</v>
      </c>
      <c r="B115">
        <v>4</v>
      </c>
      <c r="C115" t="s">
        <v>63</v>
      </c>
      <c r="D115" t="s">
        <v>257</v>
      </c>
      <c r="E115" s="4">
        <v>43585</v>
      </c>
      <c r="F115" t="s">
        <v>64</v>
      </c>
      <c r="G115" t="s">
        <v>43</v>
      </c>
      <c r="H115" t="s">
        <v>44</v>
      </c>
      <c r="L115">
        <f t="shared" ref="L115:L144" si="2">SUM(M115:T115)</f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f t="shared" ref="AH115:AH144" si="3">SUM(X115:AG115)</f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45">
      <c r="A116" t="s">
        <v>62</v>
      </c>
      <c r="B116">
        <v>4</v>
      </c>
      <c r="C116" t="s">
        <v>63</v>
      </c>
      <c r="D116" t="s">
        <v>257</v>
      </c>
      <c r="E116" s="4">
        <v>43585</v>
      </c>
      <c r="F116" t="s">
        <v>64</v>
      </c>
      <c r="G116" t="s">
        <v>48</v>
      </c>
      <c r="H116" t="s">
        <v>44</v>
      </c>
      <c r="L116">
        <f t="shared" si="2"/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f t="shared" si="3"/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45">
      <c r="A117" t="s">
        <v>62</v>
      </c>
      <c r="B117">
        <v>4</v>
      </c>
      <c r="C117" t="s">
        <v>63</v>
      </c>
      <c r="D117" t="s">
        <v>257</v>
      </c>
      <c r="E117" s="4">
        <v>43585</v>
      </c>
      <c r="F117" t="s">
        <v>64</v>
      </c>
      <c r="G117" t="s">
        <v>49</v>
      </c>
      <c r="H117" t="s">
        <v>44</v>
      </c>
      <c r="L117">
        <f t="shared" si="2"/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f t="shared" si="3"/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45">
      <c r="A118" t="s">
        <v>62</v>
      </c>
      <c r="B118">
        <v>4</v>
      </c>
      <c r="C118" t="s">
        <v>63</v>
      </c>
      <c r="D118" t="s">
        <v>257</v>
      </c>
      <c r="E118" s="4">
        <v>43585</v>
      </c>
      <c r="F118" t="s">
        <v>64</v>
      </c>
      <c r="G118" t="s">
        <v>53</v>
      </c>
      <c r="H118" t="s">
        <v>44</v>
      </c>
      <c r="L118">
        <f t="shared" si="2"/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f t="shared" si="3"/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45">
      <c r="A119" t="s">
        <v>62</v>
      </c>
      <c r="B119">
        <v>4</v>
      </c>
      <c r="C119" t="s">
        <v>63</v>
      </c>
      <c r="D119" t="s">
        <v>257</v>
      </c>
      <c r="E119" s="4">
        <v>43585</v>
      </c>
      <c r="F119" t="s">
        <v>64</v>
      </c>
      <c r="G119" t="s">
        <v>54</v>
      </c>
      <c r="H119" t="s">
        <v>44</v>
      </c>
      <c r="L119">
        <f t="shared" si="2"/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f t="shared" si="3"/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45">
      <c r="A120" t="s">
        <v>62</v>
      </c>
      <c r="B120">
        <v>4</v>
      </c>
      <c r="C120" t="s">
        <v>63</v>
      </c>
      <c r="D120" t="s">
        <v>257</v>
      </c>
      <c r="E120" s="4">
        <v>43585</v>
      </c>
      <c r="F120" t="s">
        <v>64</v>
      </c>
      <c r="G120" t="s">
        <v>55</v>
      </c>
      <c r="H120" t="s">
        <v>56</v>
      </c>
      <c r="L120">
        <f t="shared" si="2"/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f t="shared" si="3"/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45">
      <c r="A121" t="s">
        <v>62</v>
      </c>
      <c r="B121">
        <v>4</v>
      </c>
      <c r="C121" t="s">
        <v>63</v>
      </c>
      <c r="D121" t="s">
        <v>257</v>
      </c>
      <c r="E121" s="4">
        <v>43585</v>
      </c>
      <c r="F121" t="s">
        <v>64</v>
      </c>
      <c r="G121" t="s">
        <v>57</v>
      </c>
      <c r="H121" t="s">
        <v>56</v>
      </c>
      <c r="L121">
        <f t="shared" si="2"/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f t="shared" si="3"/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45">
      <c r="A122" t="s">
        <v>62</v>
      </c>
      <c r="B122">
        <v>4</v>
      </c>
      <c r="C122" t="s">
        <v>63</v>
      </c>
      <c r="D122" t="s">
        <v>257</v>
      </c>
      <c r="E122" s="4">
        <v>43585</v>
      </c>
      <c r="F122" t="s">
        <v>64</v>
      </c>
      <c r="G122" t="s">
        <v>58</v>
      </c>
      <c r="H122" t="s">
        <v>56</v>
      </c>
      <c r="L122">
        <f t="shared" si="2"/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f t="shared" si="3"/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45">
      <c r="A123" t="s">
        <v>62</v>
      </c>
      <c r="B123">
        <v>4</v>
      </c>
      <c r="C123" t="s">
        <v>63</v>
      </c>
      <c r="D123" t="s">
        <v>257</v>
      </c>
      <c r="E123" s="4">
        <v>43585</v>
      </c>
      <c r="F123" t="s">
        <v>64</v>
      </c>
      <c r="G123" t="s">
        <v>59</v>
      </c>
      <c r="H123" t="s">
        <v>56</v>
      </c>
      <c r="L123">
        <f t="shared" si="2"/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f t="shared" si="3"/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45">
      <c r="A124" t="s">
        <v>62</v>
      </c>
      <c r="B124">
        <v>4</v>
      </c>
      <c r="C124" t="s">
        <v>63</v>
      </c>
      <c r="D124" t="s">
        <v>257</v>
      </c>
      <c r="E124" s="4">
        <v>43585</v>
      </c>
      <c r="F124" t="s">
        <v>64</v>
      </c>
      <c r="G124" t="s">
        <v>60</v>
      </c>
      <c r="H124" t="s">
        <v>56</v>
      </c>
      <c r="L124">
        <f t="shared" si="2"/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f t="shared" si="3"/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45">
      <c r="A125" t="s">
        <v>62</v>
      </c>
      <c r="B125">
        <v>4</v>
      </c>
      <c r="C125" t="s">
        <v>71</v>
      </c>
      <c r="D125" t="s">
        <v>257</v>
      </c>
      <c r="E125" s="4">
        <v>43585</v>
      </c>
      <c r="F125" t="s">
        <v>72</v>
      </c>
      <c r="G125" t="s">
        <v>43</v>
      </c>
      <c r="H125" t="s">
        <v>44</v>
      </c>
      <c r="L125">
        <f t="shared" si="2"/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f t="shared" si="3"/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45">
      <c r="A126" t="s">
        <v>62</v>
      </c>
      <c r="B126">
        <v>4</v>
      </c>
      <c r="C126" t="s">
        <v>71</v>
      </c>
      <c r="D126" t="s">
        <v>257</v>
      </c>
      <c r="E126" s="4">
        <v>43585</v>
      </c>
      <c r="F126" t="s">
        <v>72</v>
      </c>
      <c r="G126" t="s">
        <v>48</v>
      </c>
      <c r="H126" t="s">
        <v>44</v>
      </c>
      <c r="L126">
        <f t="shared" si="2"/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f t="shared" si="3"/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45">
      <c r="A127" t="s">
        <v>62</v>
      </c>
      <c r="B127">
        <v>4</v>
      </c>
      <c r="C127" t="s">
        <v>71</v>
      </c>
      <c r="D127" t="s">
        <v>257</v>
      </c>
      <c r="E127" s="4">
        <v>43585</v>
      </c>
      <c r="F127" t="s">
        <v>72</v>
      </c>
      <c r="G127" t="s">
        <v>49</v>
      </c>
      <c r="H127" t="s">
        <v>44</v>
      </c>
      <c r="L127">
        <f t="shared" si="2"/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f t="shared" si="3"/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45">
      <c r="A128" t="s">
        <v>62</v>
      </c>
      <c r="B128">
        <v>4</v>
      </c>
      <c r="C128" t="s">
        <v>71</v>
      </c>
      <c r="D128" t="s">
        <v>257</v>
      </c>
      <c r="E128" s="4">
        <v>43585</v>
      </c>
      <c r="F128" t="s">
        <v>72</v>
      </c>
      <c r="G128" t="s">
        <v>53</v>
      </c>
      <c r="H128" t="s">
        <v>44</v>
      </c>
      <c r="L128">
        <f t="shared" si="2"/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f t="shared" si="3"/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45">
      <c r="A129" t="s">
        <v>62</v>
      </c>
      <c r="B129">
        <v>4</v>
      </c>
      <c r="C129" t="s">
        <v>71</v>
      </c>
      <c r="D129" t="s">
        <v>257</v>
      </c>
      <c r="E129" s="4">
        <v>43585</v>
      </c>
      <c r="F129" t="s">
        <v>72</v>
      </c>
      <c r="G129" t="s">
        <v>54</v>
      </c>
      <c r="H129" t="s">
        <v>44</v>
      </c>
      <c r="L129">
        <f t="shared" si="2"/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f t="shared" si="3"/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45">
      <c r="A130" t="s">
        <v>62</v>
      </c>
      <c r="B130">
        <v>4</v>
      </c>
      <c r="C130" t="s">
        <v>71</v>
      </c>
      <c r="D130" t="s">
        <v>257</v>
      </c>
      <c r="E130" s="4">
        <v>43585</v>
      </c>
      <c r="F130" t="s">
        <v>72</v>
      </c>
      <c r="G130" t="s">
        <v>55</v>
      </c>
      <c r="H130" t="s">
        <v>56</v>
      </c>
      <c r="L130">
        <f t="shared" si="2"/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f t="shared" si="3"/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45">
      <c r="A131" t="s">
        <v>62</v>
      </c>
      <c r="B131">
        <v>4</v>
      </c>
      <c r="C131" t="s">
        <v>71</v>
      </c>
      <c r="D131" t="s">
        <v>257</v>
      </c>
      <c r="E131" s="4">
        <v>43585</v>
      </c>
      <c r="F131" t="s">
        <v>72</v>
      </c>
      <c r="G131" t="s">
        <v>57</v>
      </c>
      <c r="H131" t="s">
        <v>56</v>
      </c>
      <c r="L131">
        <f t="shared" si="2"/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f t="shared" si="3"/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45">
      <c r="A132" t="s">
        <v>62</v>
      </c>
      <c r="B132">
        <v>4</v>
      </c>
      <c r="C132" t="s">
        <v>71</v>
      </c>
      <c r="D132" t="s">
        <v>257</v>
      </c>
      <c r="E132" s="4">
        <v>43585</v>
      </c>
      <c r="F132" t="s">
        <v>72</v>
      </c>
      <c r="G132" t="s">
        <v>58</v>
      </c>
      <c r="H132" t="s">
        <v>56</v>
      </c>
      <c r="L132">
        <f t="shared" si="2"/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f t="shared" si="3"/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45">
      <c r="A133" t="s">
        <v>62</v>
      </c>
      <c r="B133">
        <v>4</v>
      </c>
      <c r="C133" t="s">
        <v>71</v>
      </c>
      <c r="D133" t="s">
        <v>257</v>
      </c>
      <c r="E133" s="4">
        <v>43585</v>
      </c>
      <c r="F133" t="s">
        <v>72</v>
      </c>
      <c r="G133" t="s">
        <v>59</v>
      </c>
      <c r="H133" t="s">
        <v>56</v>
      </c>
      <c r="L133">
        <f t="shared" si="2"/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f t="shared" si="3"/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45">
      <c r="A134" t="s">
        <v>62</v>
      </c>
      <c r="B134">
        <v>4</v>
      </c>
      <c r="C134" t="s">
        <v>71</v>
      </c>
      <c r="D134" t="s">
        <v>257</v>
      </c>
      <c r="E134" s="4">
        <v>43585</v>
      </c>
      <c r="F134" t="s">
        <v>72</v>
      </c>
      <c r="G134" t="s">
        <v>60</v>
      </c>
      <c r="H134" t="s">
        <v>56</v>
      </c>
      <c r="L134">
        <f t="shared" si="2"/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f t="shared" si="3"/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45">
      <c r="A135" t="s">
        <v>62</v>
      </c>
      <c r="B135">
        <v>4</v>
      </c>
      <c r="C135" t="s">
        <v>74</v>
      </c>
      <c r="D135" t="s">
        <v>257</v>
      </c>
      <c r="E135" s="4">
        <v>43585</v>
      </c>
      <c r="F135" t="s">
        <v>75</v>
      </c>
      <c r="G135" t="s">
        <v>43</v>
      </c>
      <c r="H135" t="s">
        <v>44</v>
      </c>
      <c r="L135">
        <f t="shared" si="2"/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f t="shared" si="3"/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45">
      <c r="A136" t="s">
        <v>62</v>
      </c>
      <c r="B136">
        <v>4</v>
      </c>
      <c r="C136" t="s">
        <v>74</v>
      </c>
      <c r="D136" t="s">
        <v>257</v>
      </c>
      <c r="E136" s="4">
        <v>43585</v>
      </c>
      <c r="F136" t="s">
        <v>75</v>
      </c>
      <c r="G136" t="s">
        <v>48</v>
      </c>
      <c r="H136" t="s">
        <v>44</v>
      </c>
      <c r="L136">
        <f t="shared" si="2"/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f t="shared" si="3"/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45">
      <c r="A137" t="s">
        <v>62</v>
      </c>
      <c r="B137">
        <v>4</v>
      </c>
      <c r="C137" t="s">
        <v>74</v>
      </c>
      <c r="D137" t="s">
        <v>257</v>
      </c>
      <c r="E137" s="4">
        <v>43585</v>
      </c>
      <c r="F137" t="s">
        <v>75</v>
      </c>
      <c r="G137" t="s">
        <v>49</v>
      </c>
      <c r="H137" t="s">
        <v>44</v>
      </c>
      <c r="L137">
        <f t="shared" si="2"/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f t="shared" si="3"/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45">
      <c r="A138" t="s">
        <v>62</v>
      </c>
      <c r="B138">
        <v>4</v>
      </c>
      <c r="C138" t="s">
        <v>74</v>
      </c>
      <c r="D138" t="s">
        <v>257</v>
      </c>
      <c r="E138" s="4">
        <v>43585</v>
      </c>
      <c r="F138" t="s">
        <v>75</v>
      </c>
      <c r="G138" t="s">
        <v>53</v>
      </c>
      <c r="H138" t="s">
        <v>44</v>
      </c>
      <c r="L138">
        <f t="shared" si="2"/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f t="shared" si="3"/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45">
      <c r="A139" t="s">
        <v>62</v>
      </c>
      <c r="B139">
        <v>4</v>
      </c>
      <c r="C139" t="s">
        <v>74</v>
      </c>
      <c r="D139" t="s">
        <v>257</v>
      </c>
      <c r="E139" s="4">
        <v>43585</v>
      </c>
      <c r="F139" t="s">
        <v>75</v>
      </c>
      <c r="G139" t="s">
        <v>54</v>
      </c>
      <c r="H139" t="s">
        <v>44</v>
      </c>
      <c r="L139">
        <f t="shared" si="2"/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f t="shared" si="3"/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45">
      <c r="A140" t="s">
        <v>62</v>
      </c>
      <c r="B140">
        <v>4</v>
      </c>
      <c r="C140" t="s">
        <v>74</v>
      </c>
      <c r="D140" t="s">
        <v>257</v>
      </c>
      <c r="E140" s="4">
        <v>43585</v>
      </c>
      <c r="F140" t="s">
        <v>75</v>
      </c>
      <c r="G140" t="s">
        <v>55</v>
      </c>
      <c r="H140" t="s">
        <v>56</v>
      </c>
      <c r="L140">
        <f t="shared" si="2"/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f t="shared" si="3"/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45">
      <c r="A141" t="s">
        <v>62</v>
      </c>
      <c r="B141">
        <v>4</v>
      </c>
      <c r="C141" t="s">
        <v>74</v>
      </c>
      <c r="D141" t="s">
        <v>257</v>
      </c>
      <c r="E141" s="4">
        <v>43585</v>
      </c>
      <c r="F141" t="s">
        <v>75</v>
      </c>
      <c r="G141" t="s">
        <v>57</v>
      </c>
      <c r="H141" t="s">
        <v>56</v>
      </c>
      <c r="L141">
        <f t="shared" si="2"/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f t="shared" si="3"/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45">
      <c r="A142" t="s">
        <v>62</v>
      </c>
      <c r="B142">
        <v>4</v>
      </c>
      <c r="C142" t="s">
        <v>74</v>
      </c>
      <c r="D142" t="s">
        <v>257</v>
      </c>
      <c r="E142" s="4">
        <v>43585</v>
      </c>
      <c r="F142" t="s">
        <v>75</v>
      </c>
      <c r="G142" t="s">
        <v>58</v>
      </c>
      <c r="H142" t="s">
        <v>56</v>
      </c>
      <c r="L142">
        <f t="shared" si="2"/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f t="shared" si="3"/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45">
      <c r="A143" t="s">
        <v>62</v>
      </c>
      <c r="B143">
        <v>4</v>
      </c>
      <c r="C143" t="s">
        <v>74</v>
      </c>
      <c r="D143" t="s">
        <v>257</v>
      </c>
      <c r="E143" s="4">
        <v>43585</v>
      </c>
      <c r="F143" t="s">
        <v>75</v>
      </c>
      <c r="G143" t="s">
        <v>59</v>
      </c>
      <c r="H143" t="s">
        <v>56</v>
      </c>
      <c r="L143">
        <f t="shared" si="2"/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f t="shared" si="3"/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45">
      <c r="A144" t="s">
        <v>62</v>
      </c>
      <c r="B144">
        <v>4</v>
      </c>
      <c r="C144" t="s">
        <v>74</v>
      </c>
      <c r="D144" t="s">
        <v>257</v>
      </c>
      <c r="E144" s="4">
        <v>43585</v>
      </c>
      <c r="F144" t="s">
        <v>75</v>
      </c>
      <c r="G144" t="s">
        <v>60</v>
      </c>
      <c r="H144" t="s">
        <v>56</v>
      </c>
      <c r="L144">
        <f t="shared" si="2"/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f t="shared" si="3"/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45">
      <c r="A145" t="s">
        <v>86</v>
      </c>
      <c r="B145">
        <v>5</v>
      </c>
      <c r="C145" t="s">
        <v>87</v>
      </c>
      <c r="D145" t="s">
        <v>260</v>
      </c>
      <c r="E145" s="4">
        <v>43587</v>
      </c>
      <c r="F145" t="s">
        <v>72</v>
      </c>
      <c r="G145" t="s">
        <v>43</v>
      </c>
      <c r="H145" t="s">
        <v>44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45">
      <c r="A146" t="s">
        <v>86</v>
      </c>
      <c r="B146">
        <v>5</v>
      </c>
      <c r="C146" t="s">
        <v>87</v>
      </c>
      <c r="D146" t="s">
        <v>260</v>
      </c>
      <c r="E146" s="4">
        <v>43587</v>
      </c>
      <c r="F146" t="s">
        <v>72</v>
      </c>
      <c r="G146" t="s">
        <v>48</v>
      </c>
      <c r="H146" t="s">
        <v>44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45">
      <c r="A147" t="s">
        <v>86</v>
      </c>
      <c r="B147">
        <v>5</v>
      </c>
      <c r="C147" t="s">
        <v>87</v>
      </c>
      <c r="D147" t="s">
        <v>260</v>
      </c>
      <c r="E147" s="4">
        <v>43587</v>
      </c>
      <c r="F147" t="s">
        <v>72</v>
      </c>
      <c r="G147" t="s">
        <v>49</v>
      </c>
      <c r="H147" t="s">
        <v>44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45">
      <c r="A148" t="s">
        <v>86</v>
      </c>
      <c r="B148">
        <v>5</v>
      </c>
      <c r="C148" t="s">
        <v>87</v>
      </c>
      <c r="D148" t="s">
        <v>260</v>
      </c>
      <c r="E148" s="4">
        <v>43587</v>
      </c>
      <c r="F148" t="s">
        <v>72</v>
      </c>
      <c r="G148" t="s">
        <v>53</v>
      </c>
      <c r="H148" t="s">
        <v>44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45">
      <c r="A149" t="s">
        <v>86</v>
      </c>
      <c r="B149">
        <v>5</v>
      </c>
      <c r="C149" t="s">
        <v>87</v>
      </c>
      <c r="D149" t="s">
        <v>260</v>
      </c>
      <c r="E149" s="4">
        <v>43587</v>
      </c>
      <c r="F149" t="s">
        <v>72</v>
      </c>
      <c r="G149" t="s">
        <v>54</v>
      </c>
      <c r="H149" t="s">
        <v>44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45">
      <c r="A150" t="s">
        <v>86</v>
      </c>
      <c r="B150">
        <v>5</v>
      </c>
      <c r="C150" t="s">
        <v>87</v>
      </c>
      <c r="D150" t="s">
        <v>260</v>
      </c>
      <c r="E150" s="4">
        <v>43587</v>
      </c>
      <c r="F150" t="s">
        <v>72</v>
      </c>
      <c r="G150" t="s">
        <v>55</v>
      </c>
      <c r="H150" t="s">
        <v>56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45">
      <c r="A151" t="s">
        <v>86</v>
      </c>
      <c r="B151">
        <v>5</v>
      </c>
      <c r="C151" t="s">
        <v>87</v>
      </c>
      <c r="D151" t="s">
        <v>260</v>
      </c>
      <c r="E151" s="4">
        <v>43587</v>
      </c>
      <c r="F151" t="s">
        <v>72</v>
      </c>
      <c r="G151" t="s">
        <v>57</v>
      </c>
      <c r="H151" t="s">
        <v>56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45">
      <c r="A152" t="s">
        <v>86</v>
      </c>
      <c r="B152">
        <v>5</v>
      </c>
      <c r="C152" t="s">
        <v>87</v>
      </c>
      <c r="D152" t="s">
        <v>260</v>
      </c>
      <c r="E152" s="4">
        <v>43587</v>
      </c>
      <c r="F152" t="s">
        <v>72</v>
      </c>
      <c r="G152" t="s">
        <v>58</v>
      </c>
      <c r="H152" t="s">
        <v>56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45">
      <c r="A153" t="s">
        <v>86</v>
      </c>
      <c r="B153">
        <v>5</v>
      </c>
      <c r="C153" t="s">
        <v>87</v>
      </c>
      <c r="D153" t="s">
        <v>260</v>
      </c>
      <c r="E153" s="4">
        <v>43587</v>
      </c>
      <c r="F153" t="s">
        <v>72</v>
      </c>
      <c r="G153" t="s">
        <v>59</v>
      </c>
      <c r="H153" t="s">
        <v>56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45">
      <c r="A154" t="s">
        <v>86</v>
      </c>
      <c r="B154">
        <v>5</v>
      </c>
      <c r="C154" t="s">
        <v>87</v>
      </c>
      <c r="D154" t="s">
        <v>260</v>
      </c>
      <c r="E154" s="4">
        <v>43587</v>
      </c>
      <c r="F154" t="s">
        <v>72</v>
      </c>
      <c r="G154" t="s">
        <v>60</v>
      </c>
      <c r="H154" t="s">
        <v>56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45">
      <c r="A155" t="s">
        <v>86</v>
      </c>
      <c r="B155">
        <v>5</v>
      </c>
      <c r="C155" t="s">
        <v>99</v>
      </c>
      <c r="D155" t="s">
        <v>260</v>
      </c>
      <c r="E155" s="4">
        <v>43587</v>
      </c>
      <c r="F155" t="s">
        <v>100</v>
      </c>
      <c r="G155" t="s">
        <v>43</v>
      </c>
      <c r="H155" t="s">
        <v>44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45">
      <c r="A156" t="s">
        <v>86</v>
      </c>
      <c r="B156">
        <v>5</v>
      </c>
      <c r="C156" t="s">
        <v>99</v>
      </c>
      <c r="D156" t="s">
        <v>260</v>
      </c>
      <c r="E156" s="4">
        <v>43587</v>
      </c>
      <c r="F156" t="s">
        <v>100</v>
      </c>
      <c r="G156" t="s">
        <v>48</v>
      </c>
      <c r="H156" t="s">
        <v>44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45">
      <c r="A157" t="s">
        <v>86</v>
      </c>
      <c r="B157">
        <v>5</v>
      </c>
      <c r="C157" t="s">
        <v>99</v>
      </c>
      <c r="D157" t="s">
        <v>260</v>
      </c>
      <c r="E157" s="4">
        <v>43587</v>
      </c>
      <c r="F157" t="s">
        <v>100</v>
      </c>
      <c r="G157" t="s">
        <v>49</v>
      </c>
      <c r="H157" t="s">
        <v>44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45">
      <c r="A158" t="s">
        <v>86</v>
      </c>
      <c r="B158">
        <v>5</v>
      </c>
      <c r="C158" t="s">
        <v>99</v>
      </c>
      <c r="D158" t="s">
        <v>260</v>
      </c>
      <c r="E158" s="4">
        <v>43587</v>
      </c>
      <c r="F158" t="s">
        <v>100</v>
      </c>
      <c r="G158" t="s">
        <v>53</v>
      </c>
      <c r="H158" t="s">
        <v>44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45">
      <c r="A159" t="s">
        <v>86</v>
      </c>
      <c r="B159">
        <v>5</v>
      </c>
      <c r="C159" t="s">
        <v>99</v>
      </c>
      <c r="D159" t="s">
        <v>260</v>
      </c>
      <c r="E159" s="4">
        <v>43587</v>
      </c>
      <c r="F159" t="s">
        <v>100</v>
      </c>
      <c r="G159" t="s">
        <v>54</v>
      </c>
      <c r="H159" t="s">
        <v>44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45">
      <c r="A160" t="s">
        <v>86</v>
      </c>
      <c r="B160">
        <v>5</v>
      </c>
      <c r="C160" t="s">
        <v>99</v>
      </c>
      <c r="D160" t="s">
        <v>260</v>
      </c>
      <c r="E160" s="4">
        <v>43587</v>
      </c>
      <c r="F160" t="s">
        <v>100</v>
      </c>
      <c r="G160" t="s">
        <v>55</v>
      </c>
      <c r="H160" t="s">
        <v>56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45">
      <c r="A161" t="s">
        <v>86</v>
      </c>
      <c r="B161">
        <v>5</v>
      </c>
      <c r="C161" t="s">
        <v>99</v>
      </c>
      <c r="D161" t="s">
        <v>260</v>
      </c>
      <c r="E161" s="4">
        <v>43587</v>
      </c>
      <c r="F161" t="s">
        <v>100</v>
      </c>
      <c r="G161" t="s">
        <v>57</v>
      </c>
      <c r="H161" t="s">
        <v>56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45">
      <c r="A162" t="s">
        <v>86</v>
      </c>
      <c r="B162">
        <v>5</v>
      </c>
      <c r="C162" t="s">
        <v>99</v>
      </c>
      <c r="D162" t="s">
        <v>260</v>
      </c>
      <c r="E162" s="4">
        <v>43587</v>
      </c>
      <c r="F162" t="s">
        <v>100</v>
      </c>
      <c r="G162" t="s">
        <v>58</v>
      </c>
      <c r="H162" t="s">
        <v>56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45">
      <c r="A163" t="s">
        <v>86</v>
      </c>
      <c r="B163">
        <v>5</v>
      </c>
      <c r="C163" t="s">
        <v>99</v>
      </c>
      <c r="D163" t="s">
        <v>260</v>
      </c>
      <c r="E163" s="4">
        <v>43587</v>
      </c>
      <c r="F163" t="s">
        <v>100</v>
      </c>
      <c r="G163" t="s">
        <v>59</v>
      </c>
      <c r="H163" t="s">
        <v>56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45">
      <c r="A164" t="s">
        <v>86</v>
      </c>
      <c r="B164">
        <v>5</v>
      </c>
      <c r="C164" t="s">
        <v>99</v>
      </c>
      <c r="D164" t="s">
        <v>260</v>
      </c>
      <c r="E164" s="4">
        <v>43587</v>
      </c>
      <c r="F164" t="s">
        <v>100</v>
      </c>
      <c r="G164" t="s">
        <v>60</v>
      </c>
      <c r="H164" t="s">
        <v>56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45">
      <c r="A165" t="s">
        <v>40</v>
      </c>
      <c r="B165">
        <v>5</v>
      </c>
      <c r="C165" t="s">
        <v>41</v>
      </c>
      <c r="D165" t="s">
        <v>255</v>
      </c>
      <c r="E165" s="4">
        <v>43591</v>
      </c>
      <c r="F165" t="s">
        <v>42</v>
      </c>
      <c r="G165" t="s">
        <v>43</v>
      </c>
      <c r="H165" t="s">
        <v>44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45">
      <c r="A166" t="s">
        <v>40</v>
      </c>
      <c r="B166">
        <v>5</v>
      </c>
      <c r="C166" t="s">
        <v>41</v>
      </c>
      <c r="D166" t="s">
        <v>255</v>
      </c>
      <c r="E166" s="4">
        <v>43591</v>
      </c>
      <c r="F166" t="s">
        <v>42</v>
      </c>
      <c r="G166" t="s">
        <v>48</v>
      </c>
      <c r="H166" t="s">
        <v>44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45">
      <c r="A167" t="s">
        <v>40</v>
      </c>
      <c r="B167">
        <v>5</v>
      </c>
      <c r="C167" t="s">
        <v>41</v>
      </c>
      <c r="D167" t="s">
        <v>255</v>
      </c>
      <c r="E167" s="4">
        <v>43591</v>
      </c>
      <c r="F167" t="s">
        <v>42</v>
      </c>
      <c r="G167" t="s">
        <v>49</v>
      </c>
      <c r="H167" t="s">
        <v>44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45">
      <c r="A168" t="s">
        <v>40</v>
      </c>
      <c r="B168">
        <v>5</v>
      </c>
      <c r="C168" t="s">
        <v>41</v>
      </c>
      <c r="D168" t="s">
        <v>255</v>
      </c>
      <c r="E168" s="4">
        <v>43591</v>
      </c>
      <c r="F168" t="s">
        <v>42</v>
      </c>
      <c r="G168" t="s">
        <v>53</v>
      </c>
      <c r="H168" t="s">
        <v>44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45">
      <c r="A169" t="s">
        <v>40</v>
      </c>
      <c r="B169">
        <v>5</v>
      </c>
      <c r="C169" t="s">
        <v>41</v>
      </c>
      <c r="D169" t="s">
        <v>255</v>
      </c>
      <c r="E169" s="4">
        <v>43591</v>
      </c>
      <c r="F169" t="s">
        <v>42</v>
      </c>
      <c r="G169" t="s">
        <v>54</v>
      </c>
      <c r="H169" t="s">
        <v>44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45">
      <c r="A170" t="s">
        <v>40</v>
      </c>
      <c r="B170">
        <v>5</v>
      </c>
      <c r="C170" t="s">
        <v>41</v>
      </c>
      <c r="D170" t="s">
        <v>255</v>
      </c>
      <c r="E170" s="4">
        <v>43591</v>
      </c>
      <c r="F170" t="s">
        <v>42</v>
      </c>
      <c r="G170" t="s">
        <v>55</v>
      </c>
      <c r="H170" t="s">
        <v>56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45">
      <c r="A171" t="s">
        <v>40</v>
      </c>
      <c r="B171">
        <v>5</v>
      </c>
      <c r="C171" t="s">
        <v>41</v>
      </c>
      <c r="D171" t="s">
        <v>255</v>
      </c>
      <c r="E171" s="4">
        <v>43591</v>
      </c>
      <c r="F171" t="s">
        <v>42</v>
      </c>
      <c r="G171" t="s">
        <v>57</v>
      </c>
      <c r="H171" t="s">
        <v>56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45">
      <c r="A172" t="s">
        <v>40</v>
      </c>
      <c r="B172">
        <v>5</v>
      </c>
      <c r="C172" t="s">
        <v>41</v>
      </c>
      <c r="D172" t="s">
        <v>255</v>
      </c>
      <c r="E172" s="4">
        <v>43591</v>
      </c>
      <c r="F172" t="s">
        <v>42</v>
      </c>
      <c r="G172" t="s">
        <v>58</v>
      </c>
      <c r="H172" t="s">
        <v>56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45">
      <c r="A173" t="s">
        <v>40</v>
      </c>
      <c r="B173">
        <v>5</v>
      </c>
      <c r="C173" t="s">
        <v>41</v>
      </c>
      <c r="D173" t="s">
        <v>255</v>
      </c>
      <c r="E173" s="4">
        <v>43591</v>
      </c>
      <c r="F173" t="s">
        <v>42</v>
      </c>
      <c r="G173" t="s">
        <v>59</v>
      </c>
      <c r="H173" t="s">
        <v>56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45">
      <c r="A174" t="s">
        <v>40</v>
      </c>
      <c r="B174">
        <v>5</v>
      </c>
      <c r="C174" t="s">
        <v>41</v>
      </c>
      <c r="D174" t="s">
        <v>255</v>
      </c>
      <c r="E174" s="4">
        <v>43591</v>
      </c>
      <c r="F174" t="s">
        <v>42</v>
      </c>
      <c r="G174" t="s">
        <v>60</v>
      </c>
      <c r="H174" t="s">
        <v>56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45">
      <c r="A175" t="s">
        <v>40</v>
      </c>
      <c r="B175">
        <v>5</v>
      </c>
      <c r="C175" t="s">
        <v>61</v>
      </c>
      <c r="D175" t="s">
        <v>256</v>
      </c>
      <c r="E175" s="4">
        <v>43591</v>
      </c>
      <c r="F175" t="s">
        <v>42</v>
      </c>
      <c r="G175" t="s">
        <v>43</v>
      </c>
      <c r="H175" t="s">
        <v>44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45">
      <c r="A176" t="s">
        <v>40</v>
      </c>
      <c r="B176">
        <v>5</v>
      </c>
      <c r="C176" t="s">
        <v>61</v>
      </c>
      <c r="D176" t="s">
        <v>256</v>
      </c>
      <c r="E176" s="4">
        <v>43591</v>
      </c>
      <c r="F176" t="s">
        <v>42</v>
      </c>
      <c r="G176" t="s">
        <v>48</v>
      </c>
      <c r="H176" t="s">
        <v>44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45">
      <c r="A177" t="s">
        <v>40</v>
      </c>
      <c r="B177">
        <v>5</v>
      </c>
      <c r="C177" t="s">
        <v>61</v>
      </c>
      <c r="D177" t="s">
        <v>256</v>
      </c>
      <c r="E177" s="4">
        <v>43591</v>
      </c>
      <c r="F177" t="s">
        <v>42</v>
      </c>
      <c r="G177" t="s">
        <v>49</v>
      </c>
      <c r="H177" t="s">
        <v>44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45">
      <c r="A178" t="s">
        <v>40</v>
      </c>
      <c r="B178">
        <v>5</v>
      </c>
      <c r="C178" t="s">
        <v>61</v>
      </c>
      <c r="D178" t="s">
        <v>256</v>
      </c>
      <c r="E178" s="4">
        <v>43591</v>
      </c>
      <c r="F178" t="s">
        <v>42</v>
      </c>
      <c r="G178" t="s">
        <v>53</v>
      </c>
      <c r="H178" t="s">
        <v>44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45">
      <c r="A179" t="s">
        <v>40</v>
      </c>
      <c r="B179">
        <v>5</v>
      </c>
      <c r="C179" t="s">
        <v>61</v>
      </c>
      <c r="D179" t="s">
        <v>256</v>
      </c>
      <c r="E179" s="4">
        <v>43591</v>
      </c>
      <c r="F179" t="s">
        <v>42</v>
      </c>
      <c r="G179" t="s">
        <v>54</v>
      </c>
      <c r="H179" t="s">
        <v>44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45">
      <c r="A180" t="s">
        <v>40</v>
      </c>
      <c r="B180">
        <v>5</v>
      </c>
      <c r="C180" t="s">
        <v>61</v>
      </c>
      <c r="D180" t="s">
        <v>256</v>
      </c>
      <c r="E180" s="4">
        <v>43591</v>
      </c>
      <c r="F180" t="s">
        <v>42</v>
      </c>
      <c r="G180" t="s">
        <v>55</v>
      </c>
      <c r="H180" t="s">
        <v>56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45">
      <c r="A181" t="s">
        <v>40</v>
      </c>
      <c r="B181">
        <v>5</v>
      </c>
      <c r="C181" t="s">
        <v>61</v>
      </c>
      <c r="D181" t="s">
        <v>256</v>
      </c>
      <c r="E181" s="4">
        <v>43591</v>
      </c>
      <c r="F181" t="s">
        <v>42</v>
      </c>
      <c r="G181" t="s">
        <v>57</v>
      </c>
      <c r="H181" t="s">
        <v>56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45">
      <c r="A182" t="s">
        <v>40</v>
      </c>
      <c r="B182">
        <v>5</v>
      </c>
      <c r="C182" t="s">
        <v>61</v>
      </c>
      <c r="D182" t="s">
        <v>256</v>
      </c>
      <c r="E182" s="4">
        <v>43591</v>
      </c>
      <c r="F182" t="s">
        <v>42</v>
      </c>
      <c r="G182" t="s">
        <v>58</v>
      </c>
      <c r="H182" t="s">
        <v>56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45">
      <c r="A183" t="s">
        <v>40</v>
      </c>
      <c r="B183">
        <v>5</v>
      </c>
      <c r="C183" t="s">
        <v>61</v>
      </c>
      <c r="D183" t="s">
        <v>256</v>
      </c>
      <c r="E183" s="4">
        <v>43591</v>
      </c>
      <c r="F183" t="s">
        <v>42</v>
      </c>
      <c r="G183" t="s">
        <v>59</v>
      </c>
      <c r="H183" t="s">
        <v>56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45">
      <c r="A184" t="s">
        <v>40</v>
      </c>
      <c r="B184">
        <v>5</v>
      </c>
      <c r="C184" t="s">
        <v>61</v>
      </c>
      <c r="D184" t="s">
        <v>256</v>
      </c>
      <c r="E184" s="4">
        <v>43591</v>
      </c>
      <c r="F184" t="s">
        <v>42</v>
      </c>
      <c r="G184" t="s">
        <v>60</v>
      </c>
      <c r="H184" t="s">
        <v>56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45">
      <c r="A185" t="s">
        <v>62</v>
      </c>
      <c r="B185">
        <v>5</v>
      </c>
      <c r="C185" t="s">
        <v>63</v>
      </c>
      <c r="D185" t="s">
        <v>257</v>
      </c>
      <c r="E185" s="4">
        <v>43607</v>
      </c>
      <c r="F185" t="s">
        <v>64</v>
      </c>
      <c r="G185" t="s">
        <v>43</v>
      </c>
      <c r="H185" t="s">
        <v>44</v>
      </c>
      <c r="L185">
        <f t="shared" ref="L185:L214" si="4">SUM(M185:T185)</f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f t="shared" ref="AH185:AH214" si="5">SUM(X185:AG185)</f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45">
      <c r="A186" t="s">
        <v>62</v>
      </c>
      <c r="B186">
        <v>5</v>
      </c>
      <c r="C186" t="s">
        <v>63</v>
      </c>
      <c r="D186" t="s">
        <v>257</v>
      </c>
      <c r="E186" s="4">
        <v>43607</v>
      </c>
      <c r="F186" t="s">
        <v>64</v>
      </c>
      <c r="G186" t="s">
        <v>48</v>
      </c>
      <c r="H186" t="s">
        <v>44</v>
      </c>
      <c r="L186">
        <f t="shared" si="4"/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f t="shared" si="5"/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45">
      <c r="A187" t="s">
        <v>62</v>
      </c>
      <c r="B187">
        <v>5</v>
      </c>
      <c r="C187" t="s">
        <v>63</v>
      </c>
      <c r="D187" t="s">
        <v>257</v>
      </c>
      <c r="E187" s="4">
        <v>43607</v>
      </c>
      <c r="F187" t="s">
        <v>64</v>
      </c>
      <c r="G187" t="s">
        <v>49</v>
      </c>
      <c r="H187" t="s">
        <v>44</v>
      </c>
      <c r="L187">
        <f t="shared" si="4"/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f t="shared" si="5"/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45">
      <c r="A188" t="s">
        <v>62</v>
      </c>
      <c r="B188">
        <v>5</v>
      </c>
      <c r="C188" t="s">
        <v>63</v>
      </c>
      <c r="D188" t="s">
        <v>257</v>
      </c>
      <c r="E188" s="4">
        <v>43607</v>
      </c>
      <c r="F188" t="s">
        <v>64</v>
      </c>
      <c r="G188" t="s">
        <v>53</v>
      </c>
      <c r="H188" t="s">
        <v>44</v>
      </c>
      <c r="L188">
        <f t="shared" si="4"/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f t="shared" si="5"/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45">
      <c r="A189" t="s">
        <v>62</v>
      </c>
      <c r="B189">
        <v>5</v>
      </c>
      <c r="C189" t="s">
        <v>63</v>
      </c>
      <c r="D189" t="s">
        <v>257</v>
      </c>
      <c r="E189" s="4">
        <v>43607</v>
      </c>
      <c r="F189" t="s">
        <v>64</v>
      </c>
      <c r="G189" t="s">
        <v>54</v>
      </c>
      <c r="H189" t="s">
        <v>44</v>
      </c>
      <c r="L189">
        <f t="shared" si="4"/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f t="shared" si="5"/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45">
      <c r="A190" t="s">
        <v>62</v>
      </c>
      <c r="B190">
        <v>5</v>
      </c>
      <c r="C190" t="s">
        <v>63</v>
      </c>
      <c r="D190" t="s">
        <v>257</v>
      </c>
      <c r="E190" s="4">
        <v>43607</v>
      </c>
      <c r="F190" t="s">
        <v>64</v>
      </c>
      <c r="G190" t="s">
        <v>55</v>
      </c>
      <c r="H190" t="s">
        <v>56</v>
      </c>
      <c r="L190">
        <f t="shared" si="4"/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f t="shared" si="5"/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45">
      <c r="A191" t="s">
        <v>62</v>
      </c>
      <c r="B191">
        <v>5</v>
      </c>
      <c r="C191" t="s">
        <v>63</v>
      </c>
      <c r="D191" t="s">
        <v>257</v>
      </c>
      <c r="E191" s="4">
        <v>43607</v>
      </c>
      <c r="F191" t="s">
        <v>64</v>
      </c>
      <c r="G191" t="s">
        <v>57</v>
      </c>
      <c r="H191" t="s">
        <v>56</v>
      </c>
      <c r="L191">
        <f t="shared" si="4"/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f t="shared" si="5"/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45">
      <c r="A192" t="s">
        <v>62</v>
      </c>
      <c r="B192">
        <v>5</v>
      </c>
      <c r="C192" t="s">
        <v>63</v>
      </c>
      <c r="D192" t="s">
        <v>257</v>
      </c>
      <c r="E192" s="4">
        <v>43607</v>
      </c>
      <c r="F192" t="s">
        <v>64</v>
      </c>
      <c r="G192" t="s">
        <v>58</v>
      </c>
      <c r="H192" t="s">
        <v>56</v>
      </c>
      <c r="L192">
        <f t="shared" si="4"/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f t="shared" si="5"/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45">
      <c r="A193" t="s">
        <v>62</v>
      </c>
      <c r="B193">
        <v>5</v>
      </c>
      <c r="C193" t="s">
        <v>63</v>
      </c>
      <c r="D193" t="s">
        <v>257</v>
      </c>
      <c r="E193" s="4">
        <v>43607</v>
      </c>
      <c r="F193" t="s">
        <v>64</v>
      </c>
      <c r="G193" t="s">
        <v>59</v>
      </c>
      <c r="H193" t="s">
        <v>56</v>
      </c>
      <c r="L193">
        <f t="shared" si="4"/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f t="shared" si="5"/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45">
      <c r="A194" t="s">
        <v>62</v>
      </c>
      <c r="B194">
        <v>5</v>
      </c>
      <c r="C194" t="s">
        <v>63</v>
      </c>
      <c r="D194" t="s">
        <v>257</v>
      </c>
      <c r="E194" s="4">
        <v>43607</v>
      </c>
      <c r="F194" t="s">
        <v>64</v>
      </c>
      <c r="G194" t="s">
        <v>60</v>
      </c>
      <c r="H194" t="s">
        <v>56</v>
      </c>
      <c r="L194">
        <f t="shared" si="4"/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f t="shared" si="5"/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45">
      <c r="A195" t="s">
        <v>62</v>
      </c>
      <c r="B195">
        <v>5</v>
      </c>
      <c r="C195" t="s">
        <v>71</v>
      </c>
      <c r="D195" t="s">
        <v>257</v>
      </c>
      <c r="E195" s="4">
        <v>43607</v>
      </c>
      <c r="F195" t="s">
        <v>72</v>
      </c>
      <c r="G195" t="s">
        <v>43</v>
      </c>
      <c r="H195" t="s">
        <v>44</v>
      </c>
      <c r="L195">
        <f t="shared" si="4"/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f t="shared" si="5"/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45">
      <c r="A196" t="s">
        <v>62</v>
      </c>
      <c r="B196">
        <v>5</v>
      </c>
      <c r="C196" t="s">
        <v>71</v>
      </c>
      <c r="D196" t="s">
        <v>257</v>
      </c>
      <c r="E196" s="4">
        <v>43607</v>
      </c>
      <c r="F196" t="s">
        <v>72</v>
      </c>
      <c r="G196" t="s">
        <v>48</v>
      </c>
      <c r="H196" t="s">
        <v>44</v>
      </c>
      <c r="L196">
        <f t="shared" si="4"/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f t="shared" si="5"/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45">
      <c r="A197" t="s">
        <v>62</v>
      </c>
      <c r="B197">
        <v>5</v>
      </c>
      <c r="C197" t="s">
        <v>71</v>
      </c>
      <c r="D197" t="s">
        <v>257</v>
      </c>
      <c r="E197" s="4">
        <v>43607</v>
      </c>
      <c r="F197" t="s">
        <v>72</v>
      </c>
      <c r="G197" t="s">
        <v>49</v>
      </c>
      <c r="H197" t="s">
        <v>44</v>
      </c>
      <c r="L197">
        <f t="shared" si="4"/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f t="shared" si="5"/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45">
      <c r="A198" t="s">
        <v>62</v>
      </c>
      <c r="B198">
        <v>5</v>
      </c>
      <c r="C198" t="s">
        <v>71</v>
      </c>
      <c r="D198" t="s">
        <v>257</v>
      </c>
      <c r="E198" s="4">
        <v>43607</v>
      </c>
      <c r="F198" t="s">
        <v>72</v>
      </c>
      <c r="G198" t="s">
        <v>53</v>
      </c>
      <c r="H198" t="s">
        <v>44</v>
      </c>
      <c r="L198">
        <f t="shared" si="4"/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f t="shared" si="5"/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45">
      <c r="A199" t="s">
        <v>62</v>
      </c>
      <c r="B199">
        <v>5</v>
      </c>
      <c r="C199" t="s">
        <v>71</v>
      </c>
      <c r="D199" t="s">
        <v>257</v>
      </c>
      <c r="E199" s="4">
        <v>43607</v>
      </c>
      <c r="F199" t="s">
        <v>72</v>
      </c>
      <c r="G199" t="s">
        <v>54</v>
      </c>
      <c r="H199" t="s">
        <v>44</v>
      </c>
      <c r="L199">
        <f t="shared" si="4"/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f t="shared" si="5"/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45">
      <c r="A200" t="s">
        <v>62</v>
      </c>
      <c r="B200">
        <v>5</v>
      </c>
      <c r="C200" t="s">
        <v>71</v>
      </c>
      <c r="D200" t="s">
        <v>257</v>
      </c>
      <c r="E200" s="4">
        <v>43607</v>
      </c>
      <c r="F200" t="s">
        <v>72</v>
      </c>
      <c r="G200" t="s">
        <v>55</v>
      </c>
      <c r="H200" t="s">
        <v>56</v>
      </c>
      <c r="L200">
        <f t="shared" si="4"/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f t="shared" si="5"/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45">
      <c r="A201" t="s">
        <v>62</v>
      </c>
      <c r="B201">
        <v>5</v>
      </c>
      <c r="C201" t="s">
        <v>71</v>
      </c>
      <c r="D201" t="s">
        <v>257</v>
      </c>
      <c r="E201" s="4">
        <v>43607</v>
      </c>
      <c r="F201" t="s">
        <v>72</v>
      </c>
      <c r="G201" t="s">
        <v>57</v>
      </c>
      <c r="H201" t="s">
        <v>56</v>
      </c>
      <c r="L201">
        <f t="shared" si="4"/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f t="shared" si="5"/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45">
      <c r="A202" t="s">
        <v>62</v>
      </c>
      <c r="B202">
        <v>5</v>
      </c>
      <c r="C202" t="s">
        <v>71</v>
      </c>
      <c r="D202" t="s">
        <v>257</v>
      </c>
      <c r="E202" s="4">
        <v>43607</v>
      </c>
      <c r="F202" t="s">
        <v>72</v>
      </c>
      <c r="G202" t="s">
        <v>58</v>
      </c>
      <c r="H202" t="s">
        <v>56</v>
      </c>
      <c r="L202">
        <f t="shared" si="4"/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f t="shared" si="5"/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45">
      <c r="A203" t="s">
        <v>62</v>
      </c>
      <c r="B203">
        <v>5</v>
      </c>
      <c r="C203" t="s">
        <v>71</v>
      </c>
      <c r="D203" t="s">
        <v>257</v>
      </c>
      <c r="E203" s="4">
        <v>43607</v>
      </c>
      <c r="F203" t="s">
        <v>72</v>
      </c>
      <c r="G203" t="s">
        <v>59</v>
      </c>
      <c r="H203" t="s">
        <v>56</v>
      </c>
      <c r="L203">
        <f t="shared" si="4"/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f t="shared" si="5"/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45">
      <c r="A204" t="s">
        <v>62</v>
      </c>
      <c r="B204">
        <v>5</v>
      </c>
      <c r="C204" t="s">
        <v>71</v>
      </c>
      <c r="D204" t="s">
        <v>257</v>
      </c>
      <c r="E204" s="4">
        <v>43607</v>
      </c>
      <c r="F204" t="s">
        <v>72</v>
      </c>
      <c r="G204" t="s">
        <v>60</v>
      </c>
      <c r="H204" t="s">
        <v>56</v>
      </c>
      <c r="L204">
        <f t="shared" si="4"/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f t="shared" si="5"/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45">
      <c r="A205" t="s">
        <v>62</v>
      </c>
      <c r="B205">
        <v>5</v>
      </c>
      <c r="C205" t="s">
        <v>74</v>
      </c>
      <c r="D205" t="s">
        <v>257</v>
      </c>
      <c r="E205" s="4">
        <v>43607</v>
      </c>
      <c r="F205" t="s">
        <v>75</v>
      </c>
      <c r="G205" t="s">
        <v>43</v>
      </c>
      <c r="H205" t="s">
        <v>44</v>
      </c>
      <c r="L205">
        <f t="shared" si="4"/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f t="shared" si="5"/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45">
      <c r="A206" t="s">
        <v>62</v>
      </c>
      <c r="B206">
        <v>5</v>
      </c>
      <c r="C206" t="s">
        <v>74</v>
      </c>
      <c r="D206" t="s">
        <v>257</v>
      </c>
      <c r="E206" s="4">
        <v>43607</v>
      </c>
      <c r="F206" t="s">
        <v>75</v>
      </c>
      <c r="G206" t="s">
        <v>48</v>
      </c>
      <c r="H206" t="s">
        <v>44</v>
      </c>
      <c r="L206">
        <f t="shared" si="4"/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f t="shared" si="5"/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45">
      <c r="A207" t="s">
        <v>62</v>
      </c>
      <c r="B207">
        <v>5</v>
      </c>
      <c r="C207" t="s">
        <v>74</v>
      </c>
      <c r="D207" t="s">
        <v>257</v>
      </c>
      <c r="E207" s="4">
        <v>43607</v>
      </c>
      <c r="F207" t="s">
        <v>75</v>
      </c>
      <c r="G207" t="s">
        <v>49</v>
      </c>
      <c r="H207" t="s">
        <v>44</v>
      </c>
      <c r="L207">
        <f t="shared" si="4"/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f t="shared" si="5"/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45">
      <c r="A208" t="s">
        <v>62</v>
      </c>
      <c r="B208">
        <v>5</v>
      </c>
      <c r="C208" t="s">
        <v>74</v>
      </c>
      <c r="D208" t="s">
        <v>257</v>
      </c>
      <c r="E208" s="4">
        <v>43607</v>
      </c>
      <c r="F208" t="s">
        <v>75</v>
      </c>
      <c r="G208" t="s">
        <v>53</v>
      </c>
      <c r="H208" t="s">
        <v>44</v>
      </c>
      <c r="L208">
        <f t="shared" si="4"/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f t="shared" si="5"/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45">
      <c r="A209" t="s">
        <v>62</v>
      </c>
      <c r="B209">
        <v>5</v>
      </c>
      <c r="C209" t="s">
        <v>74</v>
      </c>
      <c r="D209" t="s">
        <v>257</v>
      </c>
      <c r="E209" s="4">
        <v>43607</v>
      </c>
      <c r="F209" t="s">
        <v>75</v>
      </c>
      <c r="G209" t="s">
        <v>54</v>
      </c>
      <c r="H209" t="s">
        <v>44</v>
      </c>
      <c r="L209">
        <f t="shared" si="4"/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f t="shared" si="5"/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45">
      <c r="A210" t="s">
        <v>62</v>
      </c>
      <c r="B210">
        <v>5</v>
      </c>
      <c r="C210" t="s">
        <v>74</v>
      </c>
      <c r="D210" t="s">
        <v>257</v>
      </c>
      <c r="E210" s="4">
        <v>43607</v>
      </c>
      <c r="F210" t="s">
        <v>75</v>
      </c>
      <c r="G210" t="s">
        <v>55</v>
      </c>
      <c r="H210" t="s">
        <v>56</v>
      </c>
      <c r="L210">
        <f t="shared" si="4"/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f t="shared" si="5"/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45">
      <c r="A211" t="s">
        <v>62</v>
      </c>
      <c r="B211">
        <v>5</v>
      </c>
      <c r="C211" t="s">
        <v>74</v>
      </c>
      <c r="D211" t="s">
        <v>257</v>
      </c>
      <c r="E211" s="4">
        <v>43607</v>
      </c>
      <c r="F211" t="s">
        <v>75</v>
      </c>
      <c r="G211" t="s">
        <v>57</v>
      </c>
      <c r="H211" t="s">
        <v>56</v>
      </c>
      <c r="L211">
        <f t="shared" si="4"/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f t="shared" si="5"/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45">
      <c r="A212" t="s">
        <v>62</v>
      </c>
      <c r="B212">
        <v>5</v>
      </c>
      <c r="C212" t="s">
        <v>74</v>
      </c>
      <c r="D212" t="s">
        <v>257</v>
      </c>
      <c r="E212" s="4">
        <v>43607</v>
      </c>
      <c r="F212" t="s">
        <v>75</v>
      </c>
      <c r="G212" t="s">
        <v>58</v>
      </c>
      <c r="H212" t="s">
        <v>56</v>
      </c>
      <c r="L212">
        <f t="shared" si="4"/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f t="shared" si="5"/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45">
      <c r="A213" t="s">
        <v>62</v>
      </c>
      <c r="B213">
        <v>5</v>
      </c>
      <c r="C213" t="s">
        <v>74</v>
      </c>
      <c r="D213" t="s">
        <v>257</v>
      </c>
      <c r="E213" s="4">
        <v>43607</v>
      </c>
      <c r="F213" t="s">
        <v>75</v>
      </c>
      <c r="G213" t="s">
        <v>59</v>
      </c>
      <c r="H213" t="s">
        <v>56</v>
      </c>
      <c r="L213">
        <f t="shared" si="4"/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f t="shared" si="5"/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45">
      <c r="A214" t="s">
        <v>62</v>
      </c>
      <c r="B214">
        <v>5</v>
      </c>
      <c r="C214" t="s">
        <v>74</v>
      </c>
      <c r="D214" t="s">
        <v>257</v>
      </c>
      <c r="E214" s="4">
        <v>43607</v>
      </c>
      <c r="F214" t="s">
        <v>75</v>
      </c>
      <c r="G214" t="s">
        <v>60</v>
      </c>
      <c r="H214" t="s">
        <v>56</v>
      </c>
      <c r="L214">
        <f t="shared" si="4"/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f t="shared" si="5"/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45">
      <c r="A215" t="s">
        <v>76</v>
      </c>
      <c r="B215">
        <v>5</v>
      </c>
      <c r="C215" t="s">
        <v>77</v>
      </c>
      <c r="D215" t="s">
        <v>259</v>
      </c>
      <c r="E215" s="4">
        <v>43609</v>
      </c>
      <c r="F215" t="s">
        <v>72</v>
      </c>
      <c r="G215" t="s">
        <v>43</v>
      </c>
      <c r="H215" t="s">
        <v>44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45">
      <c r="A216" t="s">
        <v>76</v>
      </c>
      <c r="B216">
        <v>5</v>
      </c>
      <c r="C216" t="s">
        <v>77</v>
      </c>
      <c r="D216" t="s">
        <v>259</v>
      </c>
      <c r="E216" s="4">
        <v>43609</v>
      </c>
      <c r="F216" t="s">
        <v>72</v>
      </c>
      <c r="G216" t="s">
        <v>48</v>
      </c>
      <c r="H216" t="s">
        <v>44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45">
      <c r="A217" t="s">
        <v>76</v>
      </c>
      <c r="B217">
        <v>5</v>
      </c>
      <c r="C217" t="s">
        <v>77</v>
      </c>
      <c r="D217" t="s">
        <v>259</v>
      </c>
      <c r="E217" s="4">
        <v>43609</v>
      </c>
      <c r="F217" t="s">
        <v>72</v>
      </c>
      <c r="G217" t="s">
        <v>49</v>
      </c>
      <c r="H217" t="s">
        <v>44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45">
      <c r="A218" t="s">
        <v>76</v>
      </c>
      <c r="B218">
        <v>5</v>
      </c>
      <c r="C218" t="s">
        <v>77</v>
      </c>
      <c r="D218" t="s">
        <v>259</v>
      </c>
      <c r="E218" s="4">
        <v>43609</v>
      </c>
      <c r="F218" t="s">
        <v>72</v>
      </c>
      <c r="G218" t="s">
        <v>53</v>
      </c>
      <c r="H218" t="s">
        <v>44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45">
      <c r="A219" t="s">
        <v>76</v>
      </c>
      <c r="B219">
        <v>5</v>
      </c>
      <c r="C219" t="s">
        <v>77</v>
      </c>
      <c r="D219" t="s">
        <v>259</v>
      </c>
      <c r="E219" s="4">
        <v>43609</v>
      </c>
      <c r="F219" t="s">
        <v>72</v>
      </c>
      <c r="G219" t="s">
        <v>54</v>
      </c>
      <c r="H219" t="s">
        <v>44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45">
      <c r="A220" t="s">
        <v>76</v>
      </c>
      <c r="B220">
        <v>5</v>
      </c>
      <c r="C220" t="s">
        <v>77</v>
      </c>
      <c r="D220" t="s">
        <v>259</v>
      </c>
      <c r="E220" s="4">
        <v>43609</v>
      </c>
      <c r="F220" t="s">
        <v>72</v>
      </c>
      <c r="G220" t="s">
        <v>55</v>
      </c>
      <c r="H220" t="s">
        <v>56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45">
      <c r="A221" t="s">
        <v>76</v>
      </c>
      <c r="B221">
        <v>5</v>
      </c>
      <c r="C221" t="s">
        <v>77</v>
      </c>
      <c r="D221" t="s">
        <v>259</v>
      </c>
      <c r="E221" s="4">
        <v>43609</v>
      </c>
      <c r="F221" t="s">
        <v>72</v>
      </c>
      <c r="G221" t="s">
        <v>57</v>
      </c>
      <c r="H221" t="s">
        <v>56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45">
      <c r="A222" t="s">
        <v>76</v>
      </c>
      <c r="B222">
        <v>5</v>
      </c>
      <c r="C222" t="s">
        <v>77</v>
      </c>
      <c r="D222" t="s">
        <v>259</v>
      </c>
      <c r="E222" s="4">
        <v>43609</v>
      </c>
      <c r="F222" t="s">
        <v>72</v>
      </c>
      <c r="G222" t="s">
        <v>58</v>
      </c>
      <c r="H222" t="s">
        <v>56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45">
      <c r="A223" t="s">
        <v>76</v>
      </c>
      <c r="B223">
        <v>5</v>
      </c>
      <c r="C223" t="s">
        <v>77</v>
      </c>
      <c r="D223" t="s">
        <v>259</v>
      </c>
      <c r="E223" s="4">
        <v>43609</v>
      </c>
      <c r="F223" t="s">
        <v>72</v>
      </c>
      <c r="G223" t="s">
        <v>59</v>
      </c>
      <c r="H223" t="s">
        <v>56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45">
      <c r="A224" t="s">
        <v>76</v>
      </c>
      <c r="B224">
        <v>5</v>
      </c>
      <c r="C224" t="s">
        <v>77</v>
      </c>
      <c r="D224" t="s">
        <v>259</v>
      </c>
      <c r="E224" s="4">
        <v>43609</v>
      </c>
      <c r="F224" t="s">
        <v>72</v>
      </c>
      <c r="G224" t="s">
        <v>60</v>
      </c>
      <c r="H224" t="s">
        <v>56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45">
      <c r="A225" t="s">
        <v>76</v>
      </c>
      <c r="B225">
        <v>6</v>
      </c>
      <c r="C225" t="s">
        <v>77</v>
      </c>
      <c r="D225" t="s">
        <v>259</v>
      </c>
      <c r="E225" s="4">
        <v>43620</v>
      </c>
      <c r="F225" t="s">
        <v>72</v>
      </c>
      <c r="G225" t="s">
        <v>43</v>
      </c>
      <c r="H225" t="s">
        <v>44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45">
      <c r="A226" t="s">
        <v>76</v>
      </c>
      <c r="B226">
        <v>6</v>
      </c>
      <c r="C226" t="s">
        <v>77</v>
      </c>
      <c r="D226" t="s">
        <v>259</v>
      </c>
      <c r="E226" s="4">
        <v>43620</v>
      </c>
      <c r="F226" t="s">
        <v>72</v>
      </c>
      <c r="G226" t="s">
        <v>48</v>
      </c>
      <c r="H226" t="s">
        <v>44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45">
      <c r="A227" t="s">
        <v>76</v>
      </c>
      <c r="B227">
        <v>6</v>
      </c>
      <c r="C227" t="s">
        <v>77</v>
      </c>
      <c r="D227" t="s">
        <v>259</v>
      </c>
      <c r="E227" s="4">
        <v>43620</v>
      </c>
      <c r="F227" t="s">
        <v>72</v>
      </c>
      <c r="G227" t="s">
        <v>49</v>
      </c>
      <c r="H227" t="s">
        <v>44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45">
      <c r="A228" t="s">
        <v>76</v>
      </c>
      <c r="B228">
        <v>6</v>
      </c>
      <c r="C228" t="s">
        <v>77</v>
      </c>
      <c r="D228" t="s">
        <v>259</v>
      </c>
      <c r="E228" s="4">
        <v>43620</v>
      </c>
      <c r="F228" t="s">
        <v>72</v>
      </c>
      <c r="G228" t="s">
        <v>53</v>
      </c>
      <c r="H228" t="s">
        <v>44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45">
      <c r="A229" t="s">
        <v>76</v>
      </c>
      <c r="B229">
        <v>6</v>
      </c>
      <c r="C229" t="s">
        <v>77</v>
      </c>
      <c r="D229" t="s">
        <v>259</v>
      </c>
      <c r="E229" s="4">
        <v>43620</v>
      </c>
      <c r="F229" t="s">
        <v>72</v>
      </c>
      <c r="G229" t="s">
        <v>54</v>
      </c>
      <c r="H229" t="s">
        <v>44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45">
      <c r="A230" t="s">
        <v>76</v>
      </c>
      <c r="B230">
        <v>6</v>
      </c>
      <c r="C230" t="s">
        <v>77</v>
      </c>
      <c r="D230" t="s">
        <v>259</v>
      </c>
      <c r="E230" s="4">
        <v>43620</v>
      </c>
      <c r="F230" t="s">
        <v>72</v>
      </c>
      <c r="G230" t="s">
        <v>55</v>
      </c>
      <c r="H230" t="s">
        <v>56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45">
      <c r="A231" t="s">
        <v>76</v>
      </c>
      <c r="B231">
        <v>6</v>
      </c>
      <c r="C231" t="s">
        <v>77</v>
      </c>
      <c r="D231" t="s">
        <v>259</v>
      </c>
      <c r="E231" s="4">
        <v>43620</v>
      </c>
      <c r="F231" t="s">
        <v>72</v>
      </c>
      <c r="G231" t="s">
        <v>57</v>
      </c>
      <c r="H231" t="s">
        <v>56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45">
      <c r="A232" t="s">
        <v>76</v>
      </c>
      <c r="B232">
        <v>6</v>
      </c>
      <c r="C232" t="s">
        <v>77</v>
      </c>
      <c r="D232" t="s">
        <v>259</v>
      </c>
      <c r="E232" s="4">
        <v>43620</v>
      </c>
      <c r="F232" t="s">
        <v>72</v>
      </c>
      <c r="G232" t="s">
        <v>58</v>
      </c>
      <c r="H232" t="s">
        <v>56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45">
      <c r="A233" t="s">
        <v>76</v>
      </c>
      <c r="B233">
        <v>6</v>
      </c>
      <c r="C233" t="s">
        <v>77</v>
      </c>
      <c r="D233" t="s">
        <v>259</v>
      </c>
      <c r="E233" s="4">
        <v>43620</v>
      </c>
      <c r="F233" t="s">
        <v>72</v>
      </c>
      <c r="G233" t="s">
        <v>59</v>
      </c>
      <c r="H233" t="s">
        <v>56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45">
      <c r="A234" t="s">
        <v>76</v>
      </c>
      <c r="B234">
        <v>6</v>
      </c>
      <c r="C234" t="s">
        <v>77</v>
      </c>
      <c r="D234" t="s">
        <v>259</v>
      </c>
      <c r="E234" s="4">
        <v>43620</v>
      </c>
      <c r="F234" t="s">
        <v>72</v>
      </c>
      <c r="G234" t="s">
        <v>60</v>
      </c>
      <c r="H234" t="s">
        <v>56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45">
      <c r="A235" t="s">
        <v>86</v>
      </c>
      <c r="B235">
        <v>6</v>
      </c>
      <c r="C235" t="s">
        <v>87</v>
      </c>
      <c r="D235" t="s">
        <v>260</v>
      </c>
      <c r="E235" s="4">
        <v>43621</v>
      </c>
      <c r="F235" t="s">
        <v>72</v>
      </c>
      <c r="G235" t="s">
        <v>43</v>
      </c>
      <c r="H235" t="s">
        <v>44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45">
      <c r="A236" t="s">
        <v>86</v>
      </c>
      <c r="B236">
        <v>6</v>
      </c>
      <c r="C236" t="s">
        <v>87</v>
      </c>
      <c r="D236" t="s">
        <v>260</v>
      </c>
      <c r="E236" s="4">
        <v>43621</v>
      </c>
      <c r="F236" t="s">
        <v>72</v>
      </c>
      <c r="G236" t="s">
        <v>48</v>
      </c>
      <c r="H236" t="s">
        <v>44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45">
      <c r="A237" t="s">
        <v>86</v>
      </c>
      <c r="B237">
        <v>6</v>
      </c>
      <c r="C237" t="s">
        <v>87</v>
      </c>
      <c r="D237" t="s">
        <v>260</v>
      </c>
      <c r="E237" s="4">
        <v>43621</v>
      </c>
      <c r="F237" t="s">
        <v>72</v>
      </c>
      <c r="G237" t="s">
        <v>49</v>
      </c>
      <c r="H237" t="s">
        <v>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45">
      <c r="A238" t="s">
        <v>86</v>
      </c>
      <c r="B238">
        <v>6</v>
      </c>
      <c r="C238" t="s">
        <v>87</v>
      </c>
      <c r="D238" t="s">
        <v>260</v>
      </c>
      <c r="E238" s="4">
        <v>43621</v>
      </c>
      <c r="F238" t="s">
        <v>72</v>
      </c>
      <c r="G238" t="s">
        <v>53</v>
      </c>
      <c r="H238" t="s">
        <v>44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45">
      <c r="A239" t="s">
        <v>86</v>
      </c>
      <c r="B239">
        <v>6</v>
      </c>
      <c r="C239" t="s">
        <v>87</v>
      </c>
      <c r="D239" t="s">
        <v>260</v>
      </c>
      <c r="E239" s="4">
        <v>43621</v>
      </c>
      <c r="F239" t="s">
        <v>72</v>
      </c>
      <c r="G239" t="s">
        <v>54</v>
      </c>
      <c r="H239" t="s">
        <v>44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45">
      <c r="A240" t="s">
        <v>86</v>
      </c>
      <c r="B240">
        <v>6</v>
      </c>
      <c r="C240" t="s">
        <v>87</v>
      </c>
      <c r="D240" t="s">
        <v>260</v>
      </c>
      <c r="E240" s="4">
        <v>43621</v>
      </c>
      <c r="F240" t="s">
        <v>72</v>
      </c>
      <c r="G240" t="s">
        <v>55</v>
      </c>
      <c r="H240" t="s">
        <v>56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45">
      <c r="A241" t="s">
        <v>86</v>
      </c>
      <c r="B241">
        <v>6</v>
      </c>
      <c r="C241" t="s">
        <v>87</v>
      </c>
      <c r="D241" t="s">
        <v>260</v>
      </c>
      <c r="E241" s="4">
        <v>43621</v>
      </c>
      <c r="F241" t="s">
        <v>72</v>
      </c>
      <c r="G241" t="s">
        <v>57</v>
      </c>
      <c r="H241" t="s">
        <v>56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45">
      <c r="A242" t="s">
        <v>86</v>
      </c>
      <c r="B242">
        <v>6</v>
      </c>
      <c r="C242" t="s">
        <v>87</v>
      </c>
      <c r="D242" t="s">
        <v>260</v>
      </c>
      <c r="E242" s="4">
        <v>43621</v>
      </c>
      <c r="F242" t="s">
        <v>72</v>
      </c>
      <c r="G242" t="s">
        <v>58</v>
      </c>
      <c r="H242" t="s">
        <v>56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45">
      <c r="A243" t="s">
        <v>86</v>
      </c>
      <c r="B243">
        <v>6</v>
      </c>
      <c r="C243" t="s">
        <v>87</v>
      </c>
      <c r="D243" t="s">
        <v>260</v>
      </c>
      <c r="E243" s="4">
        <v>43621</v>
      </c>
      <c r="F243" t="s">
        <v>72</v>
      </c>
      <c r="G243" t="s">
        <v>59</v>
      </c>
      <c r="H243" t="s">
        <v>56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45">
      <c r="A244" t="s">
        <v>86</v>
      </c>
      <c r="B244">
        <v>6</v>
      </c>
      <c r="C244" t="s">
        <v>87</v>
      </c>
      <c r="D244" t="s">
        <v>260</v>
      </c>
      <c r="E244" s="4">
        <v>43621</v>
      </c>
      <c r="F244" t="s">
        <v>72</v>
      </c>
      <c r="G244" t="s">
        <v>60</v>
      </c>
      <c r="H244" t="s">
        <v>56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45">
      <c r="A245" t="s">
        <v>86</v>
      </c>
      <c r="B245">
        <v>6</v>
      </c>
      <c r="C245" t="s">
        <v>99</v>
      </c>
      <c r="D245" t="s">
        <v>260</v>
      </c>
      <c r="E245" s="4">
        <v>43621</v>
      </c>
      <c r="F245" t="s">
        <v>100</v>
      </c>
      <c r="G245" t="s">
        <v>43</v>
      </c>
      <c r="H245" t="s">
        <v>44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45">
      <c r="A246" t="s">
        <v>86</v>
      </c>
      <c r="B246">
        <v>6</v>
      </c>
      <c r="C246" t="s">
        <v>99</v>
      </c>
      <c r="D246" t="s">
        <v>260</v>
      </c>
      <c r="E246" s="4">
        <v>43621</v>
      </c>
      <c r="F246" t="s">
        <v>100</v>
      </c>
      <c r="G246" t="s">
        <v>48</v>
      </c>
      <c r="H246" t="s">
        <v>44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45">
      <c r="A247" t="s">
        <v>86</v>
      </c>
      <c r="B247">
        <v>6</v>
      </c>
      <c r="C247" t="s">
        <v>99</v>
      </c>
      <c r="D247" t="s">
        <v>260</v>
      </c>
      <c r="E247" s="4">
        <v>43621</v>
      </c>
      <c r="F247" t="s">
        <v>100</v>
      </c>
      <c r="G247" t="s">
        <v>49</v>
      </c>
      <c r="H247" t="s">
        <v>44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45">
      <c r="A248" t="s">
        <v>86</v>
      </c>
      <c r="B248">
        <v>6</v>
      </c>
      <c r="C248" t="s">
        <v>99</v>
      </c>
      <c r="D248" t="s">
        <v>260</v>
      </c>
      <c r="E248" s="4">
        <v>43621</v>
      </c>
      <c r="F248" t="s">
        <v>100</v>
      </c>
      <c r="G248" t="s">
        <v>53</v>
      </c>
      <c r="H248" t="s">
        <v>44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45">
      <c r="A249" t="s">
        <v>86</v>
      </c>
      <c r="B249">
        <v>6</v>
      </c>
      <c r="C249" t="s">
        <v>99</v>
      </c>
      <c r="D249" t="s">
        <v>260</v>
      </c>
      <c r="E249" s="4">
        <v>43621</v>
      </c>
      <c r="F249" t="s">
        <v>100</v>
      </c>
      <c r="G249" t="s">
        <v>54</v>
      </c>
      <c r="H249" t="s">
        <v>44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45">
      <c r="A250" t="s">
        <v>86</v>
      </c>
      <c r="B250">
        <v>6</v>
      </c>
      <c r="C250" t="s">
        <v>99</v>
      </c>
      <c r="D250" t="s">
        <v>260</v>
      </c>
      <c r="E250" s="4">
        <v>43621</v>
      </c>
      <c r="F250" t="s">
        <v>100</v>
      </c>
      <c r="G250" t="s">
        <v>55</v>
      </c>
      <c r="H250" t="s">
        <v>56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45">
      <c r="A251" t="s">
        <v>86</v>
      </c>
      <c r="B251">
        <v>6</v>
      </c>
      <c r="C251" t="s">
        <v>99</v>
      </c>
      <c r="D251" t="s">
        <v>260</v>
      </c>
      <c r="E251" s="4">
        <v>43621</v>
      </c>
      <c r="F251" t="s">
        <v>100</v>
      </c>
      <c r="G251" t="s">
        <v>57</v>
      </c>
      <c r="H251" t="s">
        <v>56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45">
      <c r="A252" t="s">
        <v>86</v>
      </c>
      <c r="B252">
        <v>6</v>
      </c>
      <c r="C252" t="s">
        <v>99</v>
      </c>
      <c r="D252" t="s">
        <v>260</v>
      </c>
      <c r="E252" s="4">
        <v>43621</v>
      </c>
      <c r="F252" t="s">
        <v>100</v>
      </c>
      <c r="G252" t="s">
        <v>58</v>
      </c>
      <c r="H252" t="s">
        <v>56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45">
      <c r="A253" t="s">
        <v>86</v>
      </c>
      <c r="B253">
        <v>6</v>
      </c>
      <c r="C253" t="s">
        <v>99</v>
      </c>
      <c r="D253" t="s">
        <v>260</v>
      </c>
      <c r="E253" s="4">
        <v>43621</v>
      </c>
      <c r="F253" t="s">
        <v>100</v>
      </c>
      <c r="G253" t="s">
        <v>59</v>
      </c>
      <c r="H253" t="s">
        <v>56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45">
      <c r="A254" t="s">
        <v>86</v>
      </c>
      <c r="B254">
        <v>6</v>
      </c>
      <c r="C254" t="s">
        <v>99</v>
      </c>
      <c r="D254" t="s">
        <v>260</v>
      </c>
      <c r="E254" s="4">
        <v>43621</v>
      </c>
      <c r="F254" t="s">
        <v>100</v>
      </c>
      <c r="G254" t="s">
        <v>60</v>
      </c>
      <c r="H254" t="s">
        <v>56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45">
      <c r="A255" t="s">
        <v>40</v>
      </c>
      <c r="B255">
        <v>2</v>
      </c>
      <c r="C255" t="s">
        <v>129</v>
      </c>
      <c r="D255" t="s">
        <v>261</v>
      </c>
      <c r="E255" s="4">
        <v>43873</v>
      </c>
      <c r="F255" t="s">
        <v>75</v>
      </c>
      <c r="G255" t="s">
        <v>43</v>
      </c>
      <c r="H255" t="s">
        <v>44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45">
      <c r="A256" t="s">
        <v>40</v>
      </c>
      <c r="B256">
        <v>2</v>
      </c>
      <c r="C256" t="s">
        <v>129</v>
      </c>
      <c r="D256" t="s">
        <v>261</v>
      </c>
      <c r="E256" s="4">
        <v>43873</v>
      </c>
      <c r="F256" t="s">
        <v>75</v>
      </c>
      <c r="G256" t="s">
        <v>48</v>
      </c>
      <c r="H256" t="s">
        <v>44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45">
      <c r="A257" t="s">
        <v>40</v>
      </c>
      <c r="B257">
        <v>2</v>
      </c>
      <c r="C257" t="s">
        <v>129</v>
      </c>
      <c r="D257" t="s">
        <v>261</v>
      </c>
      <c r="E257" s="4">
        <v>43873</v>
      </c>
      <c r="F257" t="s">
        <v>75</v>
      </c>
      <c r="G257" t="s">
        <v>49</v>
      </c>
      <c r="H257" t="s">
        <v>44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45">
      <c r="A258" t="s">
        <v>40</v>
      </c>
      <c r="B258">
        <v>2</v>
      </c>
      <c r="C258" t="s">
        <v>129</v>
      </c>
      <c r="D258" t="s">
        <v>261</v>
      </c>
      <c r="E258" s="4">
        <v>43873</v>
      </c>
      <c r="F258" t="s">
        <v>75</v>
      </c>
      <c r="G258" t="s">
        <v>53</v>
      </c>
      <c r="H258" t="s">
        <v>44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45">
      <c r="A259" t="s">
        <v>40</v>
      </c>
      <c r="B259">
        <v>2</v>
      </c>
      <c r="C259" t="s">
        <v>129</v>
      </c>
      <c r="D259" t="s">
        <v>261</v>
      </c>
      <c r="E259" s="4">
        <v>43873</v>
      </c>
      <c r="F259" t="s">
        <v>75</v>
      </c>
      <c r="G259" t="s">
        <v>54</v>
      </c>
      <c r="H259" t="s">
        <v>44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45">
      <c r="A260" t="s">
        <v>40</v>
      </c>
      <c r="B260">
        <v>2</v>
      </c>
      <c r="C260" t="s">
        <v>129</v>
      </c>
      <c r="D260" t="s">
        <v>261</v>
      </c>
      <c r="E260" s="4">
        <v>43873</v>
      </c>
      <c r="F260" t="s">
        <v>75</v>
      </c>
      <c r="G260" t="s">
        <v>55</v>
      </c>
      <c r="H260" t="s">
        <v>56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45">
      <c r="A261" t="s">
        <v>40</v>
      </c>
      <c r="B261">
        <v>2</v>
      </c>
      <c r="C261" t="s">
        <v>129</v>
      </c>
      <c r="D261" t="s">
        <v>261</v>
      </c>
      <c r="E261" s="4">
        <v>43873</v>
      </c>
      <c r="F261" t="s">
        <v>75</v>
      </c>
      <c r="G261" t="s">
        <v>57</v>
      </c>
      <c r="H261" t="s">
        <v>56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45">
      <c r="A262" t="s">
        <v>40</v>
      </c>
      <c r="B262">
        <v>2</v>
      </c>
      <c r="C262" t="s">
        <v>129</v>
      </c>
      <c r="D262" t="s">
        <v>261</v>
      </c>
      <c r="E262" s="4">
        <v>43873</v>
      </c>
      <c r="F262" t="s">
        <v>75</v>
      </c>
      <c r="G262" t="s">
        <v>58</v>
      </c>
      <c r="H262" t="s">
        <v>56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45">
      <c r="A263" t="s">
        <v>40</v>
      </c>
      <c r="B263">
        <v>2</v>
      </c>
      <c r="C263" t="s">
        <v>129</v>
      </c>
      <c r="D263" t="s">
        <v>261</v>
      </c>
      <c r="E263" s="4">
        <v>43873</v>
      </c>
      <c r="F263" t="s">
        <v>75</v>
      </c>
      <c r="G263" t="s">
        <v>59</v>
      </c>
      <c r="H263" t="s">
        <v>56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45">
      <c r="A264" t="s">
        <v>40</v>
      </c>
      <c r="B264">
        <v>2</v>
      </c>
      <c r="C264" t="s">
        <v>129</v>
      </c>
      <c r="D264" t="s">
        <v>261</v>
      </c>
      <c r="E264" s="4">
        <v>43873</v>
      </c>
      <c r="F264" t="s">
        <v>75</v>
      </c>
      <c r="G264" t="s">
        <v>60</v>
      </c>
      <c r="H264" t="s">
        <v>56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45">
      <c r="A265" t="s">
        <v>62</v>
      </c>
      <c r="B265">
        <v>2</v>
      </c>
      <c r="C265" t="s">
        <v>63</v>
      </c>
      <c r="D265" t="s">
        <v>257</v>
      </c>
      <c r="E265" s="4">
        <v>43879</v>
      </c>
      <c r="F265" t="s">
        <v>64</v>
      </c>
      <c r="G265" t="s">
        <v>43</v>
      </c>
      <c r="H265" t="s">
        <v>44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45">
      <c r="A266" t="s">
        <v>62</v>
      </c>
      <c r="B266">
        <v>2</v>
      </c>
      <c r="C266" t="s">
        <v>63</v>
      </c>
      <c r="D266" t="s">
        <v>257</v>
      </c>
      <c r="E266" s="4">
        <v>43879</v>
      </c>
      <c r="F266" t="s">
        <v>64</v>
      </c>
      <c r="G266" t="s">
        <v>48</v>
      </c>
      <c r="H266" t="s">
        <v>44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45">
      <c r="A267" t="s">
        <v>62</v>
      </c>
      <c r="B267">
        <v>2</v>
      </c>
      <c r="C267" t="s">
        <v>63</v>
      </c>
      <c r="D267" t="s">
        <v>257</v>
      </c>
      <c r="E267" s="4">
        <v>43879</v>
      </c>
      <c r="F267" t="s">
        <v>64</v>
      </c>
      <c r="G267" t="s">
        <v>49</v>
      </c>
      <c r="H267" t="s">
        <v>44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45">
      <c r="A268" t="s">
        <v>62</v>
      </c>
      <c r="B268">
        <v>2</v>
      </c>
      <c r="C268" t="s">
        <v>63</v>
      </c>
      <c r="D268" t="s">
        <v>257</v>
      </c>
      <c r="E268" s="4">
        <v>43879</v>
      </c>
      <c r="F268" t="s">
        <v>64</v>
      </c>
      <c r="G268" t="s">
        <v>53</v>
      </c>
      <c r="H268" t="s">
        <v>44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45">
      <c r="A269" t="s">
        <v>62</v>
      </c>
      <c r="B269">
        <v>2</v>
      </c>
      <c r="C269" t="s">
        <v>63</v>
      </c>
      <c r="D269" t="s">
        <v>257</v>
      </c>
      <c r="E269" s="4">
        <v>43879</v>
      </c>
      <c r="F269" t="s">
        <v>64</v>
      </c>
      <c r="G269" t="s">
        <v>54</v>
      </c>
      <c r="H269" t="s">
        <v>44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45">
      <c r="A270" t="s">
        <v>62</v>
      </c>
      <c r="B270">
        <v>2</v>
      </c>
      <c r="C270" t="s">
        <v>63</v>
      </c>
      <c r="D270" t="s">
        <v>257</v>
      </c>
      <c r="E270" s="4">
        <v>43879</v>
      </c>
      <c r="F270" t="s">
        <v>64</v>
      </c>
      <c r="G270" t="s">
        <v>55</v>
      </c>
      <c r="H270" t="s">
        <v>56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45">
      <c r="A271" t="s">
        <v>62</v>
      </c>
      <c r="B271">
        <v>2</v>
      </c>
      <c r="C271" t="s">
        <v>63</v>
      </c>
      <c r="D271" t="s">
        <v>257</v>
      </c>
      <c r="E271" s="4">
        <v>43879</v>
      </c>
      <c r="F271" t="s">
        <v>64</v>
      </c>
      <c r="G271" t="s">
        <v>57</v>
      </c>
      <c r="H271" t="s">
        <v>56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45">
      <c r="A272" t="s">
        <v>62</v>
      </c>
      <c r="B272">
        <v>2</v>
      </c>
      <c r="C272" t="s">
        <v>63</v>
      </c>
      <c r="D272" t="s">
        <v>257</v>
      </c>
      <c r="E272" s="4">
        <v>43879</v>
      </c>
      <c r="F272" t="s">
        <v>64</v>
      </c>
      <c r="G272" t="s">
        <v>58</v>
      </c>
      <c r="H272" t="s">
        <v>56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45">
      <c r="A273" t="s">
        <v>62</v>
      </c>
      <c r="B273">
        <v>2</v>
      </c>
      <c r="C273" t="s">
        <v>63</v>
      </c>
      <c r="D273" t="s">
        <v>257</v>
      </c>
      <c r="E273" s="4">
        <v>43879</v>
      </c>
      <c r="F273" t="s">
        <v>64</v>
      </c>
      <c r="G273" t="s">
        <v>59</v>
      </c>
      <c r="H273" t="s">
        <v>56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45">
      <c r="A274" t="s">
        <v>62</v>
      </c>
      <c r="B274">
        <v>2</v>
      </c>
      <c r="C274" t="s">
        <v>63</v>
      </c>
      <c r="D274" t="s">
        <v>257</v>
      </c>
      <c r="E274" s="4">
        <v>43879</v>
      </c>
      <c r="F274" t="s">
        <v>64</v>
      </c>
      <c r="G274" t="s">
        <v>60</v>
      </c>
      <c r="H274" t="s">
        <v>56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45">
      <c r="A275" t="s">
        <v>62</v>
      </c>
      <c r="B275">
        <v>2</v>
      </c>
      <c r="C275" t="s">
        <v>71</v>
      </c>
      <c r="D275" t="s">
        <v>257</v>
      </c>
      <c r="E275" s="4">
        <v>43879</v>
      </c>
      <c r="F275" t="s">
        <v>72</v>
      </c>
      <c r="G275" t="s">
        <v>43</v>
      </c>
      <c r="H275" t="s">
        <v>44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45">
      <c r="A276" t="s">
        <v>62</v>
      </c>
      <c r="B276">
        <v>2</v>
      </c>
      <c r="C276" t="s">
        <v>71</v>
      </c>
      <c r="D276" t="s">
        <v>257</v>
      </c>
      <c r="E276" s="4">
        <v>43879</v>
      </c>
      <c r="F276" t="s">
        <v>72</v>
      </c>
      <c r="G276" t="s">
        <v>48</v>
      </c>
      <c r="H276" t="s">
        <v>44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45">
      <c r="A277" t="s">
        <v>62</v>
      </c>
      <c r="B277">
        <v>2</v>
      </c>
      <c r="C277" t="s">
        <v>71</v>
      </c>
      <c r="D277" t="s">
        <v>257</v>
      </c>
      <c r="E277" s="4">
        <v>43879</v>
      </c>
      <c r="F277" t="s">
        <v>72</v>
      </c>
      <c r="G277" t="s">
        <v>49</v>
      </c>
      <c r="H277" t="s">
        <v>44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45">
      <c r="A278" t="s">
        <v>62</v>
      </c>
      <c r="B278">
        <v>2</v>
      </c>
      <c r="C278" t="s">
        <v>71</v>
      </c>
      <c r="D278" t="s">
        <v>257</v>
      </c>
      <c r="E278" s="4">
        <v>43879</v>
      </c>
      <c r="F278" t="s">
        <v>72</v>
      </c>
      <c r="G278" t="s">
        <v>53</v>
      </c>
      <c r="H278" t="s">
        <v>44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45">
      <c r="A279" t="s">
        <v>62</v>
      </c>
      <c r="B279">
        <v>2</v>
      </c>
      <c r="C279" t="s">
        <v>71</v>
      </c>
      <c r="D279" t="s">
        <v>257</v>
      </c>
      <c r="E279" s="4">
        <v>43879</v>
      </c>
      <c r="F279" t="s">
        <v>72</v>
      </c>
      <c r="G279" t="s">
        <v>54</v>
      </c>
      <c r="H279" t="s">
        <v>44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45">
      <c r="A280" t="s">
        <v>62</v>
      </c>
      <c r="B280">
        <v>2</v>
      </c>
      <c r="C280" t="s">
        <v>71</v>
      </c>
      <c r="D280" t="s">
        <v>257</v>
      </c>
      <c r="E280" s="4">
        <v>43879</v>
      </c>
      <c r="F280" t="s">
        <v>72</v>
      </c>
      <c r="G280" t="s">
        <v>55</v>
      </c>
      <c r="H280" t="s">
        <v>56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45">
      <c r="A281" t="s">
        <v>62</v>
      </c>
      <c r="B281">
        <v>2</v>
      </c>
      <c r="C281" t="s">
        <v>71</v>
      </c>
      <c r="D281" t="s">
        <v>257</v>
      </c>
      <c r="E281" s="4">
        <v>43879</v>
      </c>
      <c r="F281" t="s">
        <v>72</v>
      </c>
      <c r="G281" t="s">
        <v>57</v>
      </c>
      <c r="H281" t="s">
        <v>56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45">
      <c r="A282" t="s">
        <v>62</v>
      </c>
      <c r="B282">
        <v>2</v>
      </c>
      <c r="C282" t="s">
        <v>71</v>
      </c>
      <c r="D282" t="s">
        <v>257</v>
      </c>
      <c r="E282" s="4">
        <v>43879</v>
      </c>
      <c r="F282" t="s">
        <v>72</v>
      </c>
      <c r="G282" t="s">
        <v>58</v>
      </c>
      <c r="H282" t="s">
        <v>56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45">
      <c r="A283" t="s">
        <v>62</v>
      </c>
      <c r="B283">
        <v>2</v>
      </c>
      <c r="C283" t="s">
        <v>71</v>
      </c>
      <c r="D283" t="s">
        <v>257</v>
      </c>
      <c r="E283" s="4">
        <v>43879</v>
      </c>
      <c r="F283" t="s">
        <v>72</v>
      </c>
      <c r="G283" t="s">
        <v>59</v>
      </c>
      <c r="H283" t="s">
        <v>56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45">
      <c r="A284" t="s">
        <v>62</v>
      </c>
      <c r="B284">
        <v>2</v>
      </c>
      <c r="C284" t="s">
        <v>71</v>
      </c>
      <c r="D284" t="s">
        <v>257</v>
      </c>
      <c r="E284" s="4">
        <v>43879</v>
      </c>
      <c r="F284" t="s">
        <v>72</v>
      </c>
      <c r="G284" t="s">
        <v>60</v>
      </c>
      <c r="H284" t="s">
        <v>56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45">
      <c r="A285" t="s">
        <v>62</v>
      </c>
      <c r="B285">
        <v>2</v>
      </c>
      <c r="C285" t="s">
        <v>74</v>
      </c>
      <c r="D285" t="s">
        <v>257</v>
      </c>
      <c r="E285" s="4">
        <v>43879</v>
      </c>
      <c r="F285" t="s">
        <v>75</v>
      </c>
      <c r="G285" t="s">
        <v>43</v>
      </c>
      <c r="H285" t="s">
        <v>44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45">
      <c r="A286" t="s">
        <v>62</v>
      </c>
      <c r="B286">
        <v>2</v>
      </c>
      <c r="C286" t="s">
        <v>74</v>
      </c>
      <c r="D286" t="s">
        <v>257</v>
      </c>
      <c r="E286" s="4">
        <v>43879</v>
      </c>
      <c r="F286" t="s">
        <v>75</v>
      </c>
      <c r="G286" t="s">
        <v>48</v>
      </c>
      <c r="H286" t="s">
        <v>44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45">
      <c r="A287" t="s">
        <v>62</v>
      </c>
      <c r="B287">
        <v>2</v>
      </c>
      <c r="C287" t="s">
        <v>74</v>
      </c>
      <c r="D287" t="s">
        <v>257</v>
      </c>
      <c r="E287" s="4">
        <v>43879</v>
      </c>
      <c r="F287" t="s">
        <v>75</v>
      </c>
      <c r="G287" t="s">
        <v>49</v>
      </c>
      <c r="H287" t="s">
        <v>44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45">
      <c r="A288" t="s">
        <v>62</v>
      </c>
      <c r="B288">
        <v>2</v>
      </c>
      <c r="C288" t="s">
        <v>74</v>
      </c>
      <c r="D288" t="s">
        <v>257</v>
      </c>
      <c r="E288" s="4">
        <v>43879</v>
      </c>
      <c r="F288" t="s">
        <v>75</v>
      </c>
      <c r="G288" t="s">
        <v>53</v>
      </c>
      <c r="H288" t="s">
        <v>44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45">
      <c r="A289" t="s">
        <v>62</v>
      </c>
      <c r="B289">
        <v>2</v>
      </c>
      <c r="C289" t="s">
        <v>74</v>
      </c>
      <c r="D289" t="s">
        <v>257</v>
      </c>
      <c r="E289" s="4">
        <v>43879</v>
      </c>
      <c r="F289" t="s">
        <v>75</v>
      </c>
      <c r="G289" t="s">
        <v>54</v>
      </c>
      <c r="H289" t="s">
        <v>44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45">
      <c r="A290" t="s">
        <v>62</v>
      </c>
      <c r="B290">
        <v>2</v>
      </c>
      <c r="C290" t="s">
        <v>74</v>
      </c>
      <c r="D290" t="s">
        <v>257</v>
      </c>
      <c r="E290" s="4">
        <v>43879</v>
      </c>
      <c r="F290" t="s">
        <v>75</v>
      </c>
      <c r="G290" t="s">
        <v>55</v>
      </c>
      <c r="H290" t="s">
        <v>56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45">
      <c r="A291" t="s">
        <v>62</v>
      </c>
      <c r="B291">
        <v>2</v>
      </c>
      <c r="C291" t="s">
        <v>74</v>
      </c>
      <c r="D291" t="s">
        <v>257</v>
      </c>
      <c r="E291" s="4">
        <v>43879</v>
      </c>
      <c r="F291" t="s">
        <v>75</v>
      </c>
      <c r="G291" t="s">
        <v>57</v>
      </c>
      <c r="H291" t="s">
        <v>56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45">
      <c r="A292" t="s">
        <v>62</v>
      </c>
      <c r="B292">
        <v>2</v>
      </c>
      <c r="C292" t="s">
        <v>74</v>
      </c>
      <c r="D292" t="s">
        <v>257</v>
      </c>
      <c r="E292" s="4">
        <v>43879</v>
      </c>
      <c r="F292" t="s">
        <v>75</v>
      </c>
      <c r="G292" t="s">
        <v>58</v>
      </c>
      <c r="H292" t="s">
        <v>56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45">
      <c r="A293" t="s">
        <v>62</v>
      </c>
      <c r="B293">
        <v>2</v>
      </c>
      <c r="C293" t="s">
        <v>74</v>
      </c>
      <c r="D293" t="s">
        <v>257</v>
      </c>
      <c r="E293" s="4">
        <v>43879</v>
      </c>
      <c r="F293" t="s">
        <v>75</v>
      </c>
      <c r="G293" t="s">
        <v>59</v>
      </c>
      <c r="H293" t="s">
        <v>56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45">
      <c r="A294" t="s">
        <v>62</v>
      </c>
      <c r="B294">
        <v>2</v>
      </c>
      <c r="C294" t="s">
        <v>74</v>
      </c>
      <c r="D294" t="s">
        <v>257</v>
      </c>
      <c r="E294" s="4">
        <v>43879</v>
      </c>
      <c r="F294" t="s">
        <v>75</v>
      </c>
      <c r="G294" t="s">
        <v>60</v>
      </c>
      <c r="H294" t="s">
        <v>56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45">
      <c r="A295" t="s">
        <v>86</v>
      </c>
      <c r="B295">
        <v>2</v>
      </c>
      <c r="C295" t="s">
        <v>87</v>
      </c>
      <c r="D295" t="s">
        <v>260</v>
      </c>
      <c r="E295" s="4">
        <v>43880</v>
      </c>
      <c r="F295" t="s">
        <v>72</v>
      </c>
      <c r="G295" t="s">
        <v>43</v>
      </c>
      <c r="H295" t="s">
        <v>44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45">
      <c r="A296" t="s">
        <v>86</v>
      </c>
      <c r="B296">
        <v>2</v>
      </c>
      <c r="C296" t="s">
        <v>87</v>
      </c>
      <c r="D296" t="s">
        <v>260</v>
      </c>
      <c r="E296" s="4">
        <v>43880</v>
      </c>
      <c r="F296" t="s">
        <v>72</v>
      </c>
      <c r="G296" t="s">
        <v>48</v>
      </c>
      <c r="H296" t="s">
        <v>44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45">
      <c r="A297" t="s">
        <v>86</v>
      </c>
      <c r="B297">
        <v>2</v>
      </c>
      <c r="C297" t="s">
        <v>87</v>
      </c>
      <c r="D297" t="s">
        <v>260</v>
      </c>
      <c r="E297" s="4">
        <v>43880</v>
      </c>
      <c r="F297" t="s">
        <v>72</v>
      </c>
      <c r="G297" t="s">
        <v>49</v>
      </c>
      <c r="H297" t="s">
        <v>44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45">
      <c r="A298" t="s">
        <v>86</v>
      </c>
      <c r="B298">
        <v>2</v>
      </c>
      <c r="C298" t="s">
        <v>87</v>
      </c>
      <c r="D298" t="s">
        <v>260</v>
      </c>
      <c r="E298" s="4">
        <v>43880</v>
      </c>
      <c r="F298" t="s">
        <v>72</v>
      </c>
      <c r="G298" t="s">
        <v>53</v>
      </c>
      <c r="H298" t="s">
        <v>44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45">
      <c r="A299" t="s">
        <v>86</v>
      </c>
      <c r="B299">
        <v>2</v>
      </c>
      <c r="C299" t="s">
        <v>87</v>
      </c>
      <c r="D299" t="s">
        <v>260</v>
      </c>
      <c r="E299" s="4">
        <v>43880</v>
      </c>
      <c r="F299" t="s">
        <v>72</v>
      </c>
      <c r="G299" t="s">
        <v>54</v>
      </c>
      <c r="H299" t="s">
        <v>44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45">
      <c r="A300" t="s">
        <v>86</v>
      </c>
      <c r="B300">
        <v>2</v>
      </c>
      <c r="C300" t="s">
        <v>87</v>
      </c>
      <c r="D300" t="s">
        <v>260</v>
      </c>
      <c r="E300" s="4">
        <v>43880</v>
      </c>
      <c r="F300" t="s">
        <v>72</v>
      </c>
      <c r="G300" t="s">
        <v>55</v>
      </c>
      <c r="H300" t="s">
        <v>56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45">
      <c r="A301" t="s">
        <v>86</v>
      </c>
      <c r="B301">
        <v>2</v>
      </c>
      <c r="C301" t="s">
        <v>87</v>
      </c>
      <c r="D301" t="s">
        <v>260</v>
      </c>
      <c r="E301" s="4">
        <v>43880</v>
      </c>
      <c r="F301" t="s">
        <v>72</v>
      </c>
      <c r="G301" t="s">
        <v>57</v>
      </c>
      <c r="H301" t="s">
        <v>56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45">
      <c r="A302" t="s">
        <v>86</v>
      </c>
      <c r="B302">
        <v>2</v>
      </c>
      <c r="C302" t="s">
        <v>87</v>
      </c>
      <c r="D302" t="s">
        <v>260</v>
      </c>
      <c r="E302" s="4">
        <v>43880</v>
      </c>
      <c r="F302" t="s">
        <v>72</v>
      </c>
      <c r="G302" t="s">
        <v>58</v>
      </c>
      <c r="H302" t="s">
        <v>56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45">
      <c r="A303" t="s">
        <v>86</v>
      </c>
      <c r="B303">
        <v>2</v>
      </c>
      <c r="C303" t="s">
        <v>87</v>
      </c>
      <c r="D303" t="s">
        <v>260</v>
      </c>
      <c r="E303" s="4">
        <v>43880</v>
      </c>
      <c r="F303" t="s">
        <v>72</v>
      </c>
      <c r="G303" t="s">
        <v>59</v>
      </c>
      <c r="H303" t="s">
        <v>56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45">
      <c r="A304" t="s">
        <v>86</v>
      </c>
      <c r="B304">
        <v>2</v>
      </c>
      <c r="C304" t="s">
        <v>87</v>
      </c>
      <c r="D304" t="s">
        <v>260</v>
      </c>
      <c r="E304" s="4">
        <v>43880</v>
      </c>
      <c r="F304" t="s">
        <v>72</v>
      </c>
      <c r="G304" t="s">
        <v>60</v>
      </c>
      <c r="H304" t="s">
        <v>56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45">
      <c r="A305" t="s">
        <v>86</v>
      </c>
      <c r="B305">
        <v>2</v>
      </c>
      <c r="C305" t="s">
        <v>99</v>
      </c>
      <c r="D305" t="s">
        <v>260</v>
      </c>
      <c r="E305" s="4">
        <v>43880</v>
      </c>
      <c r="F305" t="s">
        <v>100</v>
      </c>
      <c r="G305" t="s">
        <v>43</v>
      </c>
      <c r="H305" t="s">
        <v>44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45">
      <c r="A306" t="s">
        <v>86</v>
      </c>
      <c r="B306">
        <v>2</v>
      </c>
      <c r="C306" t="s">
        <v>99</v>
      </c>
      <c r="D306" t="s">
        <v>260</v>
      </c>
      <c r="E306" s="4">
        <v>43880</v>
      </c>
      <c r="F306" t="s">
        <v>100</v>
      </c>
      <c r="G306" t="s">
        <v>48</v>
      </c>
      <c r="H306" t="s">
        <v>44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45">
      <c r="A307" t="s">
        <v>86</v>
      </c>
      <c r="B307">
        <v>2</v>
      </c>
      <c r="C307" t="s">
        <v>99</v>
      </c>
      <c r="D307" t="s">
        <v>260</v>
      </c>
      <c r="E307" s="4">
        <v>43880</v>
      </c>
      <c r="F307" t="s">
        <v>100</v>
      </c>
      <c r="G307" t="s">
        <v>49</v>
      </c>
      <c r="H307" t="s">
        <v>44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45">
      <c r="A308" t="s">
        <v>86</v>
      </c>
      <c r="B308">
        <v>2</v>
      </c>
      <c r="C308" t="s">
        <v>99</v>
      </c>
      <c r="D308" t="s">
        <v>260</v>
      </c>
      <c r="E308" s="4">
        <v>43880</v>
      </c>
      <c r="F308" t="s">
        <v>100</v>
      </c>
      <c r="G308" t="s">
        <v>53</v>
      </c>
      <c r="H308" t="s">
        <v>44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45">
      <c r="A309" t="s">
        <v>86</v>
      </c>
      <c r="B309">
        <v>2</v>
      </c>
      <c r="C309" t="s">
        <v>99</v>
      </c>
      <c r="D309" t="s">
        <v>260</v>
      </c>
      <c r="E309" s="4">
        <v>43880</v>
      </c>
      <c r="F309" t="s">
        <v>100</v>
      </c>
      <c r="G309" t="s">
        <v>54</v>
      </c>
      <c r="H309" t="s">
        <v>44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45">
      <c r="A310" t="s">
        <v>86</v>
      </c>
      <c r="B310">
        <v>2</v>
      </c>
      <c r="C310" t="s">
        <v>99</v>
      </c>
      <c r="D310" t="s">
        <v>260</v>
      </c>
      <c r="E310" s="4">
        <v>43880</v>
      </c>
      <c r="F310" t="s">
        <v>100</v>
      </c>
      <c r="G310" t="s">
        <v>55</v>
      </c>
      <c r="H310" t="s">
        <v>56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45">
      <c r="A311" t="s">
        <v>86</v>
      </c>
      <c r="B311">
        <v>2</v>
      </c>
      <c r="C311" t="s">
        <v>99</v>
      </c>
      <c r="D311" t="s">
        <v>260</v>
      </c>
      <c r="E311" s="4">
        <v>43880</v>
      </c>
      <c r="F311" t="s">
        <v>100</v>
      </c>
      <c r="G311" t="s">
        <v>57</v>
      </c>
      <c r="H311" t="s">
        <v>56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45">
      <c r="A312" t="s">
        <v>86</v>
      </c>
      <c r="B312">
        <v>2</v>
      </c>
      <c r="C312" t="s">
        <v>99</v>
      </c>
      <c r="D312" t="s">
        <v>260</v>
      </c>
      <c r="E312" s="4">
        <v>43880</v>
      </c>
      <c r="F312" t="s">
        <v>100</v>
      </c>
      <c r="G312" t="s">
        <v>58</v>
      </c>
      <c r="H312" t="s">
        <v>56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45">
      <c r="A313" t="s">
        <v>86</v>
      </c>
      <c r="B313">
        <v>2</v>
      </c>
      <c r="C313" t="s">
        <v>99</v>
      </c>
      <c r="D313" t="s">
        <v>260</v>
      </c>
      <c r="E313" s="4">
        <v>43880</v>
      </c>
      <c r="F313" t="s">
        <v>100</v>
      </c>
      <c r="G313" t="s">
        <v>59</v>
      </c>
      <c r="H313" t="s">
        <v>56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45">
      <c r="A314" t="s">
        <v>86</v>
      </c>
      <c r="B314">
        <v>2</v>
      </c>
      <c r="C314" t="s">
        <v>99</v>
      </c>
      <c r="D314" t="s">
        <v>260</v>
      </c>
      <c r="E314" s="4">
        <v>43880</v>
      </c>
      <c r="F314" t="s">
        <v>100</v>
      </c>
      <c r="G314" t="s">
        <v>60</v>
      </c>
      <c r="H314" t="s">
        <v>56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45">
      <c r="A315" t="s">
        <v>40</v>
      </c>
      <c r="B315">
        <v>2</v>
      </c>
      <c r="C315" t="s">
        <v>61</v>
      </c>
      <c r="D315" t="s">
        <v>256</v>
      </c>
      <c r="E315" s="4">
        <v>43881</v>
      </c>
      <c r="F315" t="s">
        <v>42</v>
      </c>
      <c r="G315" t="s">
        <v>43</v>
      </c>
      <c r="H315" t="s">
        <v>44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45">
      <c r="A316" t="s">
        <v>40</v>
      </c>
      <c r="B316">
        <v>2</v>
      </c>
      <c r="C316" t="s">
        <v>61</v>
      </c>
      <c r="D316" t="s">
        <v>256</v>
      </c>
      <c r="E316" s="4">
        <v>43881</v>
      </c>
      <c r="F316" t="s">
        <v>42</v>
      </c>
      <c r="G316" t="s">
        <v>48</v>
      </c>
      <c r="H316" t="s">
        <v>44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45">
      <c r="A317" t="s">
        <v>40</v>
      </c>
      <c r="B317">
        <v>2</v>
      </c>
      <c r="C317" t="s">
        <v>61</v>
      </c>
      <c r="D317" t="s">
        <v>256</v>
      </c>
      <c r="E317" s="4">
        <v>43881</v>
      </c>
      <c r="F317" t="s">
        <v>42</v>
      </c>
      <c r="G317" t="s">
        <v>49</v>
      </c>
      <c r="H317" t="s">
        <v>44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45">
      <c r="A318" t="s">
        <v>40</v>
      </c>
      <c r="B318">
        <v>2</v>
      </c>
      <c r="C318" t="s">
        <v>61</v>
      </c>
      <c r="D318" t="s">
        <v>256</v>
      </c>
      <c r="E318" s="4">
        <v>43881</v>
      </c>
      <c r="F318" t="s">
        <v>42</v>
      </c>
      <c r="G318" t="s">
        <v>53</v>
      </c>
      <c r="H318" t="s">
        <v>44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45">
      <c r="A319" t="s">
        <v>40</v>
      </c>
      <c r="B319">
        <v>2</v>
      </c>
      <c r="C319" t="s">
        <v>61</v>
      </c>
      <c r="D319" t="s">
        <v>256</v>
      </c>
      <c r="E319" s="4">
        <v>43881</v>
      </c>
      <c r="F319" t="s">
        <v>42</v>
      </c>
      <c r="G319" t="s">
        <v>54</v>
      </c>
      <c r="H319" t="s">
        <v>44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45">
      <c r="A320" t="s">
        <v>40</v>
      </c>
      <c r="B320">
        <v>2</v>
      </c>
      <c r="C320" t="s">
        <v>61</v>
      </c>
      <c r="D320" t="s">
        <v>256</v>
      </c>
      <c r="E320" s="4">
        <v>43881</v>
      </c>
      <c r="F320" t="s">
        <v>42</v>
      </c>
      <c r="G320" t="s">
        <v>55</v>
      </c>
      <c r="H320" t="s">
        <v>56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45">
      <c r="A321" t="s">
        <v>40</v>
      </c>
      <c r="B321">
        <v>2</v>
      </c>
      <c r="C321" t="s">
        <v>61</v>
      </c>
      <c r="D321" t="s">
        <v>256</v>
      </c>
      <c r="E321" s="4">
        <v>43881</v>
      </c>
      <c r="F321" t="s">
        <v>42</v>
      </c>
      <c r="G321" t="s">
        <v>57</v>
      </c>
      <c r="H321" t="s">
        <v>56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45">
      <c r="A322" t="s">
        <v>40</v>
      </c>
      <c r="B322">
        <v>2</v>
      </c>
      <c r="C322" t="s">
        <v>61</v>
      </c>
      <c r="D322" t="s">
        <v>256</v>
      </c>
      <c r="E322" s="4">
        <v>43881</v>
      </c>
      <c r="F322" t="s">
        <v>42</v>
      </c>
      <c r="G322" t="s">
        <v>58</v>
      </c>
      <c r="H322" t="s">
        <v>56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45">
      <c r="A323" t="s">
        <v>40</v>
      </c>
      <c r="B323">
        <v>2</v>
      </c>
      <c r="C323" t="s">
        <v>61</v>
      </c>
      <c r="D323" t="s">
        <v>256</v>
      </c>
      <c r="E323" s="4">
        <v>43881</v>
      </c>
      <c r="F323" t="s">
        <v>42</v>
      </c>
      <c r="G323" t="s">
        <v>59</v>
      </c>
      <c r="H323" t="s">
        <v>56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45">
      <c r="A324" t="s">
        <v>40</v>
      </c>
      <c r="B324">
        <v>2</v>
      </c>
      <c r="C324" t="s">
        <v>61</v>
      </c>
      <c r="D324" t="s">
        <v>256</v>
      </c>
      <c r="E324" s="4">
        <v>43881</v>
      </c>
      <c r="F324" t="s">
        <v>42</v>
      </c>
      <c r="G324" t="s">
        <v>60</v>
      </c>
      <c r="H324" t="s">
        <v>56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45">
      <c r="A325" t="s">
        <v>76</v>
      </c>
      <c r="B325">
        <v>2</v>
      </c>
      <c r="C325" t="s">
        <v>130</v>
      </c>
      <c r="D325" t="s">
        <v>259</v>
      </c>
      <c r="E325" s="4">
        <v>43882</v>
      </c>
      <c r="F325" t="s">
        <v>72</v>
      </c>
      <c r="G325" t="s">
        <v>43</v>
      </c>
      <c r="H325" t="s">
        <v>44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45">
      <c r="A326" t="s">
        <v>76</v>
      </c>
      <c r="B326">
        <v>2</v>
      </c>
      <c r="C326" t="s">
        <v>130</v>
      </c>
      <c r="D326" t="s">
        <v>259</v>
      </c>
      <c r="E326" s="4">
        <v>43882</v>
      </c>
      <c r="F326" t="s">
        <v>72</v>
      </c>
      <c r="G326" t="s">
        <v>48</v>
      </c>
      <c r="H326" t="s">
        <v>44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45">
      <c r="A327" t="s">
        <v>76</v>
      </c>
      <c r="B327">
        <v>2</v>
      </c>
      <c r="C327" t="s">
        <v>130</v>
      </c>
      <c r="D327" t="s">
        <v>259</v>
      </c>
      <c r="E327" s="4">
        <v>43882</v>
      </c>
      <c r="F327" t="s">
        <v>72</v>
      </c>
      <c r="G327" t="s">
        <v>49</v>
      </c>
      <c r="H327" t="s">
        <v>44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45">
      <c r="A328" t="s">
        <v>76</v>
      </c>
      <c r="B328">
        <v>2</v>
      </c>
      <c r="C328" t="s">
        <v>130</v>
      </c>
      <c r="D328" t="s">
        <v>259</v>
      </c>
      <c r="E328" s="4">
        <v>43882</v>
      </c>
      <c r="F328" t="s">
        <v>72</v>
      </c>
      <c r="G328" t="s">
        <v>53</v>
      </c>
      <c r="H328" t="s">
        <v>44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45">
      <c r="A329" t="s">
        <v>76</v>
      </c>
      <c r="B329">
        <v>2</v>
      </c>
      <c r="C329" t="s">
        <v>130</v>
      </c>
      <c r="D329" t="s">
        <v>259</v>
      </c>
      <c r="E329" s="4">
        <v>43882</v>
      </c>
      <c r="F329" t="s">
        <v>72</v>
      </c>
      <c r="G329" t="s">
        <v>54</v>
      </c>
      <c r="H329" t="s">
        <v>44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45">
      <c r="A330" t="s">
        <v>76</v>
      </c>
      <c r="B330">
        <v>2</v>
      </c>
      <c r="C330" t="s">
        <v>130</v>
      </c>
      <c r="D330" t="s">
        <v>259</v>
      </c>
      <c r="E330" s="4">
        <v>43882</v>
      </c>
      <c r="F330" t="s">
        <v>72</v>
      </c>
      <c r="G330" t="s">
        <v>55</v>
      </c>
      <c r="H330" t="s">
        <v>56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45">
      <c r="A331" t="s">
        <v>76</v>
      </c>
      <c r="B331">
        <v>2</v>
      </c>
      <c r="C331" t="s">
        <v>130</v>
      </c>
      <c r="D331" t="s">
        <v>259</v>
      </c>
      <c r="E331" s="4">
        <v>43882</v>
      </c>
      <c r="F331" t="s">
        <v>72</v>
      </c>
      <c r="G331" t="s">
        <v>57</v>
      </c>
      <c r="H331" t="s">
        <v>56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45">
      <c r="A332" t="s">
        <v>76</v>
      </c>
      <c r="B332">
        <v>2</v>
      </c>
      <c r="C332" t="s">
        <v>130</v>
      </c>
      <c r="D332" t="s">
        <v>259</v>
      </c>
      <c r="E332" s="4">
        <v>43882</v>
      </c>
      <c r="F332" t="s">
        <v>72</v>
      </c>
      <c r="G332" t="s">
        <v>58</v>
      </c>
      <c r="H332" t="s">
        <v>56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45">
      <c r="A333" t="s">
        <v>76</v>
      </c>
      <c r="B333">
        <v>2</v>
      </c>
      <c r="C333" t="s">
        <v>130</v>
      </c>
      <c r="D333" t="s">
        <v>259</v>
      </c>
      <c r="E333" s="4">
        <v>43882</v>
      </c>
      <c r="F333" t="s">
        <v>72</v>
      </c>
      <c r="G333" t="s">
        <v>59</v>
      </c>
      <c r="H333" t="s">
        <v>56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45">
      <c r="A334" t="s">
        <v>76</v>
      </c>
      <c r="B334">
        <v>2</v>
      </c>
      <c r="C334" t="s">
        <v>130</v>
      </c>
      <c r="D334" t="s">
        <v>259</v>
      </c>
      <c r="E334" s="4">
        <v>43882</v>
      </c>
      <c r="F334" t="s">
        <v>72</v>
      </c>
      <c r="G334" t="s">
        <v>60</v>
      </c>
      <c r="H334" t="s">
        <v>56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45">
      <c r="A335" t="s">
        <v>76</v>
      </c>
      <c r="B335">
        <v>2</v>
      </c>
      <c r="C335" t="s">
        <v>77</v>
      </c>
      <c r="D335" t="s">
        <v>259</v>
      </c>
      <c r="E335" s="4">
        <v>43882</v>
      </c>
      <c r="F335" t="s">
        <v>72</v>
      </c>
      <c r="G335" t="s">
        <v>43</v>
      </c>
      <c r="H335" t="s">
        <v>44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45">
      <c r="A336" t="s">
        <v>76</v>
      </c>
      <c r="B336">
        <v>2</v>
      </c>
      <c r="C336" t="s">
        <v>77</v>
      </c>
      <c r="D336" t="s">
        <v>259</v>
      </c>
      <c r="E336" s="4">
        <v>43882</v>
      </c>
      <c r="F336" t="s">
        <v>72</v>
      </c>
      <c r="G336" t="s">
        <v>48</v>
      </c>
      <c r="H336" t="s">
        <v>44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45">
      <c r="A337" t="s">
        <v>76</v>
      </c>
      <c r="B337">
        <v>2</v>
      </c>
      <c r="C337" t="s">
        <v>77</v>
      </c>
      <c r="D337" t="s">
        <v>259</v>
      </c>
      <c r="E337" s="4">
        <v>43882</v>
      </c>
      <c r="F337" t="s">
        <v>72</v>
      </c>
      <c r="G337" t="s">
        <v>49</v>
      </c>
      <c r="H337" t="s">
        <v>44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45">
      <c r="A338" t="s">
        <v>76</v>
      </c>
      <c r="B338">
        <v>2</v>
      </c>
      <c r="C338" t="s">
        <v>77</v>
      </c>
      <c r="D338" t="s">
        <v>259</v>
      </c>
      <c r="E338" s="4">
        <v>43882</v>
      </c>
      <c r="F338" t="s">
        <v>72</v>
      </c>
      <c r="G338" t="s">
        <v>53</v>
      </c>
      <c r="H338" t="s">
        <v>44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45">
      <c r="A339" t="s">
        <v>76</v>
      </c>
      <c r="B339">
        <v>2</v>
      </c>
      <c r="C339" t="s">
        <v>77</v>
      </c>
      <c r="D339" t="s">
        <v>259</v>
      </c>
      <c r="E339" s="4">
        <v>43882</v>
      </c>
      <c r="F339" t="s">
        <v>72</v>
      </c>
      <c r="G339" t="s">
        <v>54</v>
      </c>
      <c r="H339" t="s">
        <v>44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45">
      <c r="A340" t="s">
        <v>76</v>
      </c>
      <c r="B340">
        <v>2</v>
      </c>
      <c r="C340" t="s">
        <v>77</v>
      </c>
      <c r="D340" t="s">
        <v>259</v>
      </c>
      <c r="E340" s="4">
        <v>43882</v>
      </c>
      <c r="F340" t="s">
        <v>72</v>
      </c>
      <c r="G340" t="s">
        <v>55</v>
      </c>
      <c r="H340" t="s">
        <v>56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45">
      <c r="A341" t="s">
        <v>76</v>
      </c>
      <c r="B341">
        <v>2</v>
      </c>
      <c r="C341" t="s">
        <v>77</v>
      </c>
      <c r="D341" t="s">
        <v>259</v>
      </c>
      <c r="E341" s="4">
        <v>43882</v>
      </c>
      <c r="F341" t="s">
        <v>72</v>
      </c>
      <c r="G341" t="s">
        <v>57</v>
      </c>
      <c r="H341" t="s">
        <v>56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45">
      <c r="A342" t="s">
        <v>76</v>
      </c>
      <c r="B342">
        <v>2</v>
      </c>
      <c r="C342" t="s">
        <v>77</v>
      </c>
      <c r="D342" t="s">
        <v>259</v>
      </c>
      <c r="E342" s="4">
        <v>43882</v>
      </c>
      <c r="F342" t="s">
        <v>72</v>
      </c>
      <c r="G342" t="s">
        <v>58</v>
      </c>
      <c r="H342" t="s">
        <v>56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45">
      <c r="A343" t="s">
        <v>76</v>
      </c>
      <c r="B343">
        <v>2</v>
      </c>
      <c r="C343" t="s">
        <v>77</v>
      </c>
      <c r="D343" t="s">
        <v>259</v>
      </c>
      <c r="E343" s="4">
        <v>43882</v>
      </c>
      <c r="F343" t="s">
        <v>72</v>
      </c>
      <c r="G343" t="s">
        <v>59</v>
      </c>
      <c r="H343" t="s">
        <v>56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45">
      <c r="A344" t="s">
        <v>76</v>
      </c>
      <c r="B344">
        <v>2</v>
      </c>
      <c r="C344" t="s">
        <v>77</v>
      </c>
      <c r="D344" t="s">
        <v>259</v>
      </c>
      <c r="E344" s="4">
        <v>43882</v>
      </c>
      <c r="F344" t="s">
        <v>72</v>
      </c>
      <c r="G344" t="s">
        <v>60</v>
      </c>
      <c r="H344" t="s">
        <v>56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45">
      <c r="A345" t="s">
        <v>40</v>
      </c>
      <c r="B345">
        <v>2</v>
      </c>
      <c r="C345" t="s">
        <v>41</v>
      </c>
      <c r="D345" t="s">
        <v>255</v>
      </c>
      <c r="E345" s="4">
        <v>43887</v>
      </c>
      <c r="F345" t="s">
        <v>42</v>
      </c>
      <c r="G345" t="s">
        <v>43</v>
      </c>
      <c r="H345" t="s">
        <v>44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45">
      <c r="A346" t="s">
        <v>40</v>
      </c>
      <c r="B346">
        <v>2</v>
      </c>
      <c r="C346" t="s">
        <v>41</v>
      </c>
      <c r="D346" t="s">
        <v>255</v>
      </c>
      <c r="E346" s="4">
        <v>43887</v>
      </c>
      <c r="F346" t="s">
        <v>42</v>
      </c>
      <c r="G346" t="s">
        <v>48</v>
      </c>
      <c r="H346" t="s">
        <v>44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45">
      <c r="A347" t="s">
        <v>40</v>
      </c>
      <c r="B347">
        <v>2</v>
      </c>
      <c r="C347" t="s">
        <v>41</v>
      </c>
      <c r="D347" t="s">
        <v>255</v>
      </c>
      <c r="E347" s="4">
        <v>43887</v>
      </c>
      <c r="F347" t="s">
        <v>42</v>
      </c>
      <c r="G347" t="s">
        <v>49</v>
      </c>
      <c r="H347" t="s">
        <v>44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45">
      <c r="A348" t="s">
        <v>40</v>
      </c>
      <c r="B348">
        <v>2</v>
      </c>
      <c r="C348" t="s">
        <v>41</v>
      </c>
      <c r="D348" t="s">
        <v>255</v>
      </c>
      <c r="E348" s="4">
        <v>43887</v>
      </c>
      <c r="F348" t="s">
        <v>42</v>
      </c>
      <c r="G348" t="s">
        <v>53</v>
      </c>
      <c r="H348" t="s">
        <v>44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45">
      <c r="A349" t="s">
        <v>40</v>
      </c>
      <c r="B349">
        <v>2</v>
      </c>
      <c r="C349" t="s">
        <v>41</v>
      </c>
      <c r="D349" t="s">
        <v>255</v>
      </c>
      <c r="E349" s="4">
        <v>43887</v>
      </c>
      <c r="F349" t="s">
        <v>42</v>
      </c>
      <c r="G349" t="s">
        <v>54</v>
      </c>
      <c r="H349" t="s">
        <v>44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45">
      <c r="A350" t="s">
        <v>40</v>
      </c>
      <c r="B350">
        <v>2</v>
      </c>
      <c r="C350" t="s">
        <v>41</v>
      </c>
      <c r="D350" t="s">
        <v>255</v>
      </c>
      <c r="E350" s="4">
        <v>43887</v>
      </c>
      <c r="F350" t="s">
        <v>42</v>
      </c>
      <c r="G350" t="s">
        <v>55</v>
      </c>
      <c r="H350" t="s">
        <v>56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45">
      <c r="A351" t="s">
        <v>40</v>
      </c>
      <c r="B351">
        <v>2</v>
      </c>
      <c r="C351" t="s">
        <v>41</v>
      </c>
      <c r="D351" t="s">
        <v>255</v>
      </c>
      <c r="E351" s="4">
        <v>43887</v>
      </c>
      <c r="F351" t="s">
        <v>42</v>
      </c>
      <c r="G351" t="s">
        <v>57</v>
      </c>
      <c r="H351" t="s">
        <v>56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45">
      <c r="A352" t="s">
        <v>40</v>
      </c>
      <c r="B352">
        <v>2</v>
      </c>
      <c r="C352" t="s">
        <v>41</v>
      </c>
      <c r="D352" t="s">
        <v>255</v>
      </c>
      <c r="E352" s="4">
        <v>43887</v>
      </c>
      <c r="F352" t="s">
        <v>42</v>
      </c>
      <c r="G352" t="s">
        <v>58</v>
      </c>
      <c r="H352" t="s">
        <v>56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45">
      <c r="A353" t="s">
        <v>40</v>
      </c>
      <c r="B353">
        <v>2</v>
      </c>
      <c r="C353" t="s">
        <v>41</v>
      </c>
      <c r="D353" t="s">
        <v>255</v>
      </c>
      <c r="E353" s="4">
        <v>43887</v>
      </c>
      <c r="F353" t="s">
        <v>42</v>
      </c>
      <c r="G353" t="s">
        <v>59</v>
      </c>
      <c r="H353" t="s">
        <v>56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45">
      <c r="A354" t="s">
        <v>40</v>
      </c>
      <c r="B354">
        <v>2</v>
      </c>
      <c r="C354" t="s">
        <v>41</v>
      </c>
      <c r="D354" t="s">
        <v>255</v>
      </c>
      <c r="E354" s="4">
        <v>43887</v>
      </c>
      <c r="F354" t="s">
        <v>42</v>
      </c>
      <c r="G354" t="s">
        <v>60</v>
      </c>
      <c r="H354" t="s">
        <v>56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45">
      <c r="A355" t="s">
        <v>62</v>
      </c>
      <c r="B355">
        <v>2</v>
      </c>
      <c r="C355" t="s">
        <v>63</v>
      </c>
      <c r="D355" t="s">
        <v>257</v>
      </c>
      <c r="E355" s="4">
        <v>44243</v>
      </c>
      <c r="F355" t="s">
        <v>64</v>
      </c>
      <c r="G355" t="s">
        <v>43</v>
      </c>
      <c r="H355" t="s">
        <v>44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45">
      <c r="A356" t="s">
        <v>62</v>
      </c>
      <c r="B356">
        <v>2</v>
      </c>
      <c r="C356" t="s">
        <v>63</v>
      </c>
      <c r="D356" t="s">
        <v>257</v>
      </c>
      <c r="E356" s="4">
        <v>44243</v>
      </c>
      <c r="F356" t="s">
        <v>64</v>
      </c>
      <c r="G356" t="s">
        <v>48</v>
      </c>
      <c r="H356" t="s">
        <v>44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45">
      <c r="A357" t="s">
        <v>62</v>
      </c>
      <c r="B357">
        <v>2</v>
      </c>
      <c r="C357" t="s">
        <v>63</v>
      </c>
      <c r="D357" t="s">
        <v>257</v>
      </c>
      <c r="E357" s="4">
        <v>44243</v>
      </c>
      <c r="F357" t="s">
        <v>64</v>
      </c>
      <c r="G357" t="s">
        <v>49</v>
      </c>
      <c r="H357" t="s">
        <v>44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45">
      <c r="A358" t="s">
        <v>62</v>
      </c>
      <c r="B358">
        <v>2</v>
      </c>
      <c r="C358" t="s">
        <v>63</v>
      </c>
      <c r="D358" t="s">
        <v>257</v>
      </c>
      <c r="E358" s="4">
        <v>44243</v>
      </c>
      <c r="F358" t="s">
        <v>64</v>
      </c>
      <c r="G358" t="s">
        <v>53</v>
      </c>
      <c r="H358" t="s">
        <v>44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45">
      <c r="A359" t="s">
        <v>62</v>
      </c>
      <c r="B359">
        <v>2</v>
      </c>
      <c r="C359" t="s">
        <v>63</v>
      </c>
      <c r="D359" t="s">
        <v>257</v>
      </c>
      <c r="E359" s="4">
        <v>44243</v>
      </c>
      <c r="F359" t="s">
        <v>64</v>
      </c>
      <c r="G359" t="s">
        <v>54</v>
      </c>
      <c r="H359" t="s">
        <v>44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45">
      <c r="A360" t="s">
        <v>62</v>
      </c>
      <c r="B360">
        <v>2</v>
      </c>
      <c r="C360" t="s">
        <v>63</v>
      </c>
      <c r="D360" t="s">
        <v>257</v>
      </c>
      <c r="E360" s="4">
        <v>44243</v>
      </c>
      <c r="F360" t="s">
        <v>64</v>
      </c>
      <c r="G360" t="s">
        <v>55</v>
      </c>
      <c r="H360" t="s">
        <v>56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45">
      <c r="A361" t="s">
        <v>62</v>
      </c>
      <c r="B361">
        <v>2</v>
      </c>
      <c r="C361" t="s">
        <v>63</v>
      </c>
      <c r="D361" t="s">
        <v>257</v>
      </c>
      <c r="E361" s="4">
        <v>44243</v>
      </c>
      <c r="F361" t="s">
        <v>64</v>
      </c>
      <c r="G361" t="s">
        <v>57</v>
      </c>
      <c r="H361" t="s">
        <v>56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45">
      <c r="A362" t="s">
        <v>62</v>
      </c>
      <c r="B362">
        <v>2</v>
      </c>
      <c r="C362" t="s">
        <v>63</v>
      </c>
      <c r="D362" t="s">
        <v>257</v>
      </c>
      <c r="E362" s="4">
        <v>44243</v>
      </c>
      <c r="F362" t="s">
        <v>64</v>
      </c>
      <c r="G362" t="s">
        <v>58</v>
      </c>
      <c r="H362" t="s">
        <v>56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45">
      <c r="A363" t="s">
        <v>62</v>
      </c>
      <c r="B363">
        <v>2</v>
      </c>
      <c r="C363" t="s">
        <v>63</v>
      </c>
      <c r="D363" t="s">
        <v>257</v>
      </c>
      <c r="E363" s="4">
        <v>44243</v>
      </c>
      <c r="F363" t="s">
        <v>64</v>
      </c>
      <c r="G363" t="s">
        <v>59</v>
      </c>
      <c r="H363" t="s">
        <v>56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45">
      <c r="A364" t="s">
        <v>62</v>
      </c>
      <c r="B364">
        <v>2</v>
      </c>
      <c r="C364" t="s">
        <v>63</v>
      </c>
      <c r="D364" t="s">
        <v>257</v>
      </c>
      <c r="E364" s="4">
        <v>44243</v>
      </c>
      <c r="F364" t="s">
        <v>64</v>
      </c>
      <c r="G364" t="s">
        <v>60</v>
      </c>
      <c r="H364" t="s">
        <v>56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45">
      <c r="A365" t="s">
        <v>62</v>
      </c>
      <c r="B365">
        <v>2</v>
      </c>
      <c r="C365" t="s">
        <v>71</v>
      </c>
      <c r="D365" t="s">
        <v>257</v>
      </c>
      <c r="E365" s="4">
        <v>44243</v>
      </c>
      <c r="F365" t="s">
        <v>72</v>
      </c>
      <c r="G365" t="s">
        <v>43</v>
      </c>
      <c r="H365" t="s">
        <v>44</v>
      </c>
      <c r="L365">
        <f t="shared" ref="L365:L374" si="6">SUM(M365:T365)</f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f t="shared" ref="AH365:AH374" si="7">SUM(X365:AG365)</f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45">
      <c r="A366" t="s">
        <v>62</v>
      </c>
      <c r="B366">
        <v>2</v>
      </c>
      <c r="C366" t="s">
        <v>71</v>
      </c>
      <c r="D366" t="s">
        <v>257</v>
      </c>
      <c r="E366" s="4">
        <v>44243</v>
      </c>
      <c r="F366" t="s">
        <v>72</v>
      </c>
      <c r="G366" t="s">
        <v>48</v>
      </c>
      <c r="H366" t="s">
        <v>44</v>
      </c>
      <c r="L366">
        <f t="shared" si="6"/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f t="shared" si="7"/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45">
      <c r="A367" t="s">
        <v>62</v>
      </c>
      <c r="B367">
        <v>2</v>
      </c>
      <c r="C367" t="s">
        <v>71</v>
      </c>
      <c r="D367" t="s">
        <v>257</v>
      </c>
      <c r="E367" s="4">
        <v>44243</v>
      </c>
      <c r="F367" t="s">
        <v>72</v>
      </c>
      <c r="G367" t="s">
        <v>49</v>
      </c>
      <c r="H367" t="s">
        <v>44</v>
      </c>
      <c r="L367">
        <f t="shared" si="6"/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f t="shared" si="7"/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45">
      <c r="A368" t="s">
        <v>62</v>
      </c>
      <c r="B368">
        <v>2</v>
      </c>
      <c r="C368" t="s">
        <v>71</v>
      </c>
      <c r="D368" t="s">
        <v>257</v>
      </c>
      <c r="E368" s="4">
        <v>44243</v>
      </c>
      <c r="F368" t="s">
        <v>72</v>
      </c>
      <c r="G368" t="s">
        <v>53</v>
      </c>
      <c r="H368" t="s">
        <v>44</v>
      </c>
      <c r="L368">
        <f t="shared" si="6"/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f t="shared" si="7"/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45">
      <c r="A369" t="s">
        <v>62</v>
      </c>
      <c r="B369">
        <v>2</v>
      </c>
      <c r="C369" t="s">
        <v>71</v>
      </c>
      <c r="D369" t="s">
        <v>257</v>
      </c>
      <c r="E369" s="4">
        <v>44243</v>
      </c>
      <c r="F369" t="s">
        <v>72</v>
      </c>
      <c r="G369" t="s">
        <v>54</v>
      </c>
      <c r="H369" t="s">
        <v>44</v>
      </c>
      <c r="L369">
        <f t="shared" si="6"/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f t="shared" si="7"/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45">
      <c r="A370" t="s">
        <v>62</v>
      </c>
      <c r="B370">
        <v>2</v>
      </c>
      <c r="C370" t="s">
        <v>71</v>
      </c>
      <c r="D370" t="s">
        <v>257</v>
      </c>
      <c r="E370" s="4">
        <v>44243</v>
      </c>
      <c r="F370" t="s">
        <v>72</v>
      </c>
      <c r="G370" t="s">
        <v>55</v>
      </c>
      <c r="H370" t="s">
        <v>56</v>
      </c>
      <c r="L370">
        <f t="shared" si="6"/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f t="shared" si="7"/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45">
      <c r="A371" t="s">
        <v>62</v>
      </c>
      <c r="B371">
        <v>2</v>
      </c>
      <c r="C371" t="s">
        <v>71</v>
      </c>
      <c r="D371" t="s">
        <v>257</v>
      </c>
      <c r="E371" s="4">
        <v>44243</v>
      </c>
      <c r="F371" t="s">
        <v>72</v>
      </c>
      <c r="G371" t="s">
        <v>57</v>
      </c>
      <c r="H371" t="s">
        <v>56</v>
      </c>
      <c r="L371">
        <f t="shared" si="6"/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f t="shared" si="7"/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45">
      <c r="A372" t="s">
        <v>62</v>
      </c>
      <c r="B372">
        <v>2</v>
      </c>
      <c r="C372" t="s">
        <v>71</v>
      </c>
      <c r="D372" t="s">
        <v>257</v>
      </c>
      <c r="E372" s="4">
        <v>44243</v>
      </c>
      <c r="F372" t="s">
        <v>72</v>
      </c>
      <c r="G372" t="s">
        <v>58</v>
      </c>
      <c r="H372" t="s">
        <v>56</v>
      </c>
      <c r="L372">
        <f t="shared" si="6"/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f t="shared" si="7"/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45">
      <c r="A373" t="s">
        <v>62</v>
      </c>
      <c r="B373">
        <v>2</v>
      </c>
      <c r="C373" t="s">
        <v>71</v>
      </c>
      <c r="D373" t="s">
        <v>257</v>
      </c>
      <c r="E373" s="4">
        <v>44243</v>
      </c>
      <c r="F373" t="s">
        <v>72</v>
      </c>
      <c r="G373" t="s">
        <v>59</v>
      </c>
      <c r="H373" t="s">
        <v>56</v>
      </c>
      <c r="L373">
        <f t="shared" si="6"/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f t="shared" si="7"/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45">
      <c r="A374" t="s">
        <v>62</v>
      </c>
      <c r="B374">
        <v>2</v>
      </c>
      <c r="C374" t="s">
        <v>71</v>
      </c>
      <c r="D374" t="s">
        <v>257</v>
      </c>
      <c r="E374" s="4">
        <v>44243</v>
      </c>
      <c r="F374" t="s">
        <v>72</v>
      </c>
      <c r="G374" t="s">
        <v>60</v>
      </c>
      <c r="H374" t="s">
        <v>56</v>
      </c>
      <c r="L374" s="9">
        <f t="shared" si="6"/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f t="shared" si="7"/>
        <v>0</v>
      </c>
      <c r="AI374" s="9">
        <v>0</v>
      </c>
      <c r="AJ374" s="9">
        <v>0</v>
      </c>
      <c r="AK374" s="9">
        <v>0</v>
      </c>
      <c r="AL374" s="9">
        <v>0</v>
      </c>
    </row>
    <row r="375" spans="1:38" x14ac:dyDescent="0.45">
      <c r="A375" t="s">
        <v>62</v>
      </c>
      <c r="B375">
        <v>2</v>
      </c>
      <c r="C375" t="s">
        <v>74</v>
      </c>
      <c r="D375" t="s">
        <v>257</v>
      </c>
      <c r="E375" s="4">
        <v>44243</v>
      </c>
      <c r="F375" t="s">
        <v>75</v>
      </c>
      <c r="G375" t="s">
        <v>43</v>
      </c>
      <c r="H375" t="s">
        <v>44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45">
      <c r="A376" t="s">
        <v>62</v>
      </c>
      <c r="B376">
        <v>2</v>
      </c>
      <c r="C376" t="s">
        <v>74</v>
      </c>
      <c r="D376" t="s">
        <v>257</v>
      </c>
      <c r="E376" s="4">
        <v>44243</v>
      </c>
      <c r="F376" t="s">
        <v>75</v>
      </c>
      <c r="G376" t="s">
        <v>48</v>
      </c>
      <c r="H376" t="s">
        <v>44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45">
      <c r="A377" t="s">
        <v>62</v>
      </c>
      <c r="B377">
        <v>2</v>
      </c>
      <c r="C377" t="s">
        <v>74</v>
      </c>
      <c r="D377" t="s">
        <v>257</v>
      </c>
      <c r="E377" s="4">
        <v>44243</v>
      </c>
      <c r="F377" t="s">
        <v>75</v>
      </c>
      <c r="G377" t="s">
        <v>49</v>
      </c>
      <c r="H377" t="s">
        <v>44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45">
      <c r="A378" t="s">
        <v>62</v>
      </c>
      <c r="B378">
        <v>2</v>
      </c>
      <c r="C378" t="s">
        <v>74</v>
      </c>
      <c r="D378" t="s">
        <v>257</v>
      </c>
      <c r="E378" s="4">
        <v>44243</v>
      </c>
      <c r="F378" t="s">
        <v>75</v>
      </c>
      <c r="G378" t="s">
        <v>53</v>
      </c>
      <c r="H378" t="s">
        <v>44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45">
      <c r="A379" t="s">
        <v>62</v>
      </c>
      <c r="B379">
        <v>2</v>
      </c>
      <c r="C379" t="s">
        <v>74</v>
      </c>
      <c r="D379" t="s">
        <v>257</v>
      </c>
      <c r="E379" s="4">
        <v>44243</v>
      </c>
      <c r="F379" t="s">
        <v>75</v>
      </c>
      <c r="G379" t="s">
        <v>54</v>
      </c>
      <c r="H379" t="s">
        <v>44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45">
      <c r="A380" t="s">
        <v>62</v>
      </c>
      <c r="B380">
        <v>2</v>
      </c>
      <c r="C380" t="s">
        <v>74</v>
      </c>
      <c r="D380" t="s">
        <v>257</v>
      </c>
      <c r="E380" s="4">
        <v>44243</v>
      </c>
      <c r="F380" t="s">
        <v>75</v>
      </c>
      <c r="G380" t="s">
        <v>55</v>
      </c>
      <c r="H380" t="s">
        <v>56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45">
      <c r="A381" t="s">
        <v>62</v>
      </c>
      <c r="B381">
        <v>2</v>
      </c>
      <c r="C381" t="s">
        <v>74</v>
      </c>
      <c r="D381" t="s">
        <v>257</v>
      </c>
      <c r="E381" s="4">
        <v>44243</v>
      </c>
      <c r="F381" t="s">
        <v>75</v>
      </c>
      <c r="G381" t="s">
        <v>57</v>
      </c>
      <c r="H381" t="s">
        <v>56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45">
      <c r="A382" t="s">
        <v>62</v>
      </c>
      <c r="B382">
        <v>2</v>
      </c>
      <c r="C382" t="s">
        <v>74</v>
      </c>
      <c r="D382" t="s">
        <v>257</v>
      </c>
      <c r="E382" s="4">
        <v>44243</v>
      </c>
      <c r="F382" t="s">
        <v>75</v>
      </c>
      <c r="G382" t="s">
        <v>58</v>
      </c>
      <c r="H382" t="s">
        <v>56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45">
      <c r="A383" t="s">
        <v>62</v>
      </c>
      <c r="B383">
        <v>2</v>
      </c>
      <c r="C383" t="s">
        <v>74</v>
      </c>
      <c r="D383" t="s">
        <v>257</v>
      </c>
      <c r="E383" s="4">
        <v>44243</v>
      </c>
      <c r="F383" t="s">
        <v>75</v>
      </c>
      <c r="G383" t="s">
        <v>59</v>
      </c>
      <c r="H383" t="s">
        <v>56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45">
      <c r="A384" t="s">
        <v>62</v>
      </c>
      <c r="B384">
        <v>2</v>
      </c>
      <c r="C384" t="s">
        <v>74</v>
      </c>
      <c r="D384" t="s">
        <v>257</v>
      </c>
      <c r="E384" s="4">
        <v>44243</v>
      </c>
      <c r="F384" t="s">
        <v>75</v>
      </c>
      <c r="G384" t="s">
        <v>60</v>
      </c>
      <c r="H384" t="s">
        <v>56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45">
      <c r="A385" t="s">
        <v>40</v>
      </c>
      <c r="B385">
        <v>2</v>
      </c>
      <c r="C385" t="s">
        <v>41</v>
      </c>
      <c r="D385" t="s">
        <v>255</v>
      </c>
      <c r="E385" s="4">
        <v>44244</v>
      </c>
      <c r="F385" t="s">
        <v>42</v>
      </c>
      <c r="G385" t="s">
        <v>43</v>
      </c>
      <c r="H385" t="s">
        <v>44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45">
      <c r="A386" t="s">
        <v>40</v>
      </c>
      <c r="B386">
        <v>2</v>
      </c>
      <c r="C386" t="s">
        <v>41</v>
      </c>
      <c r="D386" t="s">
        <v>255</v>
      </c>
      <c r="E386" s="4">
        <v>44244</v>
      </c>
      <c r="F386" t="s">
        <v>42</v>
      </c>
      <c r="G386" t="s">
        <v>48</v>
      </c>
      <c r="H386" t="s">
        <v>44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45">
      <c r="A387" t="s">
        <v>40</v>
      </c>
      <c r="B387">
        <v>2</v>
      </c>
      <c r="C387" t="s">
        <v>41</v>
      </c>
      <c r="D387" t="s">
        <v>255</v>
      </c>
      <c r="E387" s="4">
        <v>44244</v>
      </c>
      <c r="F387" t="s">
        <v>42</v>
      </c>
      <c r="G387" t="s">
        <v>49</v>
      </c>
      <c r="H387" t="s">
        <v>44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45">
      <c r="A388" t="s">
        <v>40</v>
      </c>
      <c r="B388">
        <v>2</v>
      </c>
      <c r="C388" t="s">
        <v>41</v>
      </c>
      <c r="D388" t="s">
        <v>255</v>
      </c>
      <c r="E388" s="4">
        <v>44244</v>
      </c>
      <c r="F388" t="s">
        <v>42</v>
      </c>
      <c r="G388" t="s">
        <v>53</v>
      </c>
      <c r="H388" t="s">
        <v>44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45">
      <c r="A389" t="s">
        <v>40</v>
      </c>
      <c r="B389">
        <v>2</v>
      </c>
      <c r="C389" t="s">
        <v>41</v>
      </c>
      <c r="D389" t="s">
        <v>255</v>
      </c>
      <c r="E389" s="4">
        <v>44244</v>
      </c>
      <c r="F389" t="s">
        <v>42</v>
      </c>
      <c r="G389" t="s">
        <v>54</v>
      </c>
      <c r="H389" t="s">
        <v>44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45">
      <c r="A390" t="s">
        <v>40</v>
      </c>
      <c r="B390">
        <v>2</v>
      </c>
      <c r="C390" t="s">
        <v>41</v>
      </c>
      <c r="D390" t="s">
        <v>255</v>
      </c>
      <c r="E390" s="4">
        <v>44244</v>
      </c>
      <c r="F390" t="s">
        <v>42</v>
      </c>
      <c r="G390" t="s">
        <v>55</v>
      </c>
      <c r="H390" t="s">
        <v>56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45">
      <c r="A391" t="s">
        <v>40</v>
      </c>
      <c r="B391">
        <v>2</v>
      </c>
      <c r="C391" t="s">
        <v>41</v>
      </c>
      <c r="D391" t="s">
        <v>255</v>
      </c>
      <c r="E391" s="4">
        <v>44244</v>
      </c>
      <c r="F391" t="s">
        <v>42</v>
      </c>
      <c r="G391" t="s">
        <v>57</v>
      </c>
      <c r="H391" t="s">
        <v>56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45">
      <c r="A392" t="s">
        <v>40</v>
      </c>
      <c r="B392">
        <v>2</v>
      </c>
      <c r="C392" t="s">
        <v>41</v>
      </c>
      <c r="D392" t="s">
        <v>255</v>
      </c>
      <c r="E392" s="4">
        <v>44244</v>
      </c>
      <c r="F392" t="s">
        <v>42</v>
      </c>
      <c r="G392" t="s">
        <v>58</v>
      </c>
      <c r="H392" t="s">
        <v>56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45">
      <c r="A393" t="s">
        <v>40</v>
      </c>
      <c r="B393">
        <v>2</v>
      </c>
      <c r="C393" t="s">
        <v>41</v>
      </c>
      <c r="D393" t="s">
        <v>255</v>
      </c>
      <c r="E393" s="4">
        <v>44244</v>
      </c>
      <c r="F393" t="s">
        <v>42</v>
      </c>
      <c r="G393" t="s">
        <v>59</v>
      </c>
      <c r="H393" t="s">
        <v>56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45">
      <c r="A394" t="s">
        <v>40</v>
      </c>
      <c r="B394">
        <v>2</v>
      </c>
      <c r="C394" t="s">
        <v>41</v>
      </c>
      <c r="D394" t="s">
        <v>255</v>
      </c>
      <c r="E394" s="4">
        <v>44244</v>
      </c>
      <c r="F394" t="s">
        <v>42</v>
      </c>
      <c r="G394" t="s">
        <v>60</v>
      </c>
      <c r="H394" t="s">
        <v>56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45">
      <c r="A395" t="s">
        <v>40</v>
      </c>
      <c r="B395">
        <v>2</v>
      </c>
      <c r="C395" t="s">
        <v>61</v>
      </c>
      <c r="D395" t="s">
        <v>256</v>
      </c>
      <c r="E395" s="4">
        <v>44244</v>
      </c>
      <c r="F395" t="s">
        <v>42</v>
      </c>
      <c r="G395" t="s">
        <v>43</v>
      </c>
      <c r="H395" t="s">
        <v>44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45">
      <c r="A396" t="s">
        <v>40</v>
      </c>
      <c r="B396">
        <v>2</v>
      </c>
      <c r="C396" t="s">
        <v>61</v>
      </c>
      <c r="D396" t="s">
        <v>256</v>
      </c>
      <c r="E396" s="4">
        <v>44244</v>
      </c>
      <c r="F396" t="s">
        <v>42</v>
      </c>
      <c r="G396" t="s">
        <v>48</v>
      </c>
      <c r="H396" t="s">
        <v>44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45">
      <c r="A397" t="s">
        <v>40</v>
      </c>
      <c r="B397">
        <v>2</v>
      </c>
      <c r="C397" t="s">
        <v>61</v>
      </c>
      <c r="D397" t="s">
        <v>256</v>
      </c>
      <c r="E397" s="4">
        <v>44244</v>
      </c>
      <c r="F397" t="s">
        <v>42</v>
      </c>
      <c r="G397" t="s">
        <v>49</v>
      </c>
      <c r="H397" t="s">
        <v>44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45">
      <c r="A398" t="s">
        <v>40</v>
      </c>
      <c r="B398">
        <v>2</v>
      </c>
      <c r="C398" t="s">
        <v>61</v>
      </c>
      <c r="D398" t="s">
        <v>256</v>
      </c>
      <c r="E398" s="4">
        <v>44244</v>
      </c>
      <c r="F398" t="s">
        <v>42</v>
      </c>
      <c r="G398" t="s">
        <v>53</v>
      </c>
      <c r="H398" t="s">
        <v>44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45">
      <c r="A399" t="s">
        <v>40</v>
      </c>
      <c r="B399">
        <v>2</v>
      </c>
      <c r="C399" t="s">
        <v>61</v>
      </c>
      <c r="D399" t="s">
        <v>256</v>
      </c>
      <c r="E399" s="4">
        <v>44244</v>
      </c>
      <c r="F399" t="s">
        <v>42</v>
      </c>
      <c r="G399" t="s">
        <v>54</v>
      </c>
      <c r="H399" t="s">
        <v>44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45">
      <c r="A400" t="s">
        <v>40</v>
      </c>
      <c r="B400">
        <v>2</v>
      </c>
      <c r="C400" t="s">
        <v>61</v>
      </c>
      <c r="D400" t="s">
        <v>256</v>
      </c>
      <c r="E400" s="4">
        <v>44244</v>
      </c>
      <c r="F400" t="s">
        <v>42</v>
      </c>
      <c r="G400" t="s">
        <v>55</v>
      </c>
      <c r="H400" t="s">
        <v>56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45">
      <c r="A401" t="s">
        <v>40</v>
      </c>
      <c r="B401">
        <v>2</v>
      </c>
      <c r="C401" t="s">
        <v>61</v>
      </c>
      <c r="D401" t="s">
        <v>256</v>
      </c>
      <c r="E401" s="4">
        <v>44244</v>
      </c>
      <c r="F401" t="s">
        <v>42</v>
      </c>
      <c r="G401" t="s">
        <v>57</v>
      </c>
      <c r="H401" t="s">
        <v>56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45">
      <c r="A402" t="s">
        <v>40</v>
      </c>
      <c r="B402">
        <v>2</v>
      </c>
      <c r="C402" t="s">
        <v>61</v>
      </c>
      <c r="D402" t="s">
        <v>256</v>
      </c>
      <c r="E402" s="4">
        <v>44244</v>
      </c>
      <c r="F402" t="s">
        <v>42</v>
      </c>
      <c r="G402" t="s">
        <v>58</v>
      </c>
      <c r="H402" t="s">
        <v>56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45">
      <c r="A403" t="s">
        <v>40</v>
      </c>
      <c r="B403">
        <v>2</v>
      </c>
      <c r="C403" t="s">
        <v>61</v>
      </c>
      <c r="D403" t="s">
        <v>256</v>
      </c>
      <c r="E403" s="4">
        <v>44244</v>
      </c>
      <c r="F403" t="s">
        <v>42</v>
      </c>
      <c r="G403" t="s">
        <v>59</v>
      </c>
      <c r="H403" t="s">
        <v>56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45">
      <c r="A404" t="s">
        <v>40</v>
      </c>
      <c r="B404">
        <v>2</v>
      </c>
      <c r="C404" t="s">
        <v>61</v>
      </c>
      <c r="D404" t="s">
        <v>256</v>
      </c>
      <c r="E404" s="4">
        <v>44244</v>
      </c>
      <c r="F404" t="s">
        <v>42</v>
      </c>
      <c r="G404" t="s">
        <v>60</v>
      </c>
      <c r="H404" t="s">
        <v>56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45">
      <c r="A405" t="s">
        <v>86</v>
      </c>
      <c r="B405">
        <v>2</v>
      </c>
      <c r="C405" s="13" t="s">
        <v>87</v>
      </c>
      <c r="D405" t="s">
        <v>260</v>
      </c>
      <c r="E405" s="4">
        <v>44245</v>
      </c>
      <c r="F405" t="s">
        <v>72</v>
      </c>
      <c r="G405" t="s">
        <v>43</v>
      </c>
      <c r="H405" t="s">
        <v>44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45">
      <c r="A406" t="s">
        <v>86</v>
      </c>
      <c r="B406">
        <v>2</v>
      </c>
      <c r="C406" t="s">
        <v>87</v>
      </c>
      <c r="D406" t="s">
        <v>260</v>
      </c>
      <c r="E406" s="4">
        <v>44245</v>
      </c>
      <c r="F406" t="s">
        <v>72</v>
      </c>
      <c r="G406" t="s">
        <v>48</v>
      </c>
      <c r="H406" t="s">
        <v>44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45">
      <c r="A407" t="s">
        <v>86</v>
      </c>
      <c r="B407">
        <v>2</v>
      </c>
      <c r="C407" t="s">
        <v>87</v>
      </c>
      <c r="D407" t="s">
        <v>260</v>
      </c>
      <c r="E407" s="4">
        <v>44245</v>
      </c>
      <c r="F407" t="s">
        <v>72</v>
      </c>
      <c r="G407" t="s">
        <v>49</v>
      </c>
      <c r="H407" t="s">
        <v>44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45">
      <c r="A408" t="s">
        <v>86</v>
      </c>
      <c r="B408">
        <v>2</v>
      </c>
      <c r="C408" t="s">
        <v>87</v>
      </c>
      <c r="D408" t="s">
        <v>260</v>
      </c>
      <c r="E408" s="4">
        <v>44245</v>
      </c>
      <c r="F408" t="s">
        <v>72</v>
      </c>
      <c r="G408" t="s">
        <v>53</v>
      </c>
      <c r="H408" t="s">
        <v>44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45">
      <c r="A409" t="s">
        <v>86</v>
      </c>
      <c r="B409">
        <v>2</v>
      </c>
      <c r="C409" t="s">
        <v>87</v>
      </c>
      <c r="D409" t="s">
        <v>260</v>
      </c>
      <c r="E409" s="4">
        <v>44245</v>
      </c>
      <c r="F409" t="s">
        <v>72</v>
      </c>
      <c r="G409" t="s">
        <v>54</v>
      </c>
      <c r="H409" t="s">
        <v>44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45">
      <c r="A410" t="s">
        <v>86</v>
      </c>
      <c r="B410">
        <v>2</v>
      </c>
      <c r="C410" t="s">
        <v>87</v>
      </c>
      <c r="D410" t="s">
        <v>260</v>
      </c>
      <c r="E410" s="4">
        <v>44245</v>
      </c>
      <c r="F410" t="s">
        <v>72</v>
      </c>
      <c r="G410" t="s">
        <v>55</v>
      </c>
      <c r="H410" t="s">
        <v>56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45">
      <c r="A411" t="s">
        <v>86</v>
      </c>
      <c r="B411">
        <v>2</v>
      </c>
      <c r="C411" t="s">
        <v>87</v>
      </c>
      <c r="D411" t="s">
        <v>260</v>
      </c>
      <c r="E411" s="4">
        <v>44245</v>
      </c>
      <c r="F411" t="s">
        <v>72</v>
      </c>
      <c r="G411" t="s">
        <v>57</v>
      </c>
      <c r="H411" t="s">
        <v>56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45">
      <c r="A412" t="s">
        <v>86</v>
      </c>
      <c r="B412">
        <v>2</v>
      </c>
      <c r="C412" t="s">
        <v>87</v>
      </c>
      <c r="D412" t="s">
        <v>260</v>
      </c>
      <c r="E412" s="4">
        <v>44245</v>
      </c>
      <c r="F412" t="s">
        <v>72</v>
      </c>
      <c r="G412" t="s">
        <v>58</v>
      </c>
      <c r="H412" t="s">
        <v>56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45">
      <c r="A413" t="s">
        <v>86</v>
      </c>
      <c r="B413">
        <v>2</v>
      </c>
      <c r="C413" t="s">
        <v>87</v>
      </c>
      <c r="D413" t="s">
        <v>260</v>
      </c>
      <c r="E413" s="4">
        <v>44245</v>
      </c>
      <c r="F413" t="s">
        <v>72</v>
      </c>
      <c r="G413" t="s">
        <v>59</v>
      </c>
      <c r="H413" t="s">
        <v>56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45">
      <c r="A414" t="s">
        <v>86</v>
      </c>
      <c r="B414">
        <v>2</v>
      </c>
      <c r="C414" t="s">
        <v>87</v>
      </c>
      <c r="D414" t="s">
        <v>260</v>
      </c>
      <c r="E414" s="4">
        <v>44245</v>
      </c>
      <c r="F414" t="s">
        <v>72</v>
      </c>
      <c r="G414" t="s">
        <v>60</v>
      </c>
      <c r="H414" t="s">
        <v>56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45">
      <c r="A415" t="s">
        <v>86</v>
      </c>
      <c r="B415">
        <v>2</v>
      </c>
      <c r="C415" t="s">
        <v>99</v>
      </c>
      <c r="D415" t="s">
        <v>260</v>
      </c>
      <c r="E415" s="4">
        <v>44245</v>
      </c>
      <c r="F415" t="s">
        <v>100</v>
      </c>
      <c r="G415" t="s">
        <v>43</v>
      </c>
      <c r="H415" t="s">
        <v>44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45">
      <c r="A416" t="s">
        <v>86</v>
      </c>
      <c r="B416">
        <v>2</v>
      </c>
      <c r="C416" t="s">
        <v>99</v>
      </c>
      <c r="D416" t="s">
        <v>260</v>
      </c>
      <c r="E416" s="4">
        <v>44245</v>
      </c>
      <c r="F416" t="s">
        <v>100</v>
      </c>
      <c r="G416" t="s">
        <v>48</v>
      </c>
      <c r="H416" t="s">
        <v>44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45">
      <c r="A417" t="s">
        <v>86</v>
      </c>
      <c r="B417">
        <v>2</v>
      </c>
      <c r="C417" t="s">
        <v>99</v>
      </c>
      <c r="D417" t="s">
        <v>260</v>
      </c>
      <c r="E417" s="4">
        <v>44245</v>
      </c>
      <c r="F417" t="s">
        <v>100</v>
      </c>
      <c r="G417" t="s">
        <v>49</v>
      </c>
      <c r="H417" t="s">
        <v>44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45">
      <c r="A418" t="s">
        <v>86</v>
      </c>
      <c r="B418">
        <v>2</v>
      </c>
      <c r="C418" t="s">
        <v>99</v>
      </c>
      <c r="D418" t="s">
        <v>260</v>
      </c>
      <c r="E418" s="4">
        <v>44245</v>
      </c>
      <c r="F418" t="s">
        <v>100</v>
      </c>
      <c r="G418" t="s">
        <v>53</v>
      </c>
      <c r="H418" t="s">
        <v>44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45">
      <c r="A419" t="s">
        <v>86</v>
      </c>
      <c r="B419">
        <v>2</v>
      </c>
      <c r="C419" t="s">
        <v>99</v>
      </c>
      <c r="D419" t="s">
        <v>260</v>
      </c>
      <c r="E419" s="4">
        <v>44245</v>
      </c>
      <c r="F419" t="s">
        <v>100</v>
      </c>
      <c r="G419" t="s">
        <v>54</v>
      </c>
      <c r="H419" t="s">
        <v>44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45">
      <c r="A420" t="s">
        <v>86</v>
      </c>
      <c r="B420">
        <v>2</v>
      </c>
      <c r="C420" t="s">
        <v>99</v>
      </c>
      <c r="D420" t="s">
        <v>260</v>
      </c>
      <c r="E420" s="4">
        <v>44245</v>
      </c>
      <c r="F420" t="s">
        <v>100</v>
      </c>
      <c r="G420" t="s">
        <v>55</v>
      </c>
      <c r="H420" t="s">
        <v>56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45">
      <c r="A421" t="s">
        <v>86</v>
      </c>
      <c r="B421">
        <v>2</v>
      </c>
      <c r="C421" t="s">
        <v>99</v>
      </c>
      <c r="D421" t="s">
        <v>260</v>
      </c>
      <c r="E421" s="4">
        <v>44245</v>
      </c>
      <c r="F421" t="s">
        <v>100</v>
      </c>
      <c r="G421" t="s">
        <v>57</v>
      </c>
      <c r="H421" t="s">
        <v>56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45">
      <c r="A422" t="s">
        <v>86</v>
      </c>
      <c r="B422">
        <v>2</v>
      </c>
      <c r="C422" t="s">
        <v>99</v>
      </c>
      <c r="D422" t="s">
        <v>260</v>
      </c>
      <c r="E422" s="4">
        <v>44245</v>
      </c>
      <c r="F422" t="s">
        <v>100</v>
      </c>
      <c r="G422" t="s">
        <v>58</v>
      </c>
      <c r="H422" t="s">
        <v>56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45">
      <c r="A423" t="s">
        <v>86</v>
      </c>
      <c r="B423">
        <v>2</v>
      </c>
      <c r="C423" t="s">
        <v>99</v>
      </c>
      <c r="D423" t="s">
        <v>260</v>
      </c>
      <c r="E423" s="4">
        <v>44245</v>
      </c>
      <c r="F423" t="s">
        <v>100</v>
      </c>
      <c r="G423" t="s">
        <v>59</v>
      </c>
      <c r="H423" t="s">
        <v>56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45">
      <c r="A424" t="s">
        <v>86</v>
      </c>
      <c r="B424">
        <v>2</v>
      </c>
      <c r="C424" t="s">
        <v>99</v>
      </c>
      <c r="D424" t="s">
        <v>260</v>
      </c>
      <c r="E424" s="4">
        <v>44245</v>
      </c>
      <c r="F424" t="s">
        <v>100</v>
      </c>
      <c r="G424" t="s">
        <v>60</v>
      </c>
      <c r="H424" t="s">
        <v>56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45">
      <c r="A425" t="s">
        <v>76</v>
      </c>
      <c r="B425">
        <v>2</v>
      </c>
      <c r="C425" t="s">
        <v>130</v>
      </c>
      <c r="D425" t="s">
        <v>259</v>
      </c>
      <c r="E425" s="4">
        <v>44246</v>
      </c>
      <c r="F425" t="s">
        <v>72</v>
      </c>
      <c r="G425" t="s">
        <v>43</v>
      </c>
      <c r="H425" t="s">
        <v>44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45">
      <c r="A426" t="s">
        <v>76</v>
      </c>
      <c r="B426">
        <v>2</v>
      </c>
      <c r="C426" t="s">
        <v>130</v>
      </c>
      <c r="D426" t="s">
        <v>259</v>
      </c>
      <c r="E426" s="4">
        <v>44246</v>
      </c>
      <c r="F426" t="s">
        <v>72</v>
      </c>
      <c r="G426" t="s">
        <v>48</v>
      </c>
      <c r="H426" t="s">
        <v>44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45">
      <c r="A427" t="s">
        <v>76</v>
      </c>
      <c r="B427">
        <v>2</v>
      </c>
      <c r="C427" t="s">
        <v>130</v>
      </c>
      <c r="D427" t="s">
        <v>259</v>
      </c>
      <c r="E427" s="4">
        <v>44246</v>
      </c>
      <c r="F427" t="s">
        <v>72</v>
      </c>
      <c r="G427" t="s">
        <v>49</v>
      </c>
      <c r="H427" t="s">
        <v>44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45">
      <c r="A428" t="s">
        <v>76</v>
      </c>
      <c r="B428">
        <v>2</v>
      </c>
      <c r="C428" t="s">
        <v>130</v>
      </c>
      <c r="D428" t="s">
        <v>259</v>
      </c>
      <c r="E428" s="4">
        <v>44246</v>
      </c>
      <c r="F428" t="s">
        <v>72</v>
      </c>
      <c r="G428" t="s">
        <v>53</v>
      </c>
      <c r="H428" t="s">
        <v>44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45">
      <c r="A429" t="s">
        <v>76</v>
      </c>
      <c r="B429">
        <v>2</v>
      </c>
      <c r="C429" t="s">
        <v>130</v>
      </c>
      <c r="D429" t="s">
        <v>259</v>
      </c>
      <c r="E429" s="4">
        <v>44246</v>
      </c>
      <c r="F429" t="s">
        <v>72</v>
      </c>
      <c r="G429" t="s">
        <v>54</v>
      </c>
      <c r="H429" t="s">
        <v>44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45">
      <c r="A430" t="s">
        <v>76</v>
      </c>
      <c r="B430">
        <v>2</v>
      </c>
      <c r="C430" t="s">
        <v>130</v>
      </c>
      <c r="D430" t="s">
        <v>259</v>
      </c>
      <c r="E430" s="4">
        <v>44246</v>
      </c>
      <c r="F430" t="s">
        <v>72</v>
      </c>
      <c r="G430" t="s">
        <v>55</v>
      </c>
      <c r="H430" t="s">
        <v>56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45">
      <c r="A431" t="s">
        <v>76</v>
      </c>
      <c r="B431">
        <v>2</v>
      </c>
      <c r="C431" t="s">
        <v>130</v>
      </c>
      <c r="D431" t="s">
        <v>259</v>
      </c>
      <c r="E431" s="4">
        <v>44246</v>
      </c>
      <c r="F431" t="s">
        <v>72</v>
      </c>
      <c r="G431" t="s">
        <v>57</v>
      </c>
      <c r="H431" t="s">
        <v>56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45">
      <c r="A432" t="s">
        <v>76</v>
      </c>
      <c r="B432">
        <v>2</v>
      </c>
      <c r="C432" t="s">
        <v>130</v>
      </c>
      <c r="D432" t="s">
        <v>259</v>
      </c>
      <c r="E432" s="4">
        <v>44246</v>
      </c>
      <c r="F432" t="s">
        <v>72</v>
      </c>
      <c r="G432" t="s">
        <v>58</v>
      </c>
      <c r="H432" t="s">
        <v>56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45">
      <c r="A433" t="s">
        <v>76</v>
      </c>
      <c r="B433">
        <v>2</v>
      </c>
      <c r="C433" t="s">
        <v>130</v>
      </c>
      <c r="D433" t="s">
        <v>259</v>
      </c>
      <c r="E433" s="4">
        <v>44246</v>
      </c>
      <c r="F433" t="s">
        <v>72</v>
      </c>
      <c r="G433" t="s">
        <v>59</v>
      </c>
      <c r="H433" t="s">
        <v>56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45">
      <c r="A434" t="s">
        <v>76</v>
      </c>
      <c r="B434">
        <v>2</v>
      </c>
      <c r="C434" t="s">
        <v>130</v>
      </c>
      <c r="D434" t="s">
        <v>259</v>
      </c>
      <c r="E434" s="4">
        <v>44246</v>
      </c>
      <c r="F434" t="s">
        <v>72</v>
      </c>
      <c r="G434" t="s">
        <v>60</v>
      </c>
      <c r="H434" t="s">
        <v>56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45">
      <c r="A435" t="s">
        <v>76</v>
      </c>
      <c r="B435">
        <v>2</v>
      </c>
      <c r="C435" t="s">
        <v>77</v>
      </c>
      <c r="D435" t="s">
        <v>259</v>
      </c>
      <c r="E435" s="4">
        <v>44246</v>
      </c>
      <c r="F435" t="s">
        <v>72</v>
      </c>
      <c r="G435" t="s">
        <v>43</v>
      </c>
      <c r="H435" t="s">
        <v>44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45">
      <c r="A436" t="s">
        <v>76</v>
      </c>
      <c r="B436">
        <v>2</v>
      </c>
      <c r="C436" t="s">
        <v>77</v>
      </c>
      <c r="D436" t="s">
        <v>259</v>
      </c>
      <c r="E436" s="4">
        <v>44246</v>
      </c>
      <c r="F436" t="s">
        <v>72</v>
      </c>
      <c r="G436" t="s">
        <v>48</v>
      </c>
      <c r="H436" t="s">
        <v>44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45">
      <c r="A437" t="s">
        <v>76</v>
      </c>
      <c r="B437">
        <v>2</v>
      </c>
      <c r="C437" t="s">
        <v>77</v>
      </c>
      <c r="D437" t="s">
        <v>259</v>
      </c>
      <c r="E437" s="4">
        <v>44246</v>
      </c>
      <c r="F437" t="s">
        <v>72</v>
      </c>
      <c r="G437" t="s">
        <v>49</v>
      </c>
      <c r="H437" t="s">
        <v>44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45">
      <c r="A438" t="s">
        <v>76</v>
      </c>
      <c r="B438">
        <v>2</v>
      </c>
      <c r="C438" t="s">
        <v>77</v>
      </c>
      <c r="D438" t="s">
        <v>259</v>
      </c>
      <c r="E438" s="4">
        <v>44246</v>
      </c>
      <c r="F438" t="s">
        <v>72</v>
      </c>
      <c r="G438" t="s">
        <v>53</v>
      </c>
      <c r="H438" t="s">
        <v>44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45">
      <c r="A439" t="s">
        <v>76</v>
      </c>
      <c r="B439">
        <v>2</v>
      </c>
      <c r="C439" t="s">
        <v>77</v>
      </c>
      <c r="D439" t="s">
        <v>259</v>
      </c>
      <c r="E439" s="4">
        <v>44246</v>
      </c>
      <c r="F439" t="s">
        <v>72</v>
      </c>
      <c r="G439" t="s">
        <v>54</v>
      </c>
      <c r="H439" t="s">
        <v>44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45">
      <c r="A440" t="s">
        <v>76</v>
      </c>
      <c r="B440">
        <v>2</v>
      </c>
      <c r="C440" t="s">
        <v>77</v>
      </c>
      <c r="D440" t="s">
        <v>259</v>
      </c>
      <c r="E440" s="4">
        <v>44246</v>
      </c>
      <c r="F440" t="s">
        <v>72</v>
      </c>
      <c r="G440" t="s">
        <v>55</v>
      </c>
      <c r="H440" t="s">
        <v>56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45">
      <c r="A441" t="s">
        <v>76</v>
      </c>
      <c r="B441">
        <v>2</v>
      </c>
      <c r="C441" t="s">
        <v>77</v>
      </c>
      <c r="D441" t="s">
        <v>259</v>
      </c>
      <c r="E441" s="4">
        <v>44246</v>
      </c>
      <c r="F441" t="s">
        <v>72</v>
      </c>
      <c r="G441" t="s">
        <v>57</v>
      </c>
      <c r="H441" t="s">
        <v>56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45">
      <c r="A442" t="s">
        <v>76</v>
      </c>
      <c r="B442">
        <v>2</v>
      </c>
      <c r="C442" t="s">
        <v>77</v>
      </c>
      <c r="D442" t="s">
        <v>259</v>
      </c>
      <c r="E442" s="4">
        <v>44246</v>
      </c>
      <c r="F442" t="s">
        <v>72</v>
      </c>
      <c r="G442" t="s">
        <v>58</v>
      </c>
      <c r="H442" t="s">
        <v>56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45">
      <c r="A443" t="s">
        <v>76</v>
      </c>
      <c r="B443">
        <v>2</v>
      </c>
      <c r="C443" t="s">
        <v>77</v>
      </c>
      <c r="D443" t="s">
        <v>259</v>
      </c>
      <c r="E443" s="4">
        <v>44246</v>
      </c>
      <c r="F443" t="s">
        <v>72</v>
      </c>
      <c r="G443" t="s">
        <v>59</v>
      </c>
      <c r="H443" t="s">
        <v>56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45">
      <c r="A444" t="s">
        <v>76</v>
      </c>
      <c r="B444">
        <v>2</v>
      </c>
      <c r="C444" t="s">
        <v>77</v>
      </c>
      <c r="D444" t="s">
        <v>259</v>
      </c>
      <c r="E444" s="4">
        <v>44246</v>
      </c>
      <c r="F444" t="s">
        <v>72</v>
      </c>
      <c r="G444" t="s">
        <v>60</v>
      </c>
      <c r="H444" t="s">
        <v>56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45">
      <c r="A445" t="s">
        <v>40</v>
      </c>
      <c r="B445">
        <v>3</v>
      </c>
      <c r="C445" t="s">
        <v>61</v>
      </c>
      <c r="D445" t="s">
        <v>256</v>
      </c>
      <c r="E445" s="4">
        <v>44257</v>
      </c>
      <c r="F445" t="s">
        <v>42</v>
      </c>
      <c r="G445" t="s">
        <v>43</v>
      </c>
      <c r="H445" t="s">
        <v>44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45">
      <c r="A446" t="s">
        <v>40</v>
      </c>
      <c r="B446">
        <v>3</v>
      </c>
      <c r="C446" t="s">
        <v>61</v>
      </c>
      <c r="D446" t="s">
        <v>256</v>
      </c>
      <c r="E446" s="4">
        <v>44257</v>
      </c>
      <c r="F446" t="s">
        <v>42</v>
      </c>
      <c r="G446" t="s">
        <v>48</v>
      </c>
      <c r="H446" t="s">
        <v>44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45">
      <c r="A447" t="s">
        <v>40</v>
      </c>
      <c r="B447">
        <v>3</v>
      </c>
      <c r="C447" t="s">
        <v>61</v>
      </c>
      <c r="D447" t="s">
        <v>256</v>
      </c>
      <c r="E447" s="4">
        <v>44257</v>
      </c>
      <c r="F447" t="s">
        <v>42</v>
      </c>
      <c r="G447" t="s">
        <v>49</v>
      </c>
      <c r="H447" t="s">
        <v>44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45">
      <c r="A448" t="s">
        <v>40</v>
      </c>
      <c r="B448">
        <v>3</v>
      </c>
      <c r="C448" t="s">
        <v>61</v>
      </c>
      <c r="D448" t="s">
        <v>256</v>
      </c>
      <c r="E448" s="4">
        <v>44257</v>
      </c>
      <c r="F448" t="s">
        <v>42</v>
      </c>
      <c r="G448" t="s">
        <v>53</v>
      </c>
      <c r="H448" t="s">
        <v>44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45">
      <c r="A449" t="s">
        <v>40</v>
      </c>
      <c r="B449">
        <v>3</v>
      </c>
      <c r="C449" t="s">
        <v>61</v>
      </c>
      <c r="D449" t="s">
        <v>256</v>
      </c>
      <c r="E449" s="4">
        <v>44257</v>
      </c>
      <c r="F449" t="s">
        <v>42</v>
      </c>
      <c r="G449" t="s">
        <v>54</v>
      </c>
      <c r="H449" t="s">
        <v>44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45">
      <c r="A450" t="s">
        <v>40</v>
      </c>
      <c r="B450">
        <v>3</v>
      </c>
      <c r="C450" t="s">
        <v>61</v>
      </c>
      <c r="D450" t="s">
        <v>256</v>
      </c>
      <c r="E450" s="4">
        <v>44257</v>
      </c>
      <c r="F450" t="s">
        <v>42</v>
      </c>
      <c r="G450" t="s">
        <v>55</v>
      </c>
      <c r="H450" t="s">
        <v>56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45">
      <c r="A451" t="s">
        <v>40</v>
      </c>
      <c r="B451">
        <v>3</v>
      </c>
      <c r="C451" t="s">
        <v>61</v>
      </c>
      <c r="D451" t="s">
        <v>256</v>
      </c>
      <c r="E451" s="4">
        <v>44257</v>
      </c>
      <c r="F451" t="s">
        <v>42</v>
      </c>
      <c r="G451" t="s">
        <v>57</v>
      </c>
      <c r="H451" t="s">
        <v>56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45">
      <c r="A452" t="s">
        <v>40</v>
      </c>
      <c r="B452">
        <v>3</v>
      </c>
      <c r="C452" t="s">
        <v>61</v>
      </c>
      <c r="D452" t="s">
        <v>256</v>
      </c>
      <c r="E452" s="4">
        <v>44257</v>
      </c>
      <c r="F452" t="s">
        <v>42</v>
      </c>
      <c r="G452" t="s">
        <v>58</v>
      </c>
      <c r="H452" t="s">
        <v>56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45">
      <c r="A453" t="s">
        <v>40</v>
      </c>
      <c r="B453">
        <v>3</v>
      </c>
      <c r="C453" t="s">
        <v>61</v>
      </c>
      <c r="D453" t="s">
        <v>256</v>
      </c>
      <c r="E453" s="4">
        <v>44257</v>
      </c>
      <c r="F453" t="s">
        <v>42</v>
      </c>
      <c r="G453" t="s">
        <v>59</v>
      </c>
      <c r="H453" t="s">
        <v>56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45">
      <c r="A454" t="s">
        <v>40</v>
      </c>
      <c r="B454">
        <v>3</v>
      </c>
      <c r="C454" t="s">
        <v>61</v>
      </c>
      <c r="D454" t="s">
        <v>256</v>
      </c>
      <c r="E454" s="4">
        <v>44257</v>
      </c>
      <c r="F454" t="s">
        <v>42</v>
      </c>
      <c r="G454" t="s">
        <v>60</v>
      </c>
      <c r="H454" t="s">
        <v>56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45">
      <c r="A455" t="s">
        <v>40</v>
      </c>
      <c r="B455">
        <v>3</v>
      </c>
      <c r="C455" t="s">
        <v>129</v>
      </c>
      <c r="D455" t="s">
        <v>261</v>
      </c>
      <c r="E455" s="4">
        <v>44257</v>
      </c>
      <c r="F455" t="s">
        <v>75</v>
      </c>
      <c r="G455" t="s">
        <v>43</v>
      </c>
      <c r="H455" t="s">
        <v>44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45">
      <c r="A456" t="s">
        <v>40</v>
      </c>
      <c r="B456">
        <v>3</v>
      </c>
      <c r="C456" t="s">
        <v>129</v>
      </c>
      <c r="D456" t="s">
        <v>261</v>
      </c>
      <c r="E456" s="4">
        <v>44257</v>
      </c>
      <c r="F456" t="s">
        <v>75</v>
      </c>
      <c r="G456" t="s">
        <v>48</v>
      </c>
      <c r="H456" t="s">
        <v>44</v>
      </c>
      <c r="I456" t="s">
        <v>50</v>
      </c>
      <c r="J456" t="s">
        <v>134</v>
      </c>
      <c r="K456" t="s">
        <v>135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</row>
    <row r="457" spans="1:38" x14ac:dyDescent="0.45">
      <c r="A457" t="s">
        <v>40</v>
      </c>
      <c r="B457">
        <v>3</v>
      </c>
      <c r="C457" t="s">
        <v>129</v>
      </c>
      <c r="D457" t="s">
        <v>261</v>
      </c>
      <c r="E457" s="4">
        <v>44257</v>
      </c>
      <c r="F457" t="s">
        <v>75</v>
      </c>
      <c r="G457" t="s">
        <v>49</v>
      </c>
      <c r="H457" t="s">
        <v>44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45">
      <c r="A458" t="s">
        <v>40</v>
      </c>
      <c r="B458">
        <v>3</v>
      </c>
      <c r="C458" t="s">
        <v>129</v>
      </c>
      <c r="D458" t="s">
        <v>261</v>
      </c>
      <c r="E458" s="4">
        <v>44257</v>
      </c>
      <c r="F458" t="s">
        <v>75</v>
      </c>
      <c r="G458" t="s">
        <v>53</v>
      </c>
      <c r="H458" t="s">
        <v>44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45">
      <c r="A459" t="s">
        <v>40</v>
      </c>
      <c r="B459">
        <v>3</v>
      </c>
      <c r="C459" t="s">
        <v>129</v>
      </c>
      <c r="D459" t="s">
        <v>261</v>
      </c>
      <c r="E459" s="4">
        <v>44257</v>
      </c>
      <c r="F459" t="s">
        <v>75</v>
      </c>
      <c r="G459" t="s">
        <v>54</v>
      </c>
      <c r="H459" t="s">
        <v>44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45">
      <c r="A460" t="s">
        <v>40</v>
      </c>
      <c r="B460">
        <v>3</v>
      </c>
      <c r="C460" t="s">
        <v>129</v>
      </c>
      <c r="D460" t="s">
        <v>261</v>
      </c>
      <c r="E460" s="4">
        <v>44257</v>
      </c>
      <c r="F460" t="s">
        <v>75</v>
      </c>
      <c r="G460" t="s">
        <v>55</v>
      </c>
      <c r="H460" t="s">
        <v>56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45">
      <c r="A461" t="s">
        <v>40</v>
      </c>
      <c r="B461">
        <v>3</v>
      </c>
      <c r="C461" t="s">
        <v>129</v>
      </c>
      <c r="D461" t="s">
        <v>261</v>
      </c>
      <c r="E461" s="4">
        <v>44257</v>
      </c>
      <c r="F461" t="s">
        <v>75</v>
      </c>
      <c r="G461" t="s">
        <v>57</v>
      </c>
      <c r="H461" t="s">
        <v>56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45">
      <c r="A462" t="s">
        <v>40</v>
      </c>
      <c r="B462">
        <v>3</v>
      </c>
      <c r="C462" t="s">
        <v>129</v>
      </c>
      <c r="D462" t="s">
        <v>261</v>
      </c>
      <c r="E462" s="4">
        <v>44257</v>
      </c>
      <c r="F462" t="s">
        <v>75</v>
      </c>
      <c r="G462" t="s">
        <v>58</v>
      </c>
      <c r="H462" t="s">
        <v>56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45">
      <c r="A463" t="s">
        <v>40</v>
      </c>
      <c r="B463">
        <v>3</v>
      </c>
      <c r="C463" t="s">
        <v>129</v>
      </c>
      <c r="D463" t="s">
        <v>261</v>
      </c>
      <c r="E463" s="4">
        <v>44257</v>
      </c>
      <c r="F463" t="s">
        <v>75</v>
      </c>
      <c r="G463" t="s">
        <v>59</v>
      </c>
      <c r="H463" t="s">
        <v>56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45">
      <c r="A464" t="s">
        <v>40</v>
      </c>
      <c r="B464">
        <v>3</v>
      </c>
      <c r="C464" t="s">
        <v>129</v>
      </c>
      <c r="D464" t="s">
        <v>261</v>
      </c>
      <c r="E464" s="4">
        <v>44257</v>
      </c>
      <c r="F464" t="s">
        <v>75</v>
      </c>
      <c r="G464" t="s">
        <v>60</v>
      </c>
      <c r="H464" t="s">
        <v>56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45">
      <c r="A465" t="s">
        <v>40</v>
      </c>
      <c r="B465">
        <v>3</v>
      </c>
      <c r="C465" t="s">
        <v>140</v>
      </c>
      <c r="D465" t="s">
        <v>256</v>
      </c>
      <c r="E465" s="4">
        <v>44257</v>
      </c>
      <c r="F465" t="s">
        <v>72</v>
      </c>
      <c r="G465" t="s">
        <v>43</v>
      </c>
      <c r="H465" t="s">
        <v>44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45">
      <c r="A466" t="s">
        <v>40</v>
      </c>
      <c r="B466">
        <v>3</v>
      </c>
      <c r="C466" t="s">
        <v>140</v>
      </c>
      <c r="D466" t="s">
        <v>256</v>
      </c>
      <c r="E466" s="4">
        <v>44257</v>
      </c>
      <c r="F466" t="s">
        <v>72</v>
      </c>
      <c r="G466" t="s">
        <v>48</v>
      </c>
      <c r="H466" t="s">
        <v>44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45">
      <c r="A467" t="s">
        <v>40</v>
      </c>
      <c r="B467">
        <v>3</v>
      </c>
      <c r="C467" t="s">
        <v>140</v>
      </c>
      <c r="D467" t="s">
        <v>256</v>
      </c>
      <c r="E467" s="4">
        <v>44257</v>
      </c>
      <c r="F467" t="s">
        <v>72</v>
      </c>
      <c r="G467" t="s">
        <v>49</v>
      </c>
      <c r="H467" t="s">
        <v>44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45">
      <c r="A468" t="s">
        <v>40</v>
      </c>
      <c r="B468">
        <v>3</v>
      </c>
      <c r="C468" t="s">
        <v>140</v>
      </c>
      <c r="D468" t="s">
        <v>256</v>
      </c>
      <c r="E468" s="4">
        <v>44257</v>
      </c>
      <c r="F468" t="s">
        <v>72</v>
      </c>
      <c r="G468" t="s">
        <v>53</v>
      </c>
      <c r="H468" t="s">
        <v>44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45">
      <c r="A469" t="s">
        <v>40</v>
      </c>
      <c r="B469">
        <v>3</v>
      </c>
      <c r="C469" t="s">
        <v>140</v>
      </c>
      <c r="D469" t="s">
        <v>256</v>
      </c>
      <c r="E469" s="4">
        <v>44257</v>
      </c>
      <c r="F469" t="s">
        <v>72</v>
      </c>
      <c r="G469" t="s">
        <v>54</v>
      </c>
      <c r="H469" t="s">
        <v>44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45">
      <c r="A470" t="s">
        <v>40</v>
      </c>
      <c r="B470">
        <v>3</v>
      </c>
      <c r="C470" t="s">
        <v>140</v>
      </c>
      <c r="D470" t="s">
        <v>256</v>
      </c>
      <c r="E470" s="4">
        <v>44257</v>
      </c>
      <c r="F470" t="s">
        <v>72</v>
      </c>
      <c r="G470" t="s">
        <v>55</v>
      </c>
      <c r="H470" t="s">
        <v>56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45">
      <c r="A471" t="s">
        <v>40</v>
      </c>
      <c r="B471">
        <v>3</v>
      </c>
      <c r="C471" t="s">
        <v>140</v>
      </c>
      <c r="D471" t="s">
        <v>256</v>
      </c>
      <c r="E471" s="4">
        <v>44257</v>
      </c>
      <c r="F471" t="s">
        <v>72</v>
      </c>
      <c r="G471" t="s">
        <v>57</v>
      </c>
      <c r="H471" t="s">
        <v>56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45">
      <c r="A472" t="s">
        <v>40</v>
      </c>
      <c r="B472">
        <v>3</v>
      </c>
      <c r="C472" t="s">
        <v>140</v>
      </c>
      <c r="D472" t="s">
        <v>256</v>
      </c>
      <c r="E472" s="4">
        <v>44257</v>
      </c>
      <c r="F472" t="s">
        <v>72</v>
      </c>
      <c r="G472" t="s">
        <v>58</v>
      </c>
      <c r="H472" t="s">
        <v>56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45">
      <c r="A473" t="s">
        <v>40</v>
      </c>
      <c r="B473">
        <v>3</v>
      </c>
      <c r="C473" t="s">
        <v>140</v>
      </c>
      <c r="D473" t="s">
        <v>256</v>
      </c>
      <c r="E473" s="4">
        <v>44257</v>
      </c>
      <c r="F473" t="s">
        <v>72</v>
      </c>
      <c r="G473" t="s">
        <v>59</v>
      </c>
      <c r="H473" t="s">
        <v>56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45">
      <c r="A474" t="s">
        <v>40</v>
      </c>
      <c r="B474">
        <v>3</v>
      </c>
      <c r="C474" t="s">
        <v>140</v>
      </c>
      <c r="D474" t="s">
        <v>256</v>
      </c>
      <c r="E474" s="4">
        <v>44257</v>
      </c>
      <c r="F474" t="s">
        <v>72</v>
      </c>
      <c r="G474" t="s">
        <v>60</v>
      </c>
      <c r="H474" t="s">
        <v>56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45">
      <c r="A475" t="s">
        <v>40</v>
      </c>
      <c r="B475">
        <v>3</v>
      </c>
      <c r="C475" t="s">
        <v>41</v>
      </c>
      <c r="D475" t="s">
        <v>255</v>
      </c>
      <c r="E475" s="4">
        <v>44259</v>
      </c>
      <c r="F475" t="s">
        <v>42</v>
      </c>
      <c r="G475" t="s">
        <v>43</v>
      </c>
      <c r="H475" t="s">
        <v>44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45">
      <c r="A476" t="s">
        <v>40</v>
      </c>
      <c r="B476">
        <v>3</v>
      </c>
      <c r="C476" t="s">
        <v>41</v>
      </c>
      <c r="D476" t="s">
        <v>255</v>
      </c>
      <c r="E476" s="4">
        <v>44259</v>
      </c>
      <c r="F476" t="s">
        <v>42</v>
      </c>
      <c r="G476" t="s">
        <v>48</v>
      </c>
      <c r="H476" t="s">
        <v>44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45">
      <c r="A477" t="s">
        <v>40</v>
      </c>
      <c r="B477">
        <v>3</v>
      </c>
      <c r="C477" t="s">
        <v>41</v>
      </c>
      <c r="D477" t="s">
        <v>255</v>
      </c>
      <c r="E477" s="4">
        <v>44259</v>
      </c>
      <c r="F477" t="s">
        <v>42</v>
      </c>
      <c r="G477" t="s">
        <v>49</v>
      </c>
      <c r="H477" t="s">
        <v>44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45">
      <c r="A478" t="s">
        <v>40</v>
      </c>
      <c r="B478">
        <v>3</v>
      </c>
      <c r="C478" t="s">
        <v>41</v>
      </c>
      <c r="D478" t="s">
        <v>255</v>
      </c>
      <c r="E478" s="4">
        <v>44259</v>
      </c>
      <c r="F478" t="s">
        <v>42</v>
      </c>
      <c r="G478" t="s">
        <v>53</v>
      </c>
      <c r="H478" t="s">
        <v>44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45">
      <c r="A479" t="s">
        <v>40</v>
      </c>
      <c r="B479">
        <v>3</v>
      </c>
      <c r="C479" t="s">
        <v>41</v>
      </c>
      <c r="D479" t="s">
        <v>255</v>
      </c>
      <c r="E479" s="4">
        <v>44259</v>
      </c>
      <c r="F479" t="s">
        <v>42</v>
      </c>
      <c r="G479" t="s">
        <v>54</v>
      </c>
      <c r="H479" t="s">
        <v>44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45">
      <c r="A480" t="s">
        <v>40</v>
      </c>
      <c r="B480">
        <v>3</v>
      </c>
      <c r="C480" t="s">
        <v>41</v>
      </c>
      <c r="D480" t="s">
        <v>255</v>
      </c>
      <c r="E480" s="4">
        <v>44259</v>
      </c>
      <c r="F480" t="s">
        <v>42</v>
      </c>
      <c r="G480" t="s">
        <v>55</v>
      </c>
      <c r="H480" t="s">
        <v>56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45">
      <c r="A481" t="s">
        <v>40</v>
      </c>
      <c r="B481">
        <v>3</v>
      </c>
      <c r="C481" t="s">
        <v>41</v>
      </c>
      <c r="D481" t="s">
        <v>255</v>
      </c>
      <c r="E481" s="4">
        <v>44259</v>
      </c>
      <c r="F481" t="s">
        <v>42</v>
      </c>
      <c r="G481" t="s">
        <v>57</v>
      </c>
      <c r="H481" t="s">
        <v>56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45">
      <c r="A482" t="s">
        <v>40</v>
      </c>
      <c r="B482">
        <v>3</v>
      </c>
      <c r="C482" t="s">
        <v>41</v>
      </c>
      <c r="D482" t="s">
        <v>255</v>
      </c>
      <c r="E482" s="4">
        <v>44259</v>
      </c>
      <c r="F482" t="s">
        <v>42</v>
      </c>
      <c r="G482" t="s">
        <v>58</v>
      </c>
      <c r="H482" t="s">
        <v>56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45">
      <c r="A483" t="s">
        <v>40</v>
      </c>
      <c r="B483">
        <v>3</v>
      </c>
      <c r="C483" t="s">
        <v>41</v>
      </c>
      <c r="D483" t="s">
        <v>255</v>
      </c>
      <c r="E483" s="4">
        <v>44259</v>
      </c>
      <c r="F483" t="s">
        <v>42</v>
      </c>
      <c r="G483" t="s">
        <v>59</v>
      </c>
      <c r="H483" t="s">
        <v>56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45">
      <c r="A484" t="s">
        <v>40</v>
      </c>
      <c r="B484">
        <v>3</v>
      </c>
      <c r="C484" t="s">
        <v>41</v>
      </c>
      <c r="D484" t="s">
        <v>255</v>
      </c>
      <c r="E484" s="4">
        <v>44259</v>
      </c>
      <c r="F484" t="s">
        <v>42</v>
      </c>
      <c r="G484" t="s">
        <v>60</v>
      </c>
      <c r="H484" t="s">
        <v>56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45">
      <c r="A485" t="s">
        <v>62</v>
      </c>
      <c r="B485">
        <v>3</v>
      </c>
      <c r="C485" t="s">
        <v>63</v>
      </c>
      <c r="D485" t="s">
        <v>257</v>
      </c>
      <c r="E485" s="4">
        <v>44265</v>
      </c>
      <c r="F485" t="s">
        <v>64</v>
      </c>
      <c r="G485" t="s">
        <v>43</v>
      </c>
      <c r="H485" t="s">
        <v>44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45">
      <c r="A486" t="s">
        <v>62</v>
      </c>
      <c r="B486">
        <v>3</v>
      </c>
      <c r="C486" t="s">
        <v>63</v>
      </c>
      <c r="D486" t="s">
        <v>257</v>
      </c>
      <c r="E486" s="4">
        <v>44265</v>
      </c>
      <c r="F486" t="s">
        <v>64</v>
      </c>
      <c r="G486" t="s">
        <v>48</v>
      </c>
      <c r="H486" t="s">
        <v>44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45">
      <c r="A487" t="s">
        <v>62</v>
      </c>
      <c r="B487">
        <v>3</v>
      </c>
      <c r="C487" t="s">
        <v>63</v>
      </c>
      <c r="D487" t="s">
        <v>257</v>
      </c>
      <c r="E487" s="4">
        <v>44265</v>
      </c>
      <c r="F487" t="s">
        <v>64</v>
      </c>
      <c r="G487" t="s">
        <v>49</v>
      </c>
      <c r="H487" t="s">
        <v>44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45">
      <c r="A488" t="s">
        <v>62</v>
      </c>
      <c r="B488">
        <v>3</v>
      </c>
      <c r="C488" t="s">
        <v>63</v>
      </c>
      <c r="D488" t="s">
        <v>257</v>
      </c>
      <c r="E488" s="4">
        <v>44265</v>
      </c>
      <c r="F488" t="s">
        <v>64</v>
      </c>
      <c r="G488" t="s">
        <v>53</v>
      </c>
      <c r="H488" t="s">
        <v>44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45">
      <c r="A489" t="s">
        <v>62</v>
      </c>
      <c r="B489">
        <v>3</v>
      </c>
      <c r="C489" t="s">
        <v>63</v>
      </c>
      <c r="D489" t="s">
        <v>257</v>
      </c>
      <c r="E489" s="4">
        <v>44265</v>
      </c>
      <c r="F489" t="s">
        <v>64</v>
      </c>
      <c r="G489" t="s">
        <v>54</v>
      </c>
      <c r="H489" t="s">
        <v>44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45">
      <c r="A490" t="s">
        <v>62</v>
      </c>
      <c r="B490">
        <v>3</v>
      </c>
      <c r="C490" t="s">
        <v>63</v>
      </c>
      <c r="D490" t="s">
        <v>257</v>
      </c>
      <c r="E490" s="4">
        <v>44265</v>
      </c>
      <c r="F490" t="s">
        <v>64</v>
      </c>
      <c r="G490" t="s">
        <v>55</v>
      </c>
      <c r="H490" t="s">
        <v>56</v>
      </c>
      <c r="I490" t="s">
        <v>146</v>
      </c>
      <c r="J490" t="s">
        <v>147</v>
      </c>
      <c r="K490" t="s">
        <v>148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0</v>
      </c>
    </row>
    <row r="491" spans="1:38" x14ac:dyDescent="0.45">
      <c r="A491" t="s">
        <v>62</v>
      </c>
      <c r="B491">
        <v>3</v>
      </c>
      <c r="C491" t="s">
        <v>63</v>
      </c>
      <c r="D491" t="s">
        <v>257</v>
      </c>
      <c r="E491" s="4">
        <v>44265</v>
      </c>
      <c r="F491" t="s">
        <v>64</v>
      </c>
      <c r="G491" t="s">
        <v>55</v>
      </c>
      <c r="H491" t="s">
        <v>56</v>
      </c>
      <c r="I491" t="s">
        <v>146</v>
      </c>
      <c r="J491" t="s">
        <v>147</v>
      </c>
      <c r="K491" t="s">
        <v>148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1</v>
      </c>
      <c r="AK491">
        <v>0</v>
      </c>
      <c r="AL491">
        <v>0</v>
      </c>
    </row>
    <row r="492" spans="1:38" x14ac:dyDescent="0.45">
      <c r="A492" t="s">
        <v>62</v>
      </c>
      <c r="B492">
        <v>3</v>
      </c>
      <c r="C492" t="s">
        <v>63</v>
      </c>
      <c r="D492" t="s">
        <v>257</v>
      </c>
      <c r="E492" s="4">
        <v>44265</v>
      </c>
      <c r="F492" t="s">
        <v>64</v>
      </c>
      <c r="G492" t="s">
        <v>57</v>
      </c>
      <c r="H492" t="s">
        <v>56</v>
      </c>
      <c r="I492" t="s">
        <v>146</v>
      </c>
      <c r="J492" t="s">
        <v>147</v>
      </c>
      <c r="K492" t="s">
        <v>148</v>
      </c>
      <c r="L492">
        <v>2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</v>
      </c>
      <c r="AI492">
        <v>0</v>
      </c>
      <c r="AJ492">
        <v>0</v>
      </c>
      <c r="AK492">
        <v>2</v>
      </c>
      <c r="AL492">
        <v>0</v>
      </c>
    </row>
    <row r="493" spans="1:38" x14ac:dyDescent="0.45">
      <c r="A493" t="s">
        <v>62</v>
      </c>
      <c r="B493">
        <v>3</v>
      </c>
      <c r="C493" t="s">
        <v>63</v>
      </c>
      <c r="D493" t="s">
        <v>257</v>
      </c>
      <c r="E493" s="4">
        <v>44265</v>
      </c>
      <c r="F493" t="s">
        <v>64</v>
      </c>
      <c r="G493" t="s">
        <v>57</v>
      </c>
      <c r="H493" t="s">
        <v>56</v>
      </c>
      <c r="I493" t="s">
        <v>146</v>
      </c>
      <c r="J493" t="s">
        <v>147</v>
      </c>
      <c r="K493" t="s">
        <v>148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</row>
    <row r="494" spans="1:38" x14ac:dyDescent="0.45">
      <c r="A494" t="s">
        <v>62</v>
      </c>
      <c r="B494">
        <v>3</v>
      </c>
      <c r="C494" t="s">
        <v>63</v>
      </c>
      <c r="D494" t="s">
        <v>257</v>
      </c>
      <c r="E494" s="4">
        <v>44265</v>
      </c>
      <c r="F494" t="s">
        <v>64</v>
      </c>
      <c r="G494" t="s">
        <v>57</v>
      </c>
      <c r="H494" t="s">
        <v>56</v>
      </c>
      <c r="I494" t="s">
        <v>146</v>
      </c>
      <c r="J494" t="s">
        <v>147</v>
      </c>
      <c r="K494" t="s">
        <v>148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0</v>
      </c>
    </row>
    <row r="495" spans="1:38" x14ac:dyDescent="0.45">
      <c r="A495" t="s">
        <v>62</v>
      </c>
      <c r="B495">
        <v>3</v>
      </c>
      <c r="C495" t="s">
        <v>63</v>
      </c>
      <c r="D495" t="s">
        <v>257</v>
      </c>
      <c r="E495" s="4">
        <v>44265</v>
      </c>
      <c r="F495" t="s">
        <v>64</v>
      </c>
      <c r="G495" t="s">
        <v>58</v>
      </c>
      <c r="H495" t="s">
        <v>56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45">
      <c r="A496" t="s">
        <v>62</v>
      </c>
      <c r="B496">
        <v>3</v>
      </c>
      <c r="C496" t="s">
        <v>63</v>
      </c>
      <c r="D496" t="s">
        <v>257</v>
      </c>
      <c r="E496" s="4">
        <v>44265</v>
      </c>
      <c r="F496" t="s">
        <v>64</v>
      </c>
      <c r="G496" t="s">
        <v>59</v>
      </c>
      <c r="H496" t="s">
        <v>56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45">
      <c r="A497" t="s">
        <v>62</v>
      </c>
      <c r="B497">
        <v>3</v>
      </c>
      <c r="C497" t="s">
        <v>63</v>
      </c>
      <c r="D497" t="s">
        <v>257</v>
      </c>
      <c r="E497" s="4">
        <v>44265</v>
      </c>
      <c r="F497" t="s">
        <v>64</v>
      </c>
      <c r="G497" t="s">
        <v>60</v>
      </c>
      <c r="H497" t="s">
        <v>56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45">
      <c r="A498" t="s">
        <v>62</v>
      </c>
      <c r="B498">
        <v>3</v>
      </c>
      <c r="C498" t="s">
        <v>71</v>
      </c>
      <c r="D498" t="s">
        <v>257</v>
      </c>
      <c r="E498" s="4">
        <v>44265</v>
      </c>
      <c r="F498" t="s">
        <v>72</v>
      </c>
      <c r="G498" t="s">
        <v>43</v>
      </c>
      <c r="H498" t="s">
        <v>44</v>
      </c>
      <c r="I498" t="s">
        <v>50</v>
      </c>
      <c r="J498" t="s">
        <v>149</v>
      </c>
      <c r="K498" t="s">
        <v>150</v>
      </c>
      <c r="L498">
        <f t="shared" ref="L498:L507" si="8">SUM(M498:T498)</f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f t="shared" ref="AH498:AH507" si="9">SUM(X498:AG498)</f>
        <v>1</v>
      </c>
      <c r="AI498">
        <v>0</v>
      </c>
      <c r="AJ498">
        <v>0</v>
      </c>
      <c r="AK498">
        <v>1</v>
      </c>
      <c r="AL498">
        <v>0</v>
      </c>
    </row>
    <row r="499" spans="1:38" x14ac:dyDescent="0.45">
      <c r="A499" t="s">
        <v>62</v>
      </c>
      <c r="B499">
        <v>3</v>
      </c>
      <c r="C499" t="s">
        <v>71</v>
      </c>
      <c r="D499" t="s">
        <v>257</v>
      </c>
      <c r="E499" s="4">
        <v>44265</v>
      </c>
      <c r="F499" t="s">
        <v>72</v>
      </c>
      <c r="G499" t="s">
        <v>48</v>
      </c>
      <c r="H499" t="s">
        <v>44</v>
      </c>
      <c r="L499">
        <f t="shared" si="8"/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f t="shared" si="9"/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45">
      <c r="A500" t="s">
        <v>62</v>
      </c>
      <c r="B500">
        <v>3</v>
      </c>
      <c r="C500" t="s">
        <v>71</v>
      </c>
      <c r="D500" t="s">
        <v>257</v>
      </c>
      <c r="E500" s="4">
        <v>44265</v>
      </c>
      <c r="F500" t="s">
        <v>72</v>
      </c>
      <c r="G500" t="s">
        <v>49</v>
      </c>
      <c r="H500" t="s">
        <v>44</v>
      </c>
      <c r="L500">
        <f t="shared" si="8"/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f t="shared" si="9"/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45">
      <c r="A501" t="s">
        <v>62</v>
      </c>
      <c r="B501">
        <v>3</v>
      </c>
      <c r="C501" t="s">
        <v>71</v>
      </c>
      <c r="D501" t="s">
        <v>257</v>
      </c>
      <c r="E501" s="4">
        <v>44265</v>
      </c>
      <c r="F501" t="s">
        <v>72</v>
      </c>
      <c r="G501" t="s">
        <v>53</v>
      </c>
      <c r="H501" t="s">
        <v>44</v>
      </c>
      <c r="L501">
        <f t="shared" si="8"/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f t="shared" si="9"/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45">
      <c r="A502" t="s">
        <v>62</v>
      </c>
      <c r="B502">
        <v>3</v>
      </c>
      <c r="C502" t="s">
        <v>71</v>
      </c>
      <c r="D502" t="s">
        <v>257</v>
      </c>
      <c r="E502" s="4">
        <v>44265</v>
      </c>
      <c r="F502" t="s">
        <v>72</v>
      </c>
      <c r="G502" t="s">
        <v>54</v>
      </c>
      <c r="H502" t="s">
        <v>44</v>
      </c>
      <c r="L502">
        <f t="shared" si="8"/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f t="shared" si="9"/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45">
      <c r="A503" t="s">
        <v>62</v>
      </c>
      <c r="B503">
        <v>3</v>
      </c>
      <c r="C503" t="s">
        <v>71</v>
      </c>
      <c r="D503" t="s">
        <v>257</v>
      </c>
      <c r="E503" s="4">
        <v>44265</v>
      </c>
      <c r="F503" t="s">
        <v>72</v>
      </c>
      <c r="G503" t="s">
        <v>55</v>
      </c>
      <c r="H503" t="s">
        <v>56</v>
      </c>
      <c r="L503">
        <f t="shared" si="8"/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f t="shared" si="9"/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45">
      <c r="A504" t="s">
        <v>62</v>
      </c>
      <c r="B504">
        <v>3</v>
      </c>
      <c r="C504" t="s">
        <v>71</v>
      </c>
      <c r="D504" t="s">
        <v>257</v>
      </c>
      <c r="E504" s="4">
        <v>44265</v>
      </c>
      <c r="F504" t="s">
        <v>72</v>
      </c>
      <c r="G504" t="s">
        <v>57</v>
      </c>
      <c r="H504" t="s">
        <v>56</v>
      </c>
      <c r="L504">
        <f t="shared" si="8"/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f t="shared" si="9"/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45">
      <c r="A505" t="s">
        <v>62</v>
      </c>
      <c r="B505">
        <v>3</v>
      </c>
      <c r="C505" t="s">
        <v>71</v>
      </c>
      <c r="D505" t="s">
        <v>257</v>
      </c>
      <c r="E505" s="4">
        <v>44265</v>
      </c>
      <c r="F505" t="s">
        <v>72</v>
      </c>
      <c r="G505" t="s">
        <v>58</v>
      </c>
      <c r="H505" t="s">
        <v>56</v>
      </c>
      <c r="L505">
        <f t="shared" si="8"/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f t="shared" si="9"/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45">
      <c r="A506" t="s">
        <v>62</v>
      </c>
      <c r="B506">
        <v>3</v>
      </c>
      <c r="C506" t="s">
        <v>71</v>
      </c>
      <c r="D506" t="s">
        <v>257</v>
      </c>
      <c r="E506" s="4">
        <v>44265</v>
      </c>
      <c r="F506" t="s">
        <v>72</v>
      </c>
      <c r="G506" t="s">
        <v>59</v>
      </c>
      <c r="H506" t="s">
        <v>56</v>
      </c>
      <c r="L506">
        <f t="shared" si="8"/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f t="shared" si="9"/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45">
      <c r="A507" t="s">
        <v>62</v>
      </c>
      <c r="B507">
        <v>3</v>
      </c>
      <c r="C507" t="s">
        <v>71</v>
      </c>
      <c r="D507" t="s">
        <v>257</v>
      </c>
      <c r="E507" s="4">
        <v>44265</v>
      </c>
      <c r="F507" t="s">
        <v>72</v>
      </c>
      <c r="G507" t="s">
        <v>60</v>
      </c>
      <c r="H507" t="s">
        <v>56</v>
      </c>
      <c r="L507">
        <f t="shared" si="8"/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f t="shared" si="9"/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45">
      <c r="A508" t="s">
        <v>62</v>
      </c>
      <c r="B508">
        <v>3</v>
      </c>
      <c r="C508" t="s">
        <v>74</v>
      </c>
      <c r="D508" t="s">
        <v>257</v>
      </c>
      <c r="E508" s="4">
        <v>44265</v>
      </c>
      <c r="F508" t="s">
        <v>75</v>
      </c>
      <c r="G508" t="s">
        <v>43</v>
      </c>
      <c r="H508" t="s">
        <v>44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45">
      <c r="A509" t="s">
        <v>62</v>
      </c>
      <c r="B509">
        <v>3</v>
      </c>
      <c r="C509" t="s">
        <v>74</v>
      </c>
      <c r="D509" t="s">
        <v>257</v>
      </c>
      <c r="E509" s="4">
        <v>44265</v>
      </c>
      <c r="F509" t="s">
        <v>75</v>
      </c>
      <c r="G509" t="s">
        <v>48</v>
      </c>
      <c r="H509" t="s">
        <v>44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45">
      <c r="A510" t="s">
        <v>62</v>
      </c>
      <c r="B510">
        <v>3</v>
      </c>
      <c r="C510" t="s">
        <v>74</v>
      </c>
      <c r="D510" t="s">
        <v>257</v>
      </c>
      <c r="E510" s="4">
        <v>44265</v>
      </c>
      <c r="F510" t="s">
        <v>75</v>
      </c>
      <c r="G510" t="s">
        <v>49</v>
      </c>
      <c r="H510" t="s">
        <v>44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45">
      <c r="A511" t="s">
        <v>62</v>
      </c>
      <c r="B511">
        <v>3</v>
      </c>
      <c r="C511" t="s">
        <v>74</v>
      </c>
      <c r="D511" t="s">
        <v>257</v>
      </c>
      <c r="E511" s="4">
        <v>44265</v>
      </c>
      <c r="F511" t="s">
        <v>75</v>
      </c>
      <c r="G511" t="s">
        <v>53</v>
      </c>
      <c r="H511" t="s">
        <v>44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45">
      <c r="A512" t="s">
        <v>62</v>
      </c>
      <c r="B512">
        <v>3</v>
      </c>
      <c r="C512" t="s">
        <v>74</v>
      </c>
      <c r="D512" t="s">
        <v>257</v>
      </c>
      <c r="E512" s="4">
        <v>44265</v>
      </c>
      <c r="F512" t="s">
        <v>75</v>
      </c>
      <c r="G512" t="s">
        <v>54</v>
      </c>
      <c r="H512" t="s">
        <v>44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45">
      <c r="A513" t="s">
        <v>62</v>
      </c>
      <c r="B513">
        <v>3</v>
      </c>
      <c r="C513" t="s">
        <v>74</v>
      </c>
      <c r="D513" t="s">
        <v>257</v>
      </c>
      <c r="E513" s="4">
        <v>44265</v>
      </c>
      <c r="F513" t="s">
        <v>75</v>
      </c>
      <c r="G513" t="s">
        <v>55</v>
      </c>
      <c r="H513" t="s">
        <v>56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45">
      <c r="A514" t="s">
        <v>62</v>
      </c>
      <c r="B514">
        <v>3</v>
      </c>
      <c r="C514" t="s">
        <v>74</v>
      </c>
      <c r="D514" t="s">
        <v>257</v>
      </c>
      <c r="E514" s="4">
        <v>44265</v>
      </c>
      <c r="F514" t="s">
        <v>75</v>
      </c>
      <c r="G514" t="s">
        <v>57</v>
      </c>
      <c r="H514" t="s">
        <v>56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45">
      <c r="A515" t="s">
        <v>62</v>
      </c>
      <c r="B515">
        <v>3</v>
      </c>
      <c r="C515" t="s">
        <v>74</v>
      </c>
      <c r="D515" t="s">
        <v>257</v>
      </c>
      <c r="E515" s="4">
        <v>44265</v>
      </c>
      <c r="F515" t="s">
        <v>75</v>
      </c>
      <c r="G515" t="s">
        <v>58</v>
      </c>
      <c r="H515" t="s">
        <v>56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45">
      <c r="A516" t="s">
        <v>62</v>
      </c>
      <c r="B516">
        <v>3</v>
      </c>
      <c r="C516" t="s">
        <v>74</v>
      </c>
      <c r="D516" t="s">
        <v>257</v>
      </c>
      <c r="E516" s="4">
        <v>44265</v>
      </c>
      <c r="F516" t="s">
        <v>75</v>
      </c>
      <c r="G516" t="s">
        <v>59</v>
      </c>
      <c r="H516" t="s">
        <v>56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45">
      <c r="A517" t="s">
        <v>62</v>
      </c>
      <c r="B517">
        <v>3</v>
      </c>
      <c r="C517" t="s">
        <v>74</v>
      </c>
      <c r="D517" t="s">
        <v>257</v>
      </c>
      <c r="E517" s="4">
        <v>44265</v>
      </c>
      <c r="F517" t="s">
        <v>75</v>
      </c>
      <c r="G517" t="s">
        <v>60</v>
      </c>
      <c r="H517" t="s">
        <v>56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45">
      <c r="A518" t="s">
        <v>40</v>
      </c>
      <c r="B518">
        <v>3</v>
      </c>
      <c r="C518" t="s">
        <v>41</v>
      </c>
      <c r="D518" t="s">
        <v>255</v>
      </c>
      <c r="E518" s="4">
        <v>44266</v>
      </c>
      <c r="F518" t="s">
        <v>42</v>
      </c>
      <c r="G518" t="s">
        <v>43</v>
      </c>
      <c r="H518" t="s">
        <v>44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45">
      <c r="A519" t="s">
        <v>40</v>
      </c>
      <c r="B519">
        <v>3</v>
      </c>
      <c r="C519" t="s">
        <v>41</v>
      </c>
      <c r="D519" t="s">
        <v>255</v>
      </c>
      <c r="E519" s="4">
        <v>44266</v>
      </c>
      <c r="F519" t="s">
        <v>42</v>
      </c>
      <c r="G519" t="s">
        <v>48</v>
      </c>
      <c r="H519" t="s">
        <v>44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45">
      <c r="A520" t="s">
        <v>40</v>
      </c>
      <c r="B520">
        <v>3</v>
      </c>
      <c r="C520" t="s">
        <v>41</v>
      </c>
      <c r="D520" t="s">
        <v>255</v>
      </c>
      <c r="E520" s="4">
        <v>44266</v>
      </c>
      <c r="F520" t="s">
        <v>42</v>
      </c>
      <c r="G520" t="s">
        <v>49</v>
      </c>
      <c r="H520" t="s">
        <v>44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45">
      <c r="A521" t="s">
        <v>40</v>
      </c>
      <c r="B521">
        <v>3</v>
      </c>
      <c r="C521" t="s">
        <v>41</v>
      </c>
      <c r="D521" t="s">
        <v>255</v>
      </c>
      <c r="E521" s="4">
        <v>44266</v>
      </c>
      <c r="F521" t="s">
        <v>42</v>
      </c>
      <c r="G521" t="s">
        <v>53</v>
      </c>
      <c r="H521" t="s">
        <v>44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45">
      <c r="A522" t="s">
        <v>40</v>
      </c>
      <c r="B522">
        <v>3</v>
      </c>
      <c r="C522" t="s">
        <v>41</v>
      </c>
      <c r="D522" t="s">
        <v>255</v>
      </c>
      <c r="E522" s="4">
        <v>44266</v>
      </c>
      <c r="F522" t="s">
        <v>42</v>
      </c>
      <c r="G522" t="s">
        <v>54</v>
      </c>
      <c r="H522" t="s">
        <v>44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45">
      <c r="A523" t="s">
        <v>40</v>
      </c>
      <c r="B523">
        <v>3</v>
      </c>
      <c r="C523" t="s">
        <v>41</v>
      </c>
      <c r="D523" t="s">
        <v>255</v>
      </c>
      <c r="E523" s="4">
        <v>44266</v>
      </c>
      <c r="F523" t="s">
        <v>42</v>
      </c>
      <c r="G523" t="s">
        <v>55</v>
      </c>
      <c r="H523" t="s">
        <v>56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45">
      <c r="A524" t="s">
        <v>40</v>
      </c>
      <c r="B524">
        <v>3</v>
      </c>
      <c r="C524" t="s">
        <v>41</v>
      </c>
      <c r="D524" t="s">
        <v>255</v>
      </c>
      <c r="E524" s="4">
        <v>44266</v>
      </c>
      <c r="F524" t="s">
        <v>42</v>
      </c>
      <c r="G524" t="s">
        <v>57</v>
      </c>
      <c r="H524" t="s">
        <v>56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45">
      <c r="A525" t="s">
        <v>40</v>
      </c>
      <c r="B525">
        <v>3</v>
      </c>
      <c r="C525" t="s">
        <v>41</v>
      </c>
      <c r="D525" t="s">
        <v>255</v>
      </c>
      <c r="E525" s="4">
        <v>44266</v>
      </c>
      <c r="F525" t="s">
        <v>42</v>
      </c>
      <c r="G525" t="s">
        <v>58</v>
      </c>
      <c r="H525" t="s">
        <v>56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45">
      <c r="A526" t="s">
        <v>40</v>
      </c>
      <c r="B526">
        <v>3</v>
      </c>
      <c r="C526" t="s">
        <v>41</v>
      </c>
      <c r="D526" t="s">
        <v>255</v>
      </c>
      <c r="E526" s="4">
        <v>44266</v>
      </c>
      <c r="F526" t="s">
        <v>42</v>
      </c>
      <c r="G526" t="s">
        <v>59</v>
      </c>
      <c r="H526" t="s">
        <v>56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45">
      <c r="A527" t="s">
        <v>40</v>
      </c>
      <c r="B527">
        <v>3</v>
      </c>
      <c r="C527" t="s">
        <v>41</v>
      </c>
      <c r="D527" t="s">
        <v>255</v>
      </c>
      <c r="E527" s="4">
        <v>44266</v>
      </c>
      <c r="F527" t="s">
        <v>42</v>
      </c>
      <c r="G527" t="s">
        <v>60</v>
      </c>
      <c r="H527" t="s">
        <v>56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45">
      <c r="A528" t="s">
        <v>40</v>
      </c>
      <c r="B528">
        <v>3</v>
      </c>
      <c r="C528" t="s">
        <v>129</v>
      </c>
      <c r="D528" t="s">
        <v>261</v>
      </c>
      <c r="E528" s="4">
        <v>44266</v>
      </c>
      <c r="F528" t="s">
        <v>75</v>
      </c>
      <c r="G528" t="s">
        <v>43</v>
      </c>
      <c r="H528" t="s">
        <v>44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45">
      <c r="A529" t="s">
        <v>40</v>
      </c>
      <c r="B529">
        <v>3</v>
      </c>
      <c r="C529" t="s">
        <v>129</v>
      </c>
      <c r="D529" t="s">
        <v>261</v>
      </c>
      <c r="E529" s="4">
        <v>44266</v>
      </c>
      <c r="F529" t="s">
        <v>75</v>
      </c>
      <c r="G529" t="s">
        <v>48</v>
      </c>
      <c r="H529" t="s">
        <v>44</v>
      </c>
      <c r="I529" t="s">
        <v>45</v>
      </c>
      <c r="J529" t="s">
        <v>46</v>
      </c>
      <c r="K529" t="s">
        <v>46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</row>
    <row r="530" spans="1:38" x14ac:dyDescent="0.45">
      <c r="A530" t="s">
        <v>40</v>
      </c>
      <c r="B530">
        <v>3</v>
      </c>
      <c r="C530" t="s">
        <v>129</v>
      </c>
      <c r="D530" t="s">
        <v>261</v>
      </c>
      <c r="E530" s="4">
        <v>44266</v>
      </c>
      <c r="F530" t="s">
        <v>75</v>
      </c>
      <c r="G530" t="s">
        <v>49</v>
      </c>
      <c r="H530" t="s">
        <v>44</v>
      </c>
      <c r="I530" t="s">
        <v>45</v>
      </c>
      <c r="J530" t="s">
        <v>46</v>
      </c>
      <c r="K530" t="s">
        <v>46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0</v>
      </c>
      <c r="AL530">
        <v>0</v>
      </c>
    </row>
    <row r="531" spans="1:38" x14ac:dyDescent="0.45">
      <c r="A531" t="s">
        <v>40</v>
      </c>
      <c r="B531">
        <v>3</v>
      </c>
      <c r="C531" t="s">
        <v>129</v>
      </c>
      <c r="D531" t="s">
        <v>261</v>
      </c>
      <c r="E531" s="4">
        <v>44266</v>
      </c>
      <c r="F531" t="s">
        <v>75</v>
      </c>
      <c r="G531" t="s">
        <v>53</v>
      </c>
      <c r="H531" t="s">
        <v>44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45">
      <c r="A532" t="s">
        <v>40</v>
      </c>
      <c r="B532">
        <v>3</v>
      </c>
      <c r="C532" t="s">
        <v>129</v>
      </c>
      <c r="D532" t="s">
        <v>261</v>
      </c>
      <c r="E532" s="4">
        <v>44266</v>
      </c>
      <c r="F532" t="s">
        <v>75</v>
      </c>
      <c r="G532" t="s">
        <v>54</v>
      </c>
      <c r="H532" t="s">
        <v>44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45">
      <c r="A533" t="s">
        <v>40</v>
      </c>
      <c r="B533">
        <v>3</v>
      </c>
      <c r="C533" t="s">
        <v>129</v>
      </c>
      <c r="D533" t="s">
        <v>261</v>
      </c>
      <c r="E533" s="4">
        <v>44266</v>
      </c>
      <c r="F533" t="s">
        <v>75</v>
      </c>
      <c r="G533" t="s">
        <v>55</v>
      </c>
      <c r="H533" t="s">
        <v>56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45">
      <c r="A534" t="s">
        <v>40</v>
      </c>
      <c r="B534">
        <v>3</v>
      </c>
      <c r="C534" t="s">
        <v>129</v>
      </c>
      <c r="D534" t="s">
        <v>261</v>
      </c>
      <c r="E534" s="4">
        <v>44266</v>
      </c>
      <c r="F534" t="s">
        <v>75</v>
      </c>
      <c r="G534" t="s">
        <v>57</v>
      </c>
      <c r="H534" t="s">
        <v>56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45">
      <c r="A535" t="s">
        <v>40</v>
      </c>
      <c r="B535">
        <v>3</v>
      </c>
      <c r="C535" t="s">
        <v>129</v>
      </c>
      <c r="D535" t="s">
        <v>261</v>
      </c>
      <c r="E535" s="4">
        <v>44266</v>
      </c>
      <c r="F535" t="s">
        <v>75</v>
      </c>
      <c r="G535" t="s">
        <v>58</v>
      </c>
      <c r="H535" t="s">
        <v>56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45">
      <c r="A536" t="s">
        <v>40</v>
      </c>
      <c r="B536">
        <v>3</v>
      </c>
      <c r="C536" t="s">
        <v>129</v>
      </c>
      <c r="D536" t="s">
        <v>261</v>
      </c>
      <c r="E536" s="4">
        <v>44266</v>
      </c>
      <c r="F536" t="s">
        <v>75</v>
      </c>
      <c r="G536" t="s">
        <v>59</v>
      </c>
      <c r="H536" t="s">
        <v>56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45">
      <c r="A537" t="s">
        <v>40</v>
      </c>
      <c r="B537">
        <v>3</v>
      </c>
      <c r="C537" t="s">
        <v>129</v>
      </c>
      <c r="D537" t="s">
        <v>261</v>
      </c>
      <c r="E537" s="4">
        <v>44266</v>
      </c>
      <c r="F537" t="s">
        <v>75</v>
      </c>
      <c r="G537" t="s">
        <v>60</v>
      </c>
      <c r="H537" t="s">
        <v>56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45">
      <c r="A538" t="s">
        <v>40</v>
      </c>
      <c r="B538">
        <v>3</v>
      </c>
      <c r="C538" t="s">
        <v>140</v>
      </c>
      <c r="D538" t="s">
        <v>256</v>
      </c>
      <c r="E538" s="4">
        <v>44273</v>
      </c>
      <c r="F538" t="s">
        <v>72</v>
      </c>
      <c r="G538" t="s">
        <v>43</v>
      </c>
      <c r="H538" t="s">
        <v>44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45">
      <c r="A539" t="s">
        <v>40</v>
      </c>
      <c r="B539">
        <v>3</v>
      </c>
      <c r="C539" t="s">
        <v>140</v>
      </c>
      <c r="D539" t="s">
        <v>256</v>
      </c>
      <c r="E539" s="4">
        <v>44273</v>
      </c>
      <c r="F539" t="s">
        <v>72</v>
      </c>
      <c r="G539" t="s">
        <v>48</v>
      </c>
      <c r="H539" t="s">
        <v>44</v>
      </c>
      <c r="I539" t="s">
        <v>45</v>
      </c>
      <c r="J539" t="s">
        <v>46</v>
      </c>
      <c r="K539" t="s">
        <v>46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</row>
    <row r="540" spans="1:38" x14ac:dyDescent="0.45">
      <c r="A540" t="s">
        <v>40</v>
      </c>
      <c r="B540">
        <v>3</v>
      </c>
      <c r="C540" t="s">
        <v>140</v>
      </c>
      <c r="D540" t="s">
        <v>256</v>
      </c>
      <c r="E540" s="4">
        <v>44273</v>
      </c>
      <c r="F540" t="s">
        <v>72</v>
      </c>
      <c r="G540" t="s">
        <v>49</v>
      </c>
      <c r="H540" t="s">
        <v>44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45">
      <c r="A541" t="s">
        <v>40</v>
      </c>
      <c r="B541">
        <v>3</v>
      </c>
      <c r="C541" t="s">
        <v>140</v>
      </c>
      <c r="D541" t="s">
        <v>256</v>
      </c>
      <c r="E541" s="4">
        <v>44273</v>
      </c>
      <c r="F541" t="s">
        <v>72</v>
      </c>
      <c r="G541" t="s">
        <v>53</v>
      </c>
      <c r="H541" t="s">
        <v>44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45">
      <c r="A542" t="s">
        <v>40</v>
      </c>
      <c r="B542">
        <v>3</v>
      </c>
      <c r="C542" t="s">
        <v>140</v>
      </c>
      <c r="D542" t="s">
        <v>256</v>
      </c>
      <c r="E542" s="4">
        <v>44273</v>
      </c>
      <c r="F542" t="s">
        <v>72</v>
      </c>
      <c r="G542" t="s">
        <v>54</v>
      </c>
      <c r="H542" t="s">
        <v>44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45">
      <c r="A543" t="s">
        <v>40</v>
      </c>
      <c r="B543">
        <v>3</v>
      </c>
      <c r="C543" t="s">
        <v>140</v>
      </c>
      <c r="D543" t="s">
        <v>256</v>
      </c>
      <c r="E543" s="4">
        <v>44273</v>
      </c>
      <c r="F543" t="s">
        <v>72</v>
      </c>
      <c r="G543" t="s">
        <v>55</v>
      </c>
      <c r="H543" t="s">
        <v>56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45">
      <c r="A544" t="s">
        <v>40</v>
      </c>
      <c r="B544">
        <v>3</v>
      </c>
      <c r="C544" t="s">
        <v>140</v>
      </c>
      <c r="D544" t="s">
        <v>256</v>
      </c>
      <c r="E544" s="4">
        <v>44273</v>
      </c>
      <c r="F544" t="s">
        <v>72</v>
      </c>
      <c r="G544" t="s">
        <v>57</v>
      </c>
      <c r="H544" t="s">
        <v>56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45">
      <c r="A545" t="s">
        <v>40</v>
      </c>
      <c r="B545">
        <v>3</v>
      </c>
      <c r="C545" t="s">
        <v>140</v>
      </c>
      <c r="D545" t="s">
        <v>256</v>
      </c>
      <c r="E545" s="4">
        <v>44273</v>
      </c>
      <c r="F545" t="s">
        <v>72</v>
      </c>
      <c r="G545" t="s">
        <v>58</v>
      </c>
      <c r="H545" t="s">
        <v>56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45">
      <c r="A546" t="s">
        <v>40</v>
      </c>
      <c r="B546">
        <v>3</v>
      </c>
      <c r="C546" t="s">
        <v>140</v>
      </c>
      <c r="D546" t="s">
        <v>256</v>
      </c>
      <c r="E546" s="4">
        <v>44273</v>
      </c>
      <c r="F546" t="s">
        <v>72</v>
      </c>
      <c r="G546" t="s">
        <v>59</v>
      </c>
      <c r="H546" t="s">
        <v>56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45">
      <c r="A547" t="s">
        <v>40</v>
      </c>
      <c r="B547">
        <v>3</v>
      </c>
      <c r="C547" t="s">
        <v>140</v>
      </c>
      <c r="D547" t="s">
        <v>256</v>
      </c>
      <c r="E547" s="4">
        <v>44273</v>
      </c>
      <c r="F547" t="s">
        <v>72</v>
      </c>
      <c r="G547" t="s">
        <v>60</v>
      </c>
      <c r="H547" t="s">
        <v>56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45">
      <c r="A548" t="s">
        <v>76</v>
      </c>
      <c r="B548">
        <v>3</v>
      </c>
      <c r="C548" t="s">
        <v>130</v>
      </c>
      <c r="D548" t="s">
        <v>259</v>
      </c>
      <c r="E548" s="4">
        <v>44274</v>
      </c>
      <c r="F548" t="s">
        <v>72</v>
      </c>
      <c r="G548" t="s">
        <v>43</v>
      </c>
      <c r="H548" t="s">
        <v>44</v>
      </c>
      <c r="I548" t="s">
        <v>153</v>
      </c>
      <c r="J548" t="s">
        <v>154</v>
      </c>
      <c r="K548" t="s">
        <v>154</v>
      </c>
      <c r="L548">
        <v>2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</v>
      </c>
      <c r="W548">
        <v>0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</v>
      </c>
      <c r="AI548">
        <v>0</v>
      </c>
      <c r="AJ548">
        <v>2</v>
      </c>
      <c r="AK548">
        <v>0</v>
      </c>
      <c r="AL548">
        <v>0</v>
      </c>
    </row>
    <row r="549" spans="1:38" x14ac:dyDescent="0.45">
      <c r="A549" t="s">
        <v>76</v>
      </c>
      <c r="B549">
        <v>3</v>
      </c>
      <c r="C549" t="s">
        <v>130</v>
      </c>
      <c r="D549" t="s">
        <v>259</v>
      </c>
      <c r="E549" s="4">
        <v>44274</v>
      </c>
      <c r="F549" t="s">
        <v>72</v>
      </c>
      <c r="G549" t="s">
        <v>48</v>
      </c>
      <c r="H549" t="s">
        <v>44</v>
      </c>
      <c r="I549" t="s">
        <v>153</v>
      </c>
      <c r="J549" t="s">
        <v>154</v>
      </c>
      <c r="K549" t="s">
        <v>154</v>
      </c>
      <c r="L549">
        <v>2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3</v>
      </c>
      <c r="AI549">
        <v>0</v>
      </c>
      <c r="AJ549">
        <v>0</v>
      </c>
      <c r="AK549">
        <v>3</v>
      </c>
      <c r="AL549">
        <v>0</v>
      </c>
    </row>
    <row r="550" spans="1:38" x14ac:dyDescent="0.45">
      <c r="A550" t="s">
        <v>76</v>
      </c>
      <c r="B550">
        <v>3</v>
      </c>
      <c r="C550" t="s">
        <v>130</v>
      </c>
      <c r="D550" t="s">
        <v>259</v>
      </c>
      <c r="E550" s="4">
        <v>44274</v>
      </c>
      <c r="F550" t="s">
        <v>72</v>
      </c>
      <c r="G550" t="s">
        <v>48</v>
      </c>
      <c r="H550" t="s">
        <v>44</v>
      </c>
      <c r="I550" t="s">
        <v>153</v>
      </c>
      <c r="J550" t="s">
        <v>154</v>
      </c>
      <c r="K550" t="s">
        <v>154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</row>
    <row r="551" spans="1:38" x14ac:dyDescent="0.45">
      <c r="A551" t="s">
        <v>76</v>
      </c>
      <c r="B551">
        <v>3</v>
      </c>
      <c r="C551" t="s">
        <v>130</v>
      </c>
      <c r="D551" t="s">
        <v>259</v>
      </c>
      <c r="E551" s="4">
        <v>44274</v>
      </c>
      <c r="F551" t="s">
        <v>72</v>
      </c>
      <c r="G551" t="s">
        <v>48</v>
      </c>
      <c r="H551" t="s">
        <v>44</v>
      </c>
      <c r="I551" t="s">
        <v>45</v>
      </c>
      <c r="J551" t="s">
        <v>106</v>
      </c>
      <c r="K551" t="s">
        <v>133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</row>
    <row r="552" spans="1:38" x14ac:dyDescent="0.45">
      <c r="A552" t="s">
        <v>76</v>
      </c>
      <c r="B552">
        <v>3</v>
      </c>
      <c r="C552" t="s">
        <v>130</v>
      </c>
      <c r="D552" t="s">
        <v>259</v>
      </c>
      <c r="E552" s="4">
        <v>44274</v>
      </c>
      <c r="F552" t="s">
        <v>72</v>
      </c>
      <c r="G552" t="s">
        <v>48</v>
      </c>
      <c r="H552" t="s">
        <v>44</v>
      </c>
      <c r="I552" t="s">
        <v>153</v>
      </c>
      <c r="J552" t="s">
        <v>154</v>
      </c>
      <c r="K552" t="s">
        <v>154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</v>
      </c>
      <c r="AI552">
        <v>0</v>
      </c>
      <c r="AJ552">
        <v>0</v>
      </c>
      <c r="AK552">
        <v>2</v>
      </c>
      <c r="AL552">
        <v>0</v>
      </c>
    </row>
    <row r="553" spans="1:38" x14ac:dyDescent="0.45">
      <c r="A553" t="s">
        <v>76</v>
      </c>
      <c r="B553">
        <v>3</v>
      </c>
      <c r="C553" t="s">
        <v>130</v>
      </c>
      <c r="D553" t="s">
        <v>259</v>
      </c>
      <c r="E553" s="4">
        <v>44274</v>
      </c>
      <c r="F553" t="s">
        <v>72</v>
      </c>
      <c r="G553" t="s">
        <v>49</v>
      </c>
      <c r="H553" t="s">
        <v>44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45">
      <c r="A554" t="s">
        <v>76</v>
      </c>
      <c r="B554">
        <v>3</v>
      </c>
      <c r="C554" t="s">
        <v>130</v>
      </c>
      <c r="D554" t="s">
        <v>259</v>
      </c>
      <c r="E554" s="4">
        <v>44274</v>
      </c>
      <c r="F554" t="s">
        <v>72</v>
      </c>
      <c r="G554" t="s">
        <v>53</v>
      </c>
      <c r="H554" t="s">
        <v>44</v>
      </c>
      <c r="I554" t="s">
        <v>84</v>
      </c>
      <c r="J554" t="s">
        <v>112</v>
      </c>
      <c r="K554" t="s">
        <v>155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</row>
    <row r="555" spans="1:38" x14ac:dyDescent="0.45">
      <c r="A555" t="s">
        <v>76</v>
      </c>
      <c r="B555">
        <v>3</v>
      </c>
      <c r="C555" t="s">
        <v>130</v>
      </c>
      <c r="D555" t="s">
        <v>259</v>
      </c>
      <c r="E555" s="4">
        <v>44274</v>
      </c>
      <c r="F555" t="s">
        <v>72</v>
      </c>
      <c r="G555" t="s">
        <v>53</v>
      </c>
      <c r="H555" t="s">
        <v>44</v>
      </c>
      <c r="I555" t="s">
        <v>50</v>
      </c>
      <c r="J555" t="s">
        <v>156</v>
      </c>
      <c r="K555" t="s">
        <v>157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</v>
      </c>
    </row>
    <row r="556" spans="1:38" x14ac:dyDescent="0.45">
      <c r="A556" t="s">
        <v>76</v>
      </c>
      <c r="B556">
        <v>3</v>
      </c>
      <c r="C556" t="s">
        <v>130</v>
      </c>
      <c r="D556" t="s">
        <v>259</v>
      </c>
      <c r="E556" s="4">
        <v>44274</v>
      </c>
      <c r="F556" t="s">
        <v>72</v>
      </c>
      <c r="G556" t="s">
        <v>54</v>
      </c>
      <c r="H556" t="s">
        <v>44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45">
      <c r="A557" t="s">
        <v>76</v>
      </c>
      <c r="B557">
        <v>3</v>
      </c>
      <c r="C557" t="s">
        <v>130</v>
      </c>
      <c r="D557" t="s">
        <v>259</v>
      </c>
      <c r="E557" s="4">
        <v>44274</v>
      </c>
      <c r="F557" t="s">
        <v>72</v>
      </c>
      <c r="G557" t="s">
        <v>55</v>
      </c>
      <c r="H557" t="s">
        <v>56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45">
      <c r="A558" t="s">
        <v>76</v>
      </c>
      <c r="B558">
        <v>3</v>
      </c>
      <c r="C558" t="s">
        <v>130</v>
      </c>
      <c r="D558" t="s">
        <v>259</v>
      </c>
      <c r="E558" s="4">
        <v>44274</v>
      </c>
      <c r="F558" t="s">
        <v>72</v>
      </c>
      <c r="G558" t="s">
        <v>57</v>
      </c>
      <c r="H558" t="s">
        <v>56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45">
      <c r="A559" t="s">
        <v>76</v>
      </c>
      <c r="B559">
        <v>3</v>
      </c>
      <c r="C559" t="s">
        <v>130</v>
      </c>
      <c r="D559" t="s">
        <v>259</v>
      </c>
      <c r="E559" s="4">
        <v>44274</v>
      </c>
      <c r="F559" t="s">
        <v>72</v>
      </c>
      <c r="G559" t="s">
        <v>58</v>
      </c>
      <c r="H559" t="s">
        <v>56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45">
      <c r="A560" t="s">
        <v>76</v>
      </c>
      <c r="B560">
        <v>3</v>
      </c>
      <c r="C560" t="s">
        <v>130</v>
      </c>
      <c r="D560" t="s">
        <v>259</v>
      </c>
      <c r="E560" s="4">
        <v>44274</v>
      </c>
      <c r="F560" t="s">
        <v>72</v>
      </c>
      <c r="G560" t="s">
        <v>59</v>
      </c>
      <c r="H560" t="s">
        <v>56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45">
      <c r="A561" t="s">
        <v>76</v>
      </c>
      <c r="B561">
        <v>3</v>
      </c>
      <c r="C561" t="s">
        <v>130</v>
      </c>
      <c r="D561" t="s">
        <v>259</v>
      </c>
      <c r="E561" s="4">
        <v>44274</v>
      </c>
      <c r="F561" t="s">
        <v>72</v>
      </c>
      <c r="G561" t="s">
        <v>60</v>
      </c>
      <c r="H561" t="s">
        <v>56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45">
      <c r="A562" t="s">
        <v>76</v>
      </c>
      <c r="B562">
        <v>3</v>
      </c>
      <c r="C562" t="s">
        <v>77</v>
      </c>
      <c r="D562" t="s">
        <v>259</v>
      </c>
      <c r="E562" s="4">
        <v>44277</v>
      </c>
      <c r="F562" t="s">
        <v>72</v>
      </c>
      <c r="G562" t="s">
        <v>43</v>
      </c>
      <c r="H562" t="s">
        <v>44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45">
      <c r="A563" t="s">
        <v>76</v>
      </c>
      <c r="B563">
        <v>3</v>
      </c>
      <c r="C563" t="s">
        <v>77</v>
      </c>
      <c r="D563" t="s">
        <v>259</v>
      </c>
      <c r="E563" s="4">
        <v>44277</v>
      </c>
      <c r="F563" t="s">
        <v>72</v>
      </c>
      <c r="G563" t="s">
        <v>48</v>
      </c>
      <c r="H563" t="s">
        <v>44</v>
      </c>
      <c r="I563" t="s">
        <v>78</v>
      </c>
      <c r="J563" t="s">
        <v>79</v>
      </c>
      <c r="K563" t="s">
        <v>158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</row>
    <row r="564" spans="1:38" x14ac:dyDescent="0.45">
      <c r="A564" t="s">
        <v>76</v>
      </c>
      <c r="B564">
        <v>3</v>
      </c>
      <c r="C564" t="s">
        <v>77</v>
      </c>
      <c r="D564" t="s">
        <v>259</v>
      </c>
      <c r="E564" s="4">
        <v>44277</v>
      </c>
      <c r="F564" t="s">
        <v>72</v>
      </c>
      <c r="G564" t="s">
        <v>48</v>
      </c>
      <c r="H564" t="s">
        <v>44</v>
      </c>
      <c r="I564" t="s">
        <v>78</v>
      </c>
      <c r="J564" t="s">
        <v>79</v>
      </c>
      <c r="K564" t="s">
        <v>158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</v>
      </c>
      <c r="AI564">
        <v>0</v>
      </c>
      <c r="AJ564">
        <v>0</v>
      </c>
      <c r="AK564">
        <v>2</v>
      </c>
      <c r="AL564">
        <v>0</v>
      </c>
    </row>
    <row r="565" spans="1:38" x14ac:dyDescent="0.45">
      <c r="A565" t="s">
        <v>76</v>
      </c>
      <c r="B565">
        <v>3</v>
      </c>
      <c r="C565" t="s">
        <v>77</v>
      </c>
      <c r="D565" t="s">
        <v>259</v>
      </c>
      <c r="E565" s="4">
        <v>44277</v>
      </c>
      <c r="F565" t="s">
        <v>72</v>
      </c>
      <c r="G565" t="s">
        <v>48</v>
      </c>
      <c r="H565" t="s">
        <v>44</v>
      </c>
      <c r="I565" t="s">
        <v>78</v>
      </c>
      <c r="J565" t="s">
        <v>79</v>
      </c>
      <c r="K565" t="s">
        <v>158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0</v>
      </c>
    </row>
    <row r="566" spans="1:38" x14ac:dyDescent="0.45">
      <c r="A566" t="s">
        <v>76</v>
      </c>
      <c r="B566">
        <v>3</v>
      </c>
      <c r="C566" t="s">
        <v>77</v>
      </c>
      <c r="D566" t="s">
        <v>259</v>
      </c>
      <c r="E566" s="4">
        <v>44277</v>
      </c>
      <c r="F566" t="s">
        <v>72</v>
      </c>
      <c r="G566" t="s">
        <v>49</v>
      </c>
      <c r="H566" t="s">
        <v>44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45">
      <c r="A567" t="s">
        <v>76</v>
      </c>
      <c r="B567">
        <v>3</v>
      </c>
      <c r="C567" t="s">
        <v>77</v>
      </c>
      <c r="D567" t="s">
        <v>259</v>
      </c>
      <c r="E567" s="4">
        <v>44277</v>
      </c>
      <c r="F567" t="s">
        <v>72</v>
      </c>
      <c r="G567" t="s">
        <v>53</v>
      </c>
      <c r="H567" t="s">
        <v>44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45">
      <c r="A568" t="s">
        <v>76</v>
      </c>
      <c r="B568">
        <v>3</v>
      </c>
      <c r="C568" t="s">
        <v>77</v>
      </c>
      <c r="D568" t="s">
        <v>259</v>
      </c>
      <c r="E568" s="4">
        <v>44277</v>
      </c>
      <c r="F568" t="s">
        <v>72</v>
      </c>
      <c r="G568" t="s">
        <v>54</v>
      </c>
      <c r="H568" t="s">
        <v>44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45">
      <c r="A569" t="s">
        <v>76</v>
      </c>
      <c r="B569">
        <v>3</v>
      </c>
      <c r="C569" t="s">
        <v>77</v>
      </c>
      <c r="D569" t="s">
        <v>259</v>
      </c>
      <c r="E569" s="4">
        <v>44277</v>
      </c>
      <c r="F569" t="s">
        <v>72</v>
      </c>
      <c r="G569" t="s">
        <v>55</v>
      </c>
      <c r="H569" t="s">
        <v>56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45">
      <c r="A570" t="s">
        <v>76</v>
      </c>
      <c r="B570">
        <v>3</v>
      </c>
      <c r="C570" t="s">
        <v>77</v>
      </c>
      <c r="D570" t="s">
        <v>259</v>
      </c>
      <c r="E570" s="4">
        <v>44277</v>
      </c>
      <c r="F570" t="s">
        <v>72</v>
      </c>
      <c r="G570" t="s">
        <v>57</v>
      </c>
      <c r="H570" t="s">
        <v>56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45">
      <c r="A571" t="s">
        <v>76</v>
      </c>
      <c r="B571">
        <v>3</v>
      </c>
      <c r="C571" t="s">
        <v>77</v>
      </c>
      <c r="D571" t="s">
        <v>259</v>
      </c>
      <c r="E571" s="4">
        <v>44277</v>
      </c>
      <c r="F571" t="s">
        <v>72</v>
      </c>
      <c r="G571" t="s">
        <v>58</v>
      </c>
      <c r="H571" t="s">
        <v>56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45">
      <c r="A572" t="s">
        <v>76</v>
      </c>
      <c r="B572">
        <v>3</v>
      </c>
      <c r="C572" t="s">
        <v>77</v>
      </c>
      <c r="D572" t="s">
        <v>259</v>
      </c>
      <c r="E572" s="4">
        <v>44277</v>
      </c>
      <c r="F572" t="s">
        <v>72</v>
      </c>
      <c r="G572" t="s">
        <v>59</v>
      </c>
      <c r="H572" t="s">
        <v>56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45">
      <c r="A573" t="s">
        <v>76</v>
      </c>
      <c r="B573">
        <v>3</v>
      </c>
      <c r="C573" t="s">
        <v>77</v>
      </c>
      <c r="D573" t="s">
        <v>259</v>
      </c>
      <c r="E573" s="4">
        <v>44277</v>
      </c>
      <c r="F573" t="s">
        <v>72</v>
      </c>
      <c r="G573" t="s">
        <v>60</v>
      </c>
      <c r="H573" t="s">
        <v>56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45">
      <c r="A574" t="s">
        <v>86</v>
      </c>
      <c r="B574">
        <v>3</v>
      </c>
      <c r="C574" t="s">
        <v>87</v>
      </c>
      <c r="D574" t="s">
        <v>260</v>
      </c>
      <c r="E574" s="4">
        <v>44278</v>
      </c>
      <c r="F574" t="s">
        <v>72</v>
      </c>
      <c r="G574" t="s">
        <v>43</v>
      </c>
      <c r="H574" t="s">
        <v>44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45">
      <c r="A575" t="s">
        <v>86</v>
      </c>
      <c r="B575">
        <v>3</v>
      </c>
      <c r="C575" t="s">
        <v>87</v>
      </c>
      <c r="D575" t="s">
        <v>260</v>
      </c>
      <c r="E575" s="4">
        <v>44278</v>
      </c>
      <c r="F575" t="s">
        <v>72</v>
      </c>
      <c r="G575" t="s">
        <v>48</v>
      </c>
      <c r="H575" t="s">
        <v>44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45">
      <c r="A576" t="s">
        <v>86</v>
      </c>
      <c r="B576">
        <v>3</v>
      </c>
      <c r="C576" t="s">
        <v>87</v>
      </c>
      <c r="D576" t="s">
        <v>260</v>
      </c>
      <c r="E576" s="4">
        <v>44278</v>
      </c>
      <c r="F576" t="s">
        <v>72</v>
      </c>
      <c r="G576" t="s">
        <v>49</v>
      </c>
      <c r="H576" t="s">
        <v>44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45">
      <c r="A577" t="s">
        <v>86</v>
      </c>
      <c r="B577">
        <v>3</v>
      </c>
      <c r="C577" t="s">
        <v>87</v>
      </c>
      <c r="D577" t="s">
        <v>260</v>
      </c>
      <c r="E577" s="4">
        <v>44278</v>
      </c>
      <c r="F577" t="s">
        <v>72</v>
      </c>
      <c r="G577" t="s">
        <v>53</v>
      </c>
      <c r="H577" t="s">
        <v>44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45">
      <c r="A578" t="s">
        <v>86</v>
      </c>
      <c r="B578">
        <v>3</v>
      </c>
      <c r="C578" t="s">
        <v>87</v>
      </c>
      <c r="D578" t="s">
        <v>260</v>
      </c>
      <c r="E578" s="4">
        <v>44278</v>
      </c>
      <c r="F578" t="s">
        <v>72</v>
      </c>
      <c r="G578" t="s">
        <v>54</v>
      </c>
      <c r="H578" t="s">
        <v>44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45">
      <c r="A579" t="s">
        <v>86</v>
      </c>
      <c r="B579">
        <v>3</v>
      </c>
      <c r="C579" t="s">
        <v>87</v>
      </c>
      <c r="D579" t="s">
        <v>260</v>
      </c>
      <c r="E579" s="4">
        <v>44278</v>
      </c>
      <c r="F579" t="s">
        <v>72</v>
      </c>
      <c r="G579" t="s">
        <v>55</v>
      </c>
      <c r="H579" t="s">
        <v>56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45">
      <c r="A580" t="s">
        <v>86</v>
      </c>
      <c r="B580">
        <v>3</v>
      </c>
      <c r="C580" t="s">
        <v>87</v>
      </c>
      <c r="D580" t="s">
        <v>260</v>
      </c>
      <c r="E580" s="4">
        <v>44278</v>
      </c>
      <c r="F580" t="s">
        <v>72</v>
      </c>
      <c r="G580" t="s">
        <v>57</v>
      </c>
      <c r="H580" t="s">
        <v>56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45">
      <c r="A581" t="s">
        <v>86</v>
      </c>
      <c r="B581">
        <v>3</v>
      </c>
      <c r="C581" t="s">
        <v>87</v>
      </c>
      <c r="D581" t="s">
        <v>260</v>
      </c>
      <c r="E581" s="4">
        <v>44278</v>
      </c>
      <c r="F581" t="s">
        <v>72</v>
      </c>
      <c r="G581" t="s">
        <v>58</v>
      </c>
      <c r="H581" t="s">
        <v>56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45">
      <c r="A582" t="s">
        <v>86</v>
      </c>
      <c r="B582">
        <v>3</v>
      </c>
      <c r="C582" t="s">
        <v>87</v>
      </c>
      <c r="D582" t="s">
        <v>260</v>
      </c>
      <c r="E582" s="4">
        <v>44278</v>
      </c>
      <c r="F582" t="s">
        <v>72</v>
      </c>
      <c r="G582" t="s">
        <v>59</v>
      </c>
      <c r="H582" t="s">
        <v>56</v>
      </c>
      <c r="I582" t="s">
        <v>50</v>
      </c>
      <c r="J582" t="s">
        <v>156</v>
      </c>
      <c r="K582" t="s">
        <v>157</v>
      </c>
      <c r="L582">
        <f t="shared" ref="L582:L588" si="10">SUM(M582:T582)</f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f t="shared" ref="AH582:AH588" si="11">SUM(X582:AG582)</f>
        <v>1</v>
      </c>
      <c r="AI582">
        <v>0</v>
      </c>
      <c r="AJ582">
        <v>0</v>
      </c>
      <c r="AK582">
        <v>1</v>
      </c>
      <c r="AL582">
        <v>0</v>
      </c>
    </row>
    <row r="583" spans="1:38" x14ac:dyDescent="0.45">
      <c r="A583" t="s">
        <v>86</v>
      </c>
      <c r="B583">
        <v>3</v>
      </c>
      <c r="C583" t="s">
        <v>87</v>
      </c>
      <c r="D583" t="s">
        <v>260</v>
      </c>
      <c r="E583" s="4">
        <v>44278</v>
      </c>
      <c r="F583" t="s">
        <v>72</v>
      </c>
      <c r="G583" t="s">
        <v>59</v>
      </c>
      <c r="H583" t="s">
        <v>56</v>
      </c>
      <c r="I583" t="s">
        <v>50</v>
      </c>
      <c r="J583" t="s">
        <v>156</v>
      </c>
      <c r="K583" t="s">
        <v>157</v>
      </c>
      <c r="L583">
        <f t="shared" si="10"/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f t="shared" si="11"/>
        <v>1</v>
      </c>
      <c r="AI583">
        <v>0</v>
      </c>
      <c r="AJ583">
        <v>0</v>
      </c>
      <c r="AK583">
        <v>1</v>
      </c>
      <c r="AL583">
        <v>0</v>
      </c>
    </row>
    <row r="584" spans="1:38" x14ac:dyDescent="0.45">
      <c r="A584" t="s">
        <v>86</v>
      </c>
      <c r="B584">
        <v>3</v>
      </c>
      <c r="C584" t="s">
        <v>87</v>
      </c>
      <c r="D584" t="s">
        <v>260</v>
      </c>
      <c r="E584" s="4">
        <v>44278</v>
      </c>
      <c r="F584" t="s">
        <v>72</v>
      </c>
      <c r="G584" t="s">
        <v>59</v>
      </c>
      <c r="H584" t="s">
        <v>56</v>
      </c>
      <c r="I584" t="s">
        <v>50</v>
      </c>
      <c r="J584" t="s">
        <v>156</v>
      </c>
      <c r="K584" t="s">
        <v>157</v>
      </c>
      <c r="L584">
        <f t="shared" si="10"/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f t="shared" si="11"/>
        <v>1</v>
      </c>
      <c r="AI584">
        <v>0</v>
      </c>
      <c r="AJ584">
        <v>0</v>
      </c>
      <c r="AK584">
        <v>1</v>
      </c>
      <c r="AL584">
        <v>0</v>
      </c>
    </row>
    <row r="585" spans="1:38" x14ac:dyDescent="0.45">
      <c r="A585" t="s">
        <v>86</v>
      </c>
      <c r="B585">
        <v>3</v>
      </c>
      <c r="C585" t="s">
        <v>87</v>
      </c>
      <c r="D585" t="s">
        <v>260</v>
      </c>
      <c r="E585" s="4">
        <v>44278</v>
      </c>
      <c r="F585" t="s">
        <v>72</v>
      </c>
      <c r="G585" t="s">
        <v>59</v>
      </c>
      <c r="H585" t="s">
        <v>56</v>
      </c>
      <c r="I585" t="s">
        <v>50</v>
      </c>
      <c r="J585" t="s">
        <v>156</v>
      </c>
      <c r="K585" t="s">
        <v>157</v>
      </c>
      <c r="L585">
        <f t="shared" si="10"/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f t="shared" si="11"/>
        <v>1</v>
      </c>
      <c r="AI585">
        <v>0</v>
      </c>
      <c r="AJ585">
        <v>0</v>
      </c>
      <c r="AK585">
        <v>1</v>
      </c>
      <c r="AL585">
        <v>0</v>
      </c>
    </row>
    <row r="586" spans="1:38" x14ac:dyDescent="0.45">
      <c r="A586" t="s">
        <v>86</v>
      </c>
      <c r="B586">
        <v>3</v>
      </c>
      <c r="C586" t="s">
        <v>87</v>
      </c>
      <c r="D586" t="s">
        <v>260</v>
      </c>
      <c r="E586" s="4">
        <v>44278</v>
      </c>
      <c r="F586" t="s">
        <v>72</v>
      </c>
      <c r="G586" t="s">
        <v>59</v>
      </c>
      <c r="H586" t="s">
        <v>56</v>
      </c>
      <c r="I586" t="s">
        <v>84</v>
      </c>
      <c r="J586" t="s">
        <v>97</v>
      </c>
      <c r="K586" t="s">
        <v>98</v>
      </c>
      <c r="L586">
        <f t="shared" si="10"/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f t="shared" si="11"/>
        <v>2</v>
      </c>
      <c r="AI586">
        <v>0</v>
      </c>
      <c r="AJ586">
        <v>1</v>
      </c>
      <c r="AK586">
        <v>1</v>
      </c>
      <c r="AL586">
        <v>0</v>
      </c>
    </row>
    <row r="587" spans="1:38" x14ac:dyDescent="0.45">
      <c r="A587" t="s">
        <v>86</v>
      </c>
      <c r="B587">
        <v>3</v>
      </c>
      <c r="C587" t="s">
        <v>87</v>
      </c>
      <c r="D587" t="s">
        <v>260</v>
      </c>
      <c r="E587" s="4">
        <v>44278</v>
      </c>
      <c r="F587" t="s">
        <v>72</v>
      </c>
      <c r="G587" t="s">
        <v>59</v>
      </c>
      <c r="H587" t="s">
        <v>56</v>
      </c>
      <c r="I587" t="s">
        <v>78</v>
      </c>
      <c r="J587" t="s">
        <v>95</v>
      </c>
      <c r="K587" t="s">
        <v>162</v>
      </c>
      <c r="L587">
        <f t="shared" si="10"/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f t="shared" si="11"/>
        <v>2</v>
      </c>
      <c r="AI587">
        <v>0</v>
      </c>
      <c r="AJ587">
        <v>2</v>
      </c>
      <c r="AK587">
        <v>0</v>
      </c>
      <c r="AL587">
        <v>0</v>
      </c>
    </row>
    <row r="588" spans="1:38" x14ac:dyDescent="0.45">
      <c r="A588" t="s">
        <v>86</v>
      </c>
      <c r="B588">
        <v>3</v>
      </c>
      <c r="C588" t="s">
        <v>87</v>
      </c>
      <c r="D588" t="s">
        <v>260</v>
      </c>
      <c r="E588" s="4">
        <v>44278</v>
      </c>
      <c r="F588" t="s">
        <v>72</v>
      </c>
      <c r="G588" t="s">
        <v>59</v>
      </c>
      <c r="H588" t="s">
        <v>56</v>
      </c>
      <c r="I588" t="s">
        <v>78</v>
      </c>
      <c r="J588" t="s">
        <v>95</v>
      </c>
      <c r="K588" t="s">
        <v>162</v>
      </c>
      <c r="L588">
        <f t="shared" si="10"/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2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f t="shared" si="11"/>
        <v>2</v>
      </c>
      <c r="AI588">
        <v>0</v>
      </c>
      <c r="AJ588">
        <v>1</v>
      </c>
      <c r="AK588">
        <v>1</v>
      </c>
      <c r="AL588">
        <v>0</v>
      </c>
    </row>
    <row r="589" spans="1:38" x14ac:dyDescent="0.45">
      <c r="A589" t="s">
        <v>86</v>
      </c>
      <c r="B589">
        <v>3</v>
      </c>
      <c r="C589" t="s">
        <v>87</v>
      </c>
      <c r="D589" t="s">
        <v>260</v>
      </c>
      <c r="E589" s="4">
        <v>44278</v>
      </c>
      <c r="F589" t="s">
        <v>72</v>
      </c>
      <c r="G589" t="s">
        <v>60</v>
      </c>
      <c r="H589" t="s">
        <v>56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45">
      <c r="A590" t="s">
        <v>86</v>
      </c>
      <c r="B590">
        <v>3</v>
      </c>
      <c r="C590" t="s">
        <v>99</v>
      </c>
      <c r="D590" t="s">
        <v>260</v>
      </c>
      <c r="E590" s="4">
        <v>44278</v>
      </c>
      <c r="F590" t="s">
        <v>100</v>
      </c>
      <c r="G590" t="s">
        <v>55</v>
      </c>
      <c r="H590" t="s">
        <v>56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45">
      <c r="A591" t="s">
        <v>86</v>
      </c>
      <c r="B591">
        <v>3</v>
      </c>
      <c r="C591" t="s">
        <v>99</v>
      </c>
      <c r="D591" t="s">
        <v>260</v>
      </c>
      <c r="E591" s="4">
        <v>44278</v>
      </c>
      <c r="F591" t="s">
        <v>100</v>
      </c>
      <c r="G591" t="s">
        <v>57</v>
      </c>
      <c r="H591" t="s">
        <v>56</v>
      </c>
      <c r="I591" t="s">
        <v>50</v>
      </c>
      <c r="J591" t="s">
        <v>51</v>
      </c>
      <c r="K591" t="s">
        <v>163</v>
      </c>
      <c r="L591">
        <f>SUM(M591:T591)</f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f>SUM(X591:AG591)</f>
        <v>1</v>
      </c>
      <c r="AI591">
        <v>0</v>
      </c>
      <c r="AJ591">
        <v>1</v>
      </c>
      <c r="AK591">
        <v>0</v>
      </c>
      <c r="AL591">
        <v>0</v>
      </c>
    </row>
    <row r="592" spans="1:38" x14ac:dyDescent="0.45">
      <c r="A592" t="s">
        <v>86</v>
      </c>
      <c r="B592">
        <v>3</v>
      </c>
      <c r="C592" t="s">
        <v>99</v>
      </c>
      <c r="D592" t="s">
        <v>260</v>
      </c>
      <c r="E592" s="4">
        <v>44278</v>
      </c>
      <c r="F592" t="s">
        <v>100</v>
      </c>
      <c r="G592" t="s">
        <v>57</v>
      </c>
      <c r="H592" t="s">
        <v>56</v>
      </c>
      <c r="I592" t="s">
        <v>78</v>
      </c>
      <c r="J592" t="s">
        <v>95</v>
      </c>
      <c r="K592" t="s">
        <v>162</v>
      </c>
      <c r="L592">
        <f>SUM(M592:T592)</f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f>SUM(X592:AG592)</f>
        <v>1</v>
      </c>
      <c r="AI592">
        <v>0</v>
      </c>
      <c r="AJ592">
        <v>1</v>
      </c>
      <c r="AK592">
        <v>0</v>
      </c>
      <c r="AL592">
        <v>0</v>
      </c>
    </row>
    <row r="593" spans="1:38" x14ac:dyDescent="0.45">
      <c r="A593" t="s">
        <v>86</v>
      </c>
      <c r="B593">
        <v>3</v>
      </c>
      <c r="C593" t="s">
        <v>99</v>
      </c>
      <c r="D593" t="s">
        <v>260</v>
      </c>
      <c r="E593" s="4">
        <v>44278</v>
      </c>
      <c r="F593" t="s">
        <v>100</v>
      </c>
      <c r="G593" t="s">
        <v>57</v>
      </c>
      <c r="H593" t="s">
        <v>56</v>
      </c>
      <c r="I593" t="s">
        <v>78</v>
      </c>
      <c r="J593" t="s">
        <v>95</v>
      </c>
      <c r="K593" t="s">
        <v>162</v>
      </c>
      <c r="L593">
        <f>SUM(M593:T593)</f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f>SUM(X593:AG593)</f>
        <v>1</v>
      </c>
      <c r="AI593">
        <v>0</v>
      </c>
      <c r="AJ593">
        <v>0</v>
      </c>
      <c r="AK593">
        <v>1</v>
      </c>
      <c r="AL593">
        <v>0</v>
      </c>
    </row>
    <row r="594" spans="1:38" x14ac:dyDescent="0.45">
      <c r="A594" t="s">
        <v>86</v>
      </c>
      <c r="B594">
        <v>3</v>
      </c>
      <c r="C594" t="s">
        <v>99</v>
      </c>
      <c r="D594" t="s">
        <v>260</v>
      </c>
      <c r="E594" s="4">
        <v>44278</v>
      </c>
      <c r="F594" t="s">
        <v>100</v>
      </c>
      <c r="G594" t="s">
        <v>57</v>
      </c>
      <c r="H594" t="s">
        <v>56</v>
      </c>
      <c r="I594" t="s">
        <v>78</v>
      </c>
      <c r="J594" t="s">
        <v>95</v>
      </c>
      <c r="K594" t="s">
        <v>162</v>
      </c>
      <c r="L594">
        <f>SUM(M594:T594)</f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f>SUM(X594:AG594)</f>
        <v>1</v>
      </c>
      <c r="AI594">
        <v>0</v>
      </c>
      <c r="AJ594">
        <v>0</v>
      </c>
      <c r="AK594">
        <v>1</v>
      </c>
      <c r="AL594">
        <v>0</v>
      </c>
    </row>
    <row r="595" spans="1:38" x14ac:dyDescent="0.45">
      <c r="A595" t="s">
        <v>86</v>
      </c>
      <c r="B595">
        <v>3</v>
      </c>
      <c r="C595" t="s">
        <v>99</v>
      </c>
      <c r="D595" t="s">
        <v>260</v>
      </c>
      <c r="E595" s="4">
        <v>44278</v>
      </c>
      <c r="F595" t="s">
        <v>100</v>
      </c>
      <c r="G595" t="s">
        <v>58</v>
      </c>
      <c r="H595" t="s">
        <v>56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45">
      <c r="A596" t="s">
        <v>86</v>
      </c>
      <c r="B596">
        <v>3</v>
      </c>
      <c r="C596" t="s">
        <v>99</v>
      </c>
      <c r="D596" t="s">
        <v>260</v>
      </c>
      <c r="E596" s="4">
        <v>44278</v>
      </c>
      <c r="F596" t="s">
        <v>100</v>
      </c>
      <c r="G596" t="s">
        <v>59</v>
      </c>
      <c r="H596" t="s">
        <v>56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45">
      <c r="A597" t="s">
        <v>86</v>
      </c>
      <c r="B597">
        <v>3</v>
      </c>
      <c r="C597" t="s">
        <v>99</v>
      </c>
      <c r="D597" t="s">
        <v>260</v>
      </c>
      <c r="E597" s="4">
        <v>44278</v>
      </c>
      <c r="F597" t="s">
        <v>100</v>
      </c>
      <c r="G597" t="s">
        <v>60</v>
      </c>
      <c r="H597" t="s">
        <v>56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45">
      <c r="A598" t="s">
        <v>86</v>
      </c>
      <c r="B598">
        <v>3</v>
      </c>
      <c r="C598" t="s">
        <v>99</v>
      </c>
      <c r="D598" t="s">
        <v>260</v>
      </c>
      <c r="E598" s="4">
        <v>44278</v>
      </c>
      <c r="F598" t="s">
        <v>100</v>
      </c>
      <c r="G598" t="s">
        <v>43</v>
      </c>
      <c r="H598" t="s">
        <v>44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45">
      <c r="A599" t="s">
        <v>86</v>
      </c>
      <c r="B599">
        <v>3</v>
      </c>
      <c r="C599" t="s">
        <v>99</v>
      </c>
      <c r="D599" t="s">
        <v>260</v>
      </c>
      <c r="E599" s="4">
        <v>44278</v>
      </c>
      <c r="F599" t="s">
        <v>100</v>
      </c>
      <c r="G599" t="s">
        <v>48</v>
      </c>
      <c r="H599" t="s">
        <v>44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45">
      <c r="A600" t="s">
        <v>86</v>
      </c>
      <c r="B600">
        <v>3</v>
      </c>
      <c r="C600" t="s">
        <v>99</v>
      </c>
      <c r="D600" t="s">
        <v>260</v>
      </c>
      <c r="E600" s="4">
        <v>44278</v>
      </c>
      <c r="F600" t="s">
        <v>100</v>
      </c>
      <c r="G600" t="s">
        <v>49</v>
      </c>
      <c r="H600" t="s">
        <v>44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45">
      <c r="A601" t="s">
        <v>86</v>
      </c>
      <c r="B601">
        <v>3</v>
      </c>
      <c r="C601" t="s">
        <v>99</v>
      </c>
      <c r="D601" t="s">
        <v>260</v>
      </c>
      <c r="E601" s="4">
        <v>44278</v>
      </c>
      <c r="F601" t="s">
        <v>100</v>
      </c>
      <c r="G601" t="s">
        <v>53</v>
      </c>
      <c r="H601" t="s">
        <v>44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45">
      <c r="A602" t="s">
        <v>86</v>
      </c>
      <c r="B602">
        <v>3</v>
      </c>
      <c r="C602" t="s">
        <v>99</v>
      </c>
      <c r="D602" t="s">
        <v>260</v>
      </c>
      <c r="E602" s="4">
        <v>44278</v>
      </c>
      <c r="F602" t="s">
        <v>100</v>
      </c>
      <c r="G602" t="s">
        <v>54</v>
      </c>
      <c r="H602" t="s">
        <v>44</v>
      </c>
      <c r="I602" t="s">
        <v>121</v>
      </c>
      <c r="J602" t="s">
        <v>122</v>
      </c>
      <c r="K602" t="s">
        <v>262</v>
      </c>
      <c r="L602">
        <f>SUM(M602:T602)</f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f>SUM(X602:AG602)</f>
        <v>1</v>
      </c>
      <c r="AI602">
        <v>0</v>
      </c>
      <c r="AJ602">
        <v>1</v>
      </c>
      <c r="AK602">
        <v>0</v>
      </c>
      <c r="AL602">
        <v>0</v>
      </c>
    </row>
    <row r="603" spans="1:38" x14ac:dyDescent="0.45">
      <c r="A603" t="s">
        <v>62</v>
      </c>
      <c r="B603">
        <v>3</v>
      </c>
      <c r="C603" t="s">
        <v>63</v>
      </c>
      <c r="D603" t="s">
        <v>257</v>
      </c>
      <c r="E603" s="4">
        <v>44279</v>
      </c>
      <c r="F603" t="s">
        <v>64</v>
      </c>
      <c r="G603" t="s">
        <v>43</v>
      </c>
      <c r="H603" t="s">
        <v>44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45">
      <c r="A604" t="s">
        <v>62</v>
      </c>
      <c r="B604">
        <v>3</v>
      </c>
      <c r="C604" t="s">
        <v>63</v>
      </c>
      <c r="D604" t="s">
        <v>257</v>
      </c>
      <c r="E604" s="4">
        <v>44279</v>
      </c>
      <c r="F604" t="s">
        <v>64</v>
      </c>
      <c r="G604" t="s">
        <v>48</v>
      </c>
      <c r="H604" t="s">
        <v>44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45">
      <c r="A605" t="s">
        <v>62</v>
      </c>
      <c r="B605">
        <v>3</v>
      </c>
      <c r="C605" t="s">
        <v>63</v>
      </c>
      <c r="D605" t="s">
        <v>257</v>
      </c>
      <c r="E605" s="4">
        <v>44279</v>
      </c>
      <c r="F605" t="s">
        <v>64</v>
      </c>
      <c r="G605" t="s">
        <v>49</v>
      </c>
      <c r="H605" t="s">
        <v>44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45">
      <c r="A606" t="s">
        <v>62</v>
      </c>
      <c r="B606">
        <v>3</v>
      </c>
      <c r="C606" t="s">
        <v>63</v>
      </c>
      <c r="D606" t="s">
        <v>257</v>
      </c>
      <c r="E606" s="4">
        <v>44279</v>
      </c>
      <c r="F606" t="s">
        <v>64</v>
      </c>
      <c r="G606" t="s">
        <v>53</v>
      </c>
      <c r="H606" t="s">
        <v>44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45">
      <c r="A607" t="s">
        <v>62</v>
      </c>
      <c r="B607">
        <v>3</v>
      </c>
      <c r="C607" t="s">
        <v>63</v>
      </c>
      <c r="D607" t="s">
        <v>257</v>
      </c>
      <c r="E607" s="4">
        <v>44279</v>
      </c>
      <c r="F607" t="s">
        <v>64</v>
      </c>
      <c r="G607" t="s">
        <v>54</v>
      </c>
      <c r="H607" t="s">
        <v>44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45">
      <c r="A608" t="s">
        <v>62</v>
      </c>
      <c r="B608">
        <v>3</v>
      </c>
      <c r="C608" t="s">
        <v>63</v>
      </c>
      <c r="D608" t="s">
        <v>257</v>
      </c>
      <c r="E608" s="4">
        <v>44279</v>
      </c>
      <c r="F608" t="s">
        <v>64</v>
      </c>
      <c r="G608" t="s">
        <v>55</v>
      </c>
      <c r="H608" t="s">
        <v>56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45">
      <c r="A609" t="s">
        <v>62</v>
      </c>
      <c r="B609">
        <v>3</v>
      </c>
      <c r="C609" t="s">
        <v>63</v>
      </c>
      <c r="D609" t="s">
        <v>257</v>
      </c>
      <c r="E609" s="4">
        <v>44279</v>
      </c>
      <c r="F609" t="s">
        <v>64</v>
      </c>
      <c r="G609" t="s">
        <v>57</v>
      </c>
      <c r="H609" t="s">
        <v>56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45">
      <c r="A610" t="s">
        <v>62</v>
      </c>
      <c r="B610">
        <v>3</v>
      </c>
      <c r="C610" t="s">
        <v>63</v>
      </c>
      <c r="D610" t="s">
        <v>257</v>
      </c>
      <c r="E610" s="4">
        <v>44279</v>
      </c>
      <c r="F610" t="s">
        <v>64</v>
      </c>
      <c r="G610" t="s">
        <v>58</v>
      </c>
      <c r="H610" t="s">
        <v>56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45">
      <c r="A611" t="s">
        <v>62</v>
      </c>
      <c r="B611">
        <v>3</v>
      </c>
      <c r="C611" t="s">
        <v>63</v>
      </c>
      <c r="D611" t="s">
        <v>257</v>
      </c>
      <c r="E611" s="4">
        <v>44279</v>
      </c>
      <c r="F611" t="s">
        <v>64</v>
      </c>
      <c r="G611" t="s">
        <v>59</v>
      </c>
      <c r="H611" t="s">
        <v>56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45">
      <c r="A612" t="s">
        <v>62</v>
      </c>
      <c r="B612">
        <v>3</v>
      </c>
      <c r="C612" t="s">
        <v>63</v>
      </c>
      <c r="D612" t="s">
        <v>257</v>
      </c>
      <c r="E612" s="4">
        <v>44279</v>
      </c>
      <c r="F612" t="s">
        <v>64</v>
      </c>
      <c r="G612" t="s">
        <v>60</v>
      </c>
      <c r="H612" t="s">
        <v>56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45">
      <c r="A613" t="s">
        <v>62</v>
      </c>
      <c r="B613">
        <v>3</v>
      </c>
      <c r="C613" t="s">
        <v>71</v>
      </c>
      <c r="D613" t="s">
        <v>257</v>
      </c>
      <c r="E613" s="4">
        <v>44279</v>
      </c>
      <c r="F613" t="s">
        <v>72</v>
      </c>
      <c r="G613" t="s">
        <v>43</v>
      </c>
      <c r="H613" t="s">
        <v>44</v>
      </c>
      <c r="I613" t="s">
        <v>50</v>
      </c>
      <c r="J613" t="s">
        <v>149</v>
      </c>
      <c r="K613" t="s">
        <v>150</v>
      </c>
      <c r="L613">
        <f t="shared" ref="L613:L643" si="12">SUM(M613:T613)</f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f t="shared" ref="AH613:AH643" si="13">SUM(X613:AG613)</f>
        <v>3</v>
      </c>
      <c r="AI613">
        <v>0</v>
      </c>
      <c r="AJ613">
        <v>0</v>
      </c>
      <c r="AK613">
        <v>3</v>
      </c>
      <c r="AL613">
        <v>0</v>
      </c>
    </row>
    <row r="614" spans="1:38" x14ac:dyDescent="0.45">
      <c r="A614" t="s">
        <v>62</v>
      </c>
      <c r="B614">
        <v>3</v>
      </c>
      <c r="C614" t="s">
        <v>71</v>
      </c>
      <c r="D614" t="s">
        <v>257</v>
      </c>
      <c r="E614" s="4">
        <v>44279</v>
      </c>
      <c r="F614" t="s">
        <v>72</v>
      </c>
      <c r="G614" t="s">
        <v>43</v>
      </c>
      <c r="H614" t="s">
        <v>44</v>
      </c>
      <c r="I614" t="s">
        <v>50</v>
      </c>
      <c r="J614" t="s">
        <v>149</v>
      </c>
      <c r="K614" t="s">
        <v>150</v>
      </c>
      <c r="L614">
        <f t="shared" si="12"/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f t="shared" si="13"/>
        <v>1</v>
      </c>
      <c r="AI614">
        <v>0</v>
      </c>
      <c r="AJ614">
        <v>0</v>
      </c>
      <c r="AK614">
        <v>1</v>
      </c>
      <c r="AL614">
        <v>0</v>
      </c>
    </row>
    <row r="615" spans="1:38" x14ac:dyDescent="0.45">
      <c r="A615" t="s">
        <v>62</v>
      </c>
      <c r="B615">
        <v>3</v>
      </c>
      <c r="C615" t="s">
        <v>71</v>
      </c>
      <c r="D615" t="s">
        <v>257</v>
      </c>
      <c r="E615" s="4">
        <v>44279</v>
      </c>
      <c r="F615" t="s">
        <v>72</v>
      </c>
      <c r="G615" t="s">
        <v>48</v>
      </c>
      <c r="H615" t="s">
        <v>44</v>
      </c>
      <c r="L615">
        <f t="shared" si="12"/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f t="shared" si="13"/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45">
      <c r="A616" t="s">
        <v>62</v>
      </c>
      <c r="B616">
        <v>3</v>
      </c>
      <c r="C616" t="s">
        <v>71</v>
      </c>
      <c r="D616" t="s">
        <v>257</v>
      </c>
      <c r="E616" s="4">
        <v>44279</v>
      </c>
      <c r="F616" t="s">
        <v>72</v>
      </c>
      <c r="G616" t="s">
        <v>49</v>
      </c>
      <c r="H616" t="s">
        <v>44</v>
      </c>
      <c r="L616">
        <f t="shared" si="12"/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f t="shared" si="13"/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45">
      <c r="A617" t="s">
        <v>62</v>
      </c>
      <c r="B617">
        <v>3</v>
      </c>
      <c r="C617" t="s">
        <v>71</v>
      </c>
      <c r="D617" t="s">
        <v>257</v>
      </c>
      <c r="E617" s="4">
        <v>44279</v>
      </c>
      <c r="F617" t="s">
        <v>72</v>
      </c>
      <c r="G617" t="s">
        <v>53</v>
      </c>
      <c r="H617" t="s">
        <v>44</v>
      </c>
      <c r="I617" t="s">
        <v>50</v>
      </c>
      <c r="J617" t="s">
        <v>149</v>
      </c>
      <c r="K617" t="s">
        <v>150</v>
      </c>
      <c r="L617">
        <f t="shared" si="12"/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f t="shared" si="13"/>
        <v>1</v>
      </c>
      <c r="AI617">
        <v>0</v>
      </c>
      <c r="AJ617">
        <v>0</v>
      </c>
      <c r="AK617">
        <v>1</v>
      </c>
      <c r="AL617">
        <v>0</v>
      </c>
    </row>
    <row r="618" spans="1:38" x14ac:dyDescent="0.45">
      <c r="A618" t="s">
        <v>62</v>
      </c>
      <c r="B618">
        <v>3</v>
      </c>
      <c r="C618" t="s">
        <v>71</v>
      </c>
      <c r="D618" t="s">
        <v>257</v>
      </c>
      <c r="E618" s="4">
        <v>44279</v>
      </c>
      <c r="F618" t="s">
        <v>72</v>
      </c>
      <c r="G618" t="s">
        <v>53</v>
      </c>
      <c r="H618" t="s">
        <v>44</v>
      </c>
      <c r="I618" t="s">
        <v>50</v>
      </c>
      <c r="J618" t="s">
        <v>149</v>
      </c>
      <c r="K618" t="s">
        <v>150</v>
      </c>
      <c r="L618">
        <f t="shared" si="12"/>
        <v>2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2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f t="shared" si="13"/>
        <v>3</v>
      </c>
      <c r="AI618">
        <v>0</v>
      </c>
      <c r="AJ618">
        <v>1</v>
      </c>
      <c r="AK618">
        <v>2</v>
      </c>
      <c r="AL618">
        <v>0</v>
      </c>
    </row>
    <row r="619" spans="1:38" x14ac:dyDescent="0.45">
      <c r="A619" t="s">
        <v>62</v>
      </c>
      <c r="B619">
        <v>3</v>
      </c>
      <c r="C619" t="s">
        <v>71</v>
      </c>
      <c r="D619" t="s">
        <v>257</v>
      </c>
      <c r="E619" s="4">
        <v>44279</v>
      </c>
      <c r="F619" t="s">
        <v>72</v>
      </c>
      <c r="G619" t="s">
        <v>53</v>
      </c>
      <c r="H619" t="s">
        <v>44</v>
      </c>
      <c r="I619" t="s">
        <v>50</v>
      </c>
      <c r="J619" t="s">
        <v>149</v>
      </c>
      <c r="K619" t="s">
        <v>150</v>
      </c>
      <c r="L619">
        <f t="shared" si="12"/>
        <v>2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7</v>
      </c>
      <c r="Y619">
        <v>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f t="shared" si="13"/>
        <v>11</v>
      </c>
      <c r="AI619">
        <v>1</v>
      </c>
      <c r="AJ619">
        <v>10</v>
      </c>
      <c r="AK619">
        <v>0</v>
      </c>
      <c r="AL619">
        <v>0</v>
      </c>
    </row>
    <row r="620" spans="1:38" x14ac:dyDescent="0.45">
      <c r="A620" t="s">
        <v>62</v>
      </c>
      <c r="B620">
        <v>3</v>
      </c>
      <c r="C620" t="s">
        <v>71</v>
      </c>
      <c r="D620" t="s">
        <v>257</v>
      </c>
      <c r="E620" s="4">
        <v>44279</v>
      </c>
      <c r="F620" t="s">
        <v>72</v>
      </c>
      <c r="G620" t="s">
        <v>53</v>
      </c>
      <c r="H620" t="s">
        <v>44</v>
      </c>
      <c r="I620" t="s">
        <v>50</v>
      </c>
      <c r="J620" t="s">
        <v>164</v>
      </c>
      <c r="K620" t="s">
        <v>165</v>
      </c>
      <c r="L620">
        <f t="shared" si="12"/>
        <v>5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3</v>
      </c>
      <c r="W620">
        <v>1</v>
      </c>
      <c r="X620">
        <v>18</v>
      </c>
      <c r="Y620">
        <v>2</v>
      </c>
      <c r="Z620">
        <v>2</v>
      </c>
      <c r="AA620">
        <v>1</v>
      </c>
      <c r="AB620">
        <v>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f t="shared" si="13"/>
        <v>27</v>
      </c>
      <c r="AI620">
        <v>0</v>
      </c>
      <c r="AJ620">
        <v>19</v>
      </c>
      <c r="AK620">
        <v>8</v>
      </c>
      <c r="AL620">
        <v>0</v>
      </c>
    </row>
    <row r="621" spans="1:38" x14ac:dyDescent="0.45">
      <c r="A621" t="s">
        <v>62</v>
      </c>
      <c r="B621">
        <v>3</v>
      </c>
      <c r="C621" t="s">
        <v>71</v>
      </c>
      <c r="D621" t="s">
        <v>257</v>
      </c>
      <c r="E621" s="4">
        <v>44279</v>
      </c>
      <c r="F621" t="s">
        <v>72</v>
      </c>
      <c r="G621" t="s">
        <v>53</v>
      </c>
      <c r="H621" t="s">
        <v>44</v>
      </c>
      <c r="I621" t="s">
        <v>84</v>
      </c>
      <c r="J621" t="s">
        <v>97</v>
      </c>
      <c r="K621" t="s">
        <v>97</v>
      </c>
      <c r="L621">
        <f t="shared" si="12"/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f t="shared" si="13"/>
        <v>1</v>
      </c>
      <c r="AI621">
        <v>0</v>
      </c>
      <c r="AJ621">
        <v>1</v>
      </c>
      <c r="AK621">
        <v>0</v>
      </c>
      <c r="AL621">
        <v>0</v>
      </c>
    </row>
    <row r="622" spans="1:38" x14ac:dyDescent="0.45">
      <c r="A622" t="s">
        <v>62</v>
      </c>
      <c r="B622">
        <v>3</v>
      </c>
      <c r="C622" t="s">
        <v>71</v>
      </c>
      <c r="D622" t="s">
        <v>257</v>
      </c>
      <c r="E622" s="4">
        <v>44279</v>
      </c>
      <c r="F622" t="s">
        <v>72</v>
      </c>
      <c r="G622" t="s">
        <v>53</v>
      </c>
      <c r="H622" t="s">
        <v>44</v>
      </c>
      <c r="I622" t="s">
        <v>50</v>
      </c>
      <c r="J622" t="s">
        <v>164</v>
      </c>
      <c r="K622" t="s">
        <v>165</v>
      </c>
      <c r="L622">
        <f t="shared" si="12"/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f t="shared" si="13"/>
        <v>1</v>
      </c>
      <c r="AI622">
        <v>0</v>
      </c>
      <c r="AJ622">
        <v>1</v>
      </c>
      <c r="AK622">
        <v>0</v>
      </c>
      <c r="AL622">
        <v>0</v>
      </c>
    </row>
    <row r="623" spans="1:38" x14ac:dyDescent="0.45">
      <c r="A623" t="s">
        <v>62</v>
      </c>
      <c r="B623">
        <v>3</v>
      </c>
      <c r="C623" t="s">
        <v>71</v>
      </c>
      <c r="D623" t="s">
        <v>257</v>
      </c>
      <c r="E623" s="4">
        <v>44279</v>
      </c>
      <c r="F623" t="s">
        <v>72</v>
      </c>
      <c r="G623" t="s">
        <v>54</v>
      </c>
      <c r="H623" t="s">
        <v>44</v>
      </c>
      <c r="I623" t="s">
        <v>50</v>
      </c>
      <c r="J623" t="s">
        <v>149</v>
      </c>
      <c r="K623" t="s">
        <v>150</v>
      </c>
      <c r="L623">
        <f t="shared" si="12"/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4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f t="shared" si="13"/>
        <v>4</v>
      </c>
      <c r="AI623">
        <v>0</v>
      </c>
      <c r="AJ623">
        <v>0</v>
      </c>
      <c r="AK623">
        <v>4</v>
      </c>
      <c r="AL623">
        <v>0</v>
      </c>
    </row>
    <row r="624" spans="1:38" x14ac:dyDescent="0.45">
      <c r="A624" t="s">
        <v>62</v>
      </c>
      <c r="B624">
        <v>3</v>
      </c>
      <c r="C624" t="s">
        <v>71</v>
      </c>
      <c r="D624" t="s">
        <v>257</v>
      </c>
      <c r="E624" s="4">
        <v>44279</v>
      </c>
      <c r="F624" t="s">
        <v>72</v>
      </c>
      <c r="G624" t="s">
        <v>54</v>
      </c>
      <c r="H624" t="s">
        <v>44</v>
      </c>
      <c r="I624" t="s">
        <v>84</v>
      </c>
      <c r="J624" t="s">
        <v>97</v>
      </c>
      <c r="K624" t="s">
        <v>97</v>
      </c>
      <c r="L624">
        <f t="shared" si="12"/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f t="shared" si="13"/>
        <v>5</v>
      </c>
      <c r="AI624">
        <v>0</v>
      </c>
      <c r="AJ624">
        <v>0</v>
      </c>
      <c r="AK624">
        <v>5</v>
      </c>
      <c r="AL624">
        <v>0</v>
      </c>
    </row>
    <row r="625" spans="1:38" x14ac:dyDescent="0.45">
      <c r="A625" t="s">
        <v>62</v>
      </c>
      <c r="B625">
        <v>3</v>
      </c>
      <c r="C625" t="s">
        <v>71</v>
      </c>
      <c r="D625" t="s">
        <v>257</v>
      </c>
      <c r="E625" s="4">
        <v>44279</v>
      </c>
      <c r="F625" t="s">
        <v>72</v>
      </c>
      <c r="G625" t="s">
        <v>54</v>
      </c>
      <c r="H625" t="s">
        <v>44</v>
      </c>
      <c r="I625" t="s">
        <v>84</v>
      </c>
      <c r="J625" t="s">
        <v>97</v>
      </c>
      <c r="K625" t="s">
        <v>97</v>
      </c>
      <c r="L625">
        <f t="shared" si="12"/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f t="shared" si="13"/>
        <v>2</v>
      </c>
      <c r="AI625">
        <v>0</v>
      </c>
      <c r="AJ625">
        <v>0</v>
      </c>
      <c r="AK625">
        <v>2</v>
      </c>
      <c r="AL625">
        <v>0</v>
      </c>
    </row>
    <row r="626" spans="1:38" x14ac:dyDescent="0.45">
      <c r="A626" t="s">
        <v>62</v>
      </c>
      <c r="B626">
        <v>3</v>
      </c>
      <c r="C626" t="s">
        <v>71</v>
      </c>
      <c r="D626" t="s">
        <v>257</v>
      </c>
      <c r="E626" s="4">
        <v>44279</v>
      </c>
      <c r="F626" t="s">
        <v>72</v>
      </c>
      <c r="G626" t="s">
        <v>54</v>
      </c>
      <c r="H626" t="s">
        <v>44</v>
      </c>
      <c r="I626" t="s">
        <v>50</v>
      </c>
      <c r="J626" t="s">
        <v>149</v>
      </c>
      <c r="K626" t="s">
        <v>150</v>
      </c>
      <c r="L626">
        <f t="shared" si="12"/>
        <v>3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2</v>
      </c>
      <c r="X626">
        <v>2</v>
      </c>
      <c r="Y626">
        <v>2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f t="shared" si="13"/>
        <v>7</v>
      </c>
      <c r="AI626">
        <v>0</v>
      </c>
      <c r="AJ626">
        <v>0</v>
      </c>
      <c r="AK626">
        <v>7</v>
      </c>
      <c r="AL626">
        <v>0</v>
      </c>
    </row>
    <row r="627" spans="1:38" x14ac:dyDescent="0.45">
      <c r="A627" t="s">
        <v>62</v>
      </c>
      <c r="B627">
        <v>3</v>
      </c>
      <c r="C627" t="s">
        <v>71</v>
      </c>
      <c r="D627" t="s">
        <v>257</v>
      </c>
      <c r="E627" s="4">
        <v>44279</v>
      </c>
      <c r="F627" t="s">
        <v>72</v>
      </c>
      <c r="G627" t="s">
        <v>54</v>
      </c>
      <c r="H627" t="s">
        <v>44</v>
      </c>
      <c r="I627" t="s">
        <v>84</v>
      </c>
      <c r="J627" t="s">
        <v>97</v>
      </c>
      <c r="K627" t="s">
        <v>97</v>
      </c>
      <c r="L627">
        <f t="shared" si="12"/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f t="shared" si="13"/>
        <v>1</v>
      </c>
      <c r="AI627">
        <v>0</v>
      </c>
      <c r="AJ627">
        <v>0</v>
      </c>
      <c r="AK627">
        <v>1</v>
      </c>
      <c r="AL627">
        <v>0</v>
      </c>
    </row>
    <row r="628" spans="1:38" x14ac:dyDescent="0.45">
      <c r="A628" t="s">
        <v>62</v>
      </c>
      <c r="B628">
        <v>3</v>
      </c>
      <c r="C628" t="s">
        <v>71</v>
      </c>
      <c r="D628" t="s">
        <v>257</v>
      </c>
      <c r="E628" s="4">
        <v>44279</v>
      </c>
      <c r="F628" t="s">
        <v>72</v>
      </c>
      <c r="G628" t="s">
        <v>54</v>
      </c>
      <c r="H628" t="s">
        <v>44</v>
      </c>
      <c r="I628" t="s">
        <v>84</v>
      </c>
      <c r="J628" t="s">
        <v>97</v>
      </c>
      <c r="K628" t="s">
        <v>97</v>
      </c>
      <c r="L628">
        <f t="shared" si="12"/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f t="shared" si="13"/>
        <v>1</v>
      </c>
      <c r="AI628">
        <v>0</v>
      </c>
      <c r="AJ628">
        <v>0</v>
      </c>
      <c r="AK628">
        <v>1</v>
      </c>
      <c r="AL628">
        <v>0</v>
      </c>
    </row>
    <row r="629" spans="1:38" x14ac:dyDescent="0.45">
      <c r="A629" t="s">
        <v>62</v>
      </c>
      <c r="B629">
        <v>3</v>
      </c>
      <c r="C629" t="s">
        <v>71</v>
      </c>
      <c r="D629" t="s">
        <v>257</v>
      </c>
      <c r="E629" s="4">
        <v>44279</v>
      </c>
      <c r="F629" t="s">
        <v>72</v>
      </c>
      <c r="G629" t="s">
        <v>54</v>
      </c>
      <c r="H629" t="s">
        <v>44</v>
      </c>
      <c r="I629" t="s">
        <v>84</v>
      </c>
      <c r="J629" t="s">
        <v>97</v>
      </c>
      <c r="K629" t="s">
        <v>97</v>
      </c>
      <c r="L629">
        <f t="shared" si="12"/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11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3</v>
      </c>
      <c r="AH629">
        <f t="shared" si="13"/>
        <v>14</v>
      </c>
      <c r="AI629">
        <v>0</v>
      </c>
      <c r="AJ629">
        <v>0</v>
      </c>
      <c r="AK629">
        <v>8</v>
      </c>
      <c r="AL629">
        <v>3</v>
      </c>
    </row>
    <row r="630" spans="1:38" x14ac:dyDescent="0.45">
      <c r="A630" t="s">
        <v>62</v>
      </c>
      <c r="B630">
        <v>3</v>
      </c>
      <c r="C630" t="s">
        <v>71</v>
      </c>
      <c r="D630" t="s">
        <v>257</v>
      </c>
      <c r="E630" s="4">
        <v>44279</v>
      </c>
      <c r="F630" t="s">
        <v>72</v>
      </c>
      <c r="G630" t="s">
        <v>54</v>
      </c>
      <c r="H630" t="s">
        <v>44</v>
      </c>
      <c r="I630" t="s">
        <v>84</v>
      </c>
      <c r="J630" t="s">
        <v>97</v>
      </c>
      <c r="K630" t="s">
        <v>97</v>
      </c>
      <c r="L630">
        <f t="shared" si="12"/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f t="shared" si="13"/>
        <v>1</v>
      </c>
      <c r="AI630">
        <v>0</v>
      </c>
      <c r="AJ630">
        <v>0</v>
      </c>
      <c r="AK630">
        <v>1</v>
      </c>
      <c r="AL630">
        <v>0</v>
      </c>
    </row>
    <row r="631" spans="1:38" x14ac:dyDescent="0.45">
      <c r="A631" t="s">
        <v>62</v>
      </c>
      <c r="B631">
        <v>3</v>
      </c>
      <c r="C631" t="s">
        <v>71</v>
      </c>
      <c r="D631" t="s">
        <v>257</v>
      </c>
      <c r="E631" s="4">
        <v>44279</v>
      </c>
      <c r="F631" t="s">
        <v>72</v>
      </c>
      <c r="G631" t="s">
        <v>54</v>
      </c>
      <c r="H631" t="s">
        <v>44</v>
      </c>
      <c r="I631" t="s">
        <v>84</v>
      </c>
      <c r="J631" t="s">
        <v>97</v>
      </c>
      <c r="K631" t="s">
        <v>97</v>
      </c>
      <c r="L631">
        <f t="shared" si="12"/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f t="shared" si="13"/>
        <v>1</v>
      </c>
      <c r="AI631">
        <v>0</v>
      </c>
      <c r="AJ631">
        <v>0</v>
      </c>
      <c r="AK631">
        <v>1</v>
      </c>
      <c r="AL631">
        <v>0</v>
      </c>
    </row>
    <row r="632" spans="1:38" x14ac:dyDescent="0.45">
      <c r="A632" t="s">
        <v>62</v>
      </c>
      <c r="B632">
        <v>3</v>
      </c>
      <c r="C632" t="s">
        <v>71</v>
      </c>
      <c r="D632" t="s">
        <v>257</v>
      </c>
      <c r="E632" s="4">
        <v>44279</v>
      </c>
      <c r="F632" t="s">
        <v>72</v>
      </c>
      <c r="G632" t="s">
        <v>54</v>
      </c>
      <c r="H632" t="s">
        <v>44</v>
      </c>
      <c r="I632" t="s">
        <v>50</v>
      </c>
      <c r="J632" t="s">
        <v>149</v>
      </c>
      <c r="K632" t="s">
        <v>150</v>
      </c>
      <c r="L632">
        <f t="shared" si="12"/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4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f t="shared" si="13"/>
        <v>4</v>
      </c>
      <c r="AI632">
        <v>0</v>
      </c>
      <c r="AJ632">
        <v>0</v>
      </c>
      <c r="AK632">
        <v>4</v>
      </c>
      <c r="AL632">
        <v>0</v>
      </c>
    </row>
    <row r="633" spans="1:38" x14ac:dyDescent="0.45">
      <c r="A633" t="s">
        <v>62</v>
      </c>
      <c r="B633">
        <v>3</v>
      </c>
      <c r="C633" t="s">
        <v>71</v>
      </c>
      <c r="D633" t="s">
        <v>257</v>
      </c>
      <c r="E633" s="4">
        <v>44279</v>
      </c>
      <c r="F633" t="s">
        <v>72</v>
      </c>
      <c r="G633" t="s">
        <v>54</v>
      </c>
      <c r="H633" t="s">
        <v>44</v>
      </c>
      <c r="I633" t="s">
        <v>50</v>
      </c>
      <c r="J633" t="s">
        <v>149</v>
      </c>
      <c r="K633" t="s">
        <v>150</v>
      </c>
      <c r="L633">
        <f t="shared" si="12"/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f t="shared" si="13"/>
        <v>3</v>
      </c>
      <c r="AI633">
        <v>0</v>
      </c>
      <c r="AJ633">
        <v>0</v>
      </c>
      <c r="AK633">
        <v>1</v>
      </c>
      <c r="AL633">
        <v>1</v>
      </c>
    </row>
    <row r="634" spans="1:38" x14ac:dyDescent="0.45">
      <c r="A634" t="s">
        <v>62</v>
      </c>
      <c r="B634">
        <v>3</v>
      </c>
      <c r="C634" t="s">
        <v>71</v>
      </c>
      <c r="D634" t="s">
        <v>257</v>
      </c>
      <c r="E634" s="4">
        <v>44279</v>
      </c>
      <c r="F634" t="s">
        <v>72</v>
      </c>
      <c r="G634" t="s">
        <v>54</v>
      </c>
      <c r="H634" t="s">
        <v>44</v>
      </c>
      <c r="I634" t="s">
        <v>84</v>
      </c>
      <c r="J634" t="s">
        <v>97</v>
      </c>
      <c r="K634" t="s">
        <v>97</v>
      </c>
      <c r="L634">
        <f t="shared" si="12"/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f t="shared" si="13"/>
        <v>2</v>
      </c>
      <c r="AI634">
        <v>0</v>
      </c>
      <c r="AJ634">
        <v>0</v>
      </c>
      <c r="AK634">
        <v>2</v>
      </c>
      <c r="AL634">
        <v>0</v>
      </c>
    </row>
    <row r="635" spans="1:38" x14ac:dyDescent="0.45">
      <c r="A635" t="s">
        <v>62</v>
      </c>
      <c r="B635">
        <v>3</v>
      </c>
      <c r="C635" t="s">
        <v>71</v>
      </c>
      <c r="D635" t="s">
        <v>257</v>
      </c>
      <c r="E635" s="4">
        <v>44279</v>
      </c>
      <c r="F635" t="s">
        <v>72</v>
      </c>
      <c r="G635" t="s">
        <v>54</v>
      </c>
      <c r="H635" t="s">
        <v>44</v>
      </c>
      <c r="I635" t="s">
        <v>50</v>
      </c>
      <c r="J635" t="s">
        <v>149</v>
      </c>
      <c r="K635" t="s">
        <v>150</v>
      </c>
      <c r="L635">
        <f t="shared" si="12"/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4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f t="shared" si="13"/>
        <v>4</v>
      </c>
      <c r="AI635">
        <v>0</v>
      </c>
      <c r="AJ635">
        <v>0</v>
      </c>
      <c r="AK635">
        <v>4</v>
      </c>
      <c r="AL635">
        <v>0</v>
      </c>
    </row>
    <row r="636" spans="1:38" x14ac:dyDescent="0.45">
      <c r="A636" t="s">
        <v>62</v>
      </c>
      <c r="B636">
        <v>3</v>
      </c>
      <c r="C636" t="s">
        <v>71</v>
      </c>
      <c r="D636" t="s">
        <v>257</v>
      </c>
      <c r="E636" s="4">
        <v>44279</v>
      </c>
      <c r="F636" t="s">
        <v>72</v>
      </c>
      <c r="G636" t="s">
        <v>54</v>
      </c>
      <c r="H636" t="s">
        <v>44</v>
      </c>
      <c r="I636" t="s">
        <v>50</v>
      </c>
      <c r="J636" t="s">
        <v>149</v>
      </c>
      <c r="K636" t="s">
        <v>150</v>
      </c>
      <c r="L636">
        <f t="shared" si="12"/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f t="shared" si="13"/>
        <v>3</v>
      </c>
      <c r="AI636">
        <v>0</v>
      </c>
      <c r="AJ636">
        <v>0</v>
      </c>
      <c r="AK636">
        <v>3</v>
      </c>
      <c r="AL636">
        <v>0</v>
      </c>
    </row>
    <row r="637" spans="1:38" x14ac:dyDescent="0.45">
      <c r="A637" t="s">
        <v>62</v>
      </c>
      <c r="B637">
        <v>3</v>
      </c>
      <c r="C637" t="s">
        <v>71</v>
      </c>
      <c r="D637" t="s">
        <v>257</v>
      </c>
      <c r="E637" s="4">
        <v>44279</v>
      </c>
      <c r="F637" t="s">
        <v>72</v>
      </c>
      <c r="G637" t="s">
        <v>54</v>
      </c>
      <c r="H637" t="s">
        <v>44</v>
      </c>
      <c r="I637" t="s">
        <v>84</v>
      </c>
      <c r="J637" t="s">
        <v>97</v>
      </c>
      <c r="K637" t="s">
        <v>97</v>
      </c>
      <c r="L637">
        <f t="shared" si="12"/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f t="shared" si="13"/>
        <v>1</v>
      </c>
      <c r="AI637">
        <v>0</v>
      </c>
      <c r="AJ637">
        <v>0</v>
      </c>
      <c r="AK637">
        <v>1</v>
      </c>
      <c r="AL637">
        <v>0</v>
      </c>
    </row>
    <row r="638" spans="1:38" x14ac:dyDescent="0.45">
      <c r="A638" t="s">
        <v>62</v>
      </c>
      <c r="B638">
        <v>3</v>
      </c>
      <c r="C638" t="s">
        <v>71</v>
      </c>
      <c r="D638" t="s">
        <v>257</v>
      </c>
      <c r="E638" s="4">
        <v>44279</v>
      </c>
      <c r="F638" t="s">
        <v>72</v>
      </c>
      <c r="G638" t="s">
        <v>54</v>
      </c>
      <c r="H638" t="s">
        <v>44</v>
      </c>
      <c r="I638" t="s">
        <v>50</v>
      </c>
      <c r="J638" t="s">
        <v>149</v>
      </c>
      <c r="K638" t="s">
        <v>150</v>
      </c>
      <c r="L638">
        <f t="shared" si="12"/>
        <v>2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2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f t="shared" si="13"/>
        <v>6</v>
      </c>
      <c r="AI638">
        <v>0</v>
      </c>
      <c r="AJ638">
        <v>0</v>
      </c>
      <c r="AK638">
        <v>6</v>
      </c>
      <c r="AL638">
        <v>0</v>
      </c>
    </row>
    <row r="639" spans="1:38" x14ac:dyDescent="0.45">
      <c r="A639" t="s">
        <v>62</v>
      </c>
      <c r="B639">
        <v>3</v>
      </c>
      <c r="C639" t="s">
        <v>71</v>
      </c>
      <c r="D639" t="s">
        <v>257</v>
      </c>
      <c r="E639" s="4">
        <v>44279</v>
      </c>
      <c r="F639" t="s">
        <v>72</v>
      </c>
      <c r="G639" t="s">
        <v>55</v>
      </c>
      <c r="H639" t="s">
        <v>56</v>
      </c>
      <c r="L639">
        <f t="shared" si="12"/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f t="shared" si="13"/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45">
      <c r="A640" t="s">
        <v>62</v>
      </c>
      <c r="B640">
        <v>3</v>
      </c>
      <c r="C640" t="s">
        <v>71</v>
      </c>
      <c r="D640" t="s">
        <v>257</v>
      </c>
      <c r="E640" s="4">
        <v>44279</v>
      </c>
      <c r="F640" t="s">
        <v>72</v>
      </c>
      <c r="G640" t="s">
        <v>57</v>
      </c>
      <c r="H640" t="s">
        <v>56</v>
      </c>
      <c r="L640">
        <f t="shared" si="12"/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f t="shared" si="13"/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45">
      <c r="A641" t="s">
        <v>62</v>
      </c>
      <c r="B641">
        <v>3</v>
      </c>
      <c r="C641" t="s">
        <v>71</v>
      </c>
      <c r="D641" t="s">
        <v>257</v>
      </c>
      <c r="E641" s="4">
        <v>44279</v>
      </c>
      <c r="F641" t="s">
        <v>72</v>
      </c>
      <c r="G641" t="s">
        <v>58</v>
      </c>
      <c r="H641" t="s">
        <v>56</v>
      </c>
      <c r="L641">
        <f t="shared" si="12"/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f t="shared" si="13"/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45">
      <c r="A642" t="s">
        <v>62</v>
      </c>
      <c r="B642">
        <v>3</v>
      </c>
      <c r="C642" t="s">
        <v>71</v>
      </c>
      <c r="D642" t="s">
        <v>257</v>
      </c>
      <c r="E642" s="4">
        <v>44279</v>
      </c>
      <c r="F642" t="s">
        <v>72</v>
      </c>
      <c r="G642" t="s">
        <v>59</v>
      </c>
      <c r="H642" t="s">
        <v>56</v>
      </c>
      <c r="L642">
        <f t="shared" si="12"/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f t="shared" si="13"/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45">
      <c r="A643" t="s">
        <v>62</v>
      </c>
      <c r="B643">
        <v>3</v>
      </c>
      <c r="C643" t="s">
        <v>71</v>
      </c>
      <c r="D643" t="s">
        <v>257</v>
      </c>
      <c r="E643" s="4">
        <v>44279</v>
      </c>
      <c r="F643" t="s">
        <v>72</v>
      </c>
      <c r="G643" t="s">
        <v>60</v>
      </c>
      <c r="H643" t="s">
        <v>56</v>
      </c>
      <c r="L643">
        <f t="shared" si="12"/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f t="shared" si="13"/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45">
      <c r="A644" t="s">
        <v>62</v>
      </c>
      <c r="B644">
        <v>3</v>
      </c>
      <c r="C644" t="s">
        <v>74</v>
      </c>
      <c r="D644" t="s">
        <v>257</v>
      </c>
      <c r="E644" s="4">
        <v>44279</v>
      </c>
      <c r="F644" t="s">
        <v>75</v>
      </c>
      <c r="G644" t="s">
        <v>43</v>
      </c>
      <c r="H644" t="s">
        <v>44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45">
      <c r="A645" t="s">
        <v>62</v>
      </c>
      <c r="B645">
        <v>3</v>
      </c>
      <c r="C645" t="s">
        <v>74</v>
      </c>
      <c r="D645" t="s">
        <v>257</v>
      </c>
      <c r="E645" s="4">
        <v>44279</v>
      </c>
      <c r="F645" t="s">
        <v>75</v>
      </c>
      <c r="G645" t="s">
        <v>48</v>
      </c>
      <c r="H645" t="s">
        <v>44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45">
      <c r="A646" t="s">
        <v>62</v>
      </c>
      <c r="B646">
        <v>3</v>
      </c>
      <c r="C646" t="s">
        <v>74</v>
      </c>
      <c r="D646" t="s">
        <v>257</v>
      </c>
      <c r="E646" s="4">
        <v>44279</v>
      </c>
      <c r="F646" t="s">
        <v>75</v>
      </c>
      <c r="G646" t="s">
        <v>49</v>
      </c>
      <c r="H646" t="s">
        <v>44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45">
      <c r="A647" t="s">
        <v>62</v>
      </c>
      <c r="B647">
        <v>3</v>
      </c>
      <c r="C647" t="s">
        <v>74</v>
      </c>
      <c r="D647" t="s">
        <v>257</v>
      </c>
      <c r="E647" s="4">
        <v>44279</v>
      </c>
      <c r="F647" t="s">
        <v>75</v>
      </c>
      <c r="G647" t="s">
        <v>53</v>
      </c>
      <c r="H647" t="s">
        <v>44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45">
      <c r="A648" t="s">
        <v>62</v>
      </c>
      <c r="B648">
        <v>3</v>
      </c>
      <c r="C648" t="s">
        <v>74</v>
      </c>
      <c r="D648" t="s">
        <v>257</v>
      </c>
      <c r="E648" s="4">
        <v>44279</v>
      </c>
      <c r="F648" t="s">
        <v>75</v>
      </c>
      <c r="G648" t="s">
        <v>54</v>
      </c>
      <c r="H648" t="s">
        <v>44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45">
      <c r="A649" t="s">
        <v>62</v>
      </c>
      <c r="B649">
        <v>3</v>
      </c>
      <c r="C649" t="s">
        <v>74</v>
      </c>
      <c r="D649" t="s">
        <v>257</v>
      </c>
      <c r="E649" s="4">
        <v>44279</v>
      </c>
      <c r="F649" t="s">
        <v>75</v>
      </c>
      <c r="G649" t="s">
        <v>55</v>
      </c>
      <c r="H649" t="s">
        <v>56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45">
      <c r="A650" t="s">
        <v>62</v>
      </c>
      <c r="B650">
        <v>3</v>
      </c>
      <c r="C650" t="s">
        <v>74</v>
      </c>
      <c r="D650" t="s">
        <v>257</v>
      </c>
      <c r="E650" s="4">
        <v>44279</v>
      </c>
      <c r="F650" t="s">
        <v>75</v>
      </c>
      <c r="G650" t="s">
        <v>57</v>
      </c>
      <c r="H650" t="s">
        <v>56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45">
      <c r="A651" t="s">
        <v>62</v>
      </c>
      <c r="B651">
        <v>3</v>
      </c>
      <c r="C651" t="s">
        <v>74</v>
      </c>
      <c r="D651" t="s">
        <v>257</v>
      </c>
      <c r="E651" s="4">
        <v>44279</v>
      </c>
      <c r="F651" t="s">
        <v>75</v>
      </c>
      <c r="G651" t="s">
        <v>58</v>
      </c>
      <c r="H651" t="s">
        <v>56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45">
      <c r="A652" t="s">
        <v>62</v>
      </c>
      <c r="B652">
        <v>3</v>
      </c>
      <c r="C652" t="s">
        <v>74</v>
      </c>
      <c r="D652" t="s">
        <v>257</v>
      </c>
      <c r="E652" s="4">
        <v>44279</v>
      </c>
      <c r="F652" t="s">
        <v>75</v>
      </c>
      <c r="G652" t="s">
        <v>59</v>
      </c>
      <c r="H652" t="s">
        <v>56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45">
      <c r="A653" t="s">
        <v>62</v>
      </c>
      <c r="B653">
        <v>3</v>
      </c>
      <c r="C653" t="s">
        <v>74</v>
      </c>
      <c r="D653" t="s">
        <v>257</v>
      </c>
      <c r="E653" s="4">
        <v>44279</v>
      </c>
      <c r="F653" t="s">
        <v>75</v>
      </c>
      <c r="G653" t="s">
        <v>60</v>
      </c>
      <c r="H653" t="s">
        <v>56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45">
      <c r="A654" t="s">
        <v>40</v>
      </c>
      <c r="B654">
        <v>3</v>
      </c>
      <c r="C654" t="s">
        <v>61</v>
      </c>
      <c r="D654" t="s">
        <v>256</v>
      </c>
      <c r="E654" s="4">
        <v>44280</v>
      </c>
      <c r="F654" t="s">
        <v>42</v>
      </c>
      <c r="G654" t="s">
        <v>43</v>
      </c>
      <c r="H654" t="s">
        <v>44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45">
      <c r="A655" t="s">
        <v>40</v>
      </c>
      <c r="B655">
        <v>3</v>
      </c>
      <c r="C655" t="s">
        <v>61</v>
      </c>
      <c r="D655" t="s">
        <v>256</v>
      </c>
      <c r="E655" s="4">
        <v>44280</v>
      </c>
      <c r="F655" t="s">
        <v>42</v>
      </c>
      <c r="G655" t="s">
        <v>48</v>
      </c>
      <c r="H655" t="s">
        <v>44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45">
      <c r="A656" t="s">
        <v>40</v>
      </c>
      <c r="B656">
        <v>3</v>
      </c>
      <c r="C656" t="s">
        <v>61</v>
      </c>
      <c r="D656" t="s">
        <v>256</v>
      </c>
      <c r="E656" s="4">
        <v>44280</v>
      </c>
      <c r="F656" t="s">
        <v>42</v>
      </c>
      <c r="G656" t="s">
        <v>49</v>
      </c>
      <c r="H656" t="s">
        <v>44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9" x14ac:dyDescent="0.45">
      <c r="A657" t="s">
        <v>40</v>
      </c>
      <c r="B657">
        <v>3</v>
      </c>
      <c r="C657" t="s">
        <v>61</v>
      </c>
      <c r="D657" t="s">
        <v>256</v>
      </c>
      <c r="E657" s="4">
        <v>44280</v>
      </c>
      <c r="F657" t="s">
        <v>42</v>
      </c>
      <c r="G657" t="s">
        <v>53</v>
      </c>
      <c r="H657" t="s">
        <v>44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9" x14ac:dyDescent="0.45">
      <c r="A658" t="s">
        <v>40</v>
      </c>
      <c r="B658">
        <v>3</v>
      </c>
      <c r="C658" t="s">
        <v>61</v>
      </c>
      <c r="D658" t="s">
        <v>256</v>
      </c>
      <c r="E658" s="4">
        <v>44280</v>
      </c>
      <c r="F658" t="s">
        <v>42</v>
      </c>
      <c r="G658" t="s">
        <v>54</v>
      </c>
      <c r="H658" t="s">
        <v>44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9" x14ac:dyDescent="0.45">
      <c r="A659" t="s">
        <v>40</v>
      </c>
      <c r="B659">
        <v>3</v>
      </c>
      <c r="C659" t="s">
        <v>61</v>
      </c>
      <c r="D659" t="s">
        <v>256</v>
      </c>
      <c r="E659" s="4">
        <v>44280</v>
      </c>
      <c r="F659" t="s">
        <v>42</v>
      </c>
      <c r="G659" t="s">
        <v>55</v>
      </c>
      <c r="H659" t="s">
        <v>56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9" x14ac:dyDescent="0.45">
      <c r="A660" t="s">
        <v>40</v>
      </c>
      <c r="B660">
        <v>3</v>
      </c>
      <c r="C660" t="s">
        <v>61</v>
      </c>
      <c r="D660" t="s">
        <v>256</v>
      </c>
      <c r="E660" s="4">
        <v>44280</v>
      </c>
      <c r="F660" t="s">
        <v>42</v>
      </c>
      <c r="G660" t="s">
        <v>57</v>
      </c>
      <c r="H660" t="s">
        <v>56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9" x14ac:dyDescent="0.45">
      <c r="A661" t="s">
        <v>40</v>
      </c>
      <c r="B661">
        <v>3</v>
      </c>
      <c r="C661" t="s">
        <v>61</v>
      </c>
      <c r="D661" t="s">
        <v>256</v>
      </c>
      <c r="E661" s="4">
        <v>44280</v>
      </c>
      <c r="F661" t="s">
        <v>42</v>
      </c>
      <c r="G661" t="s">
        <v>58</v>
      </c>
      <c r="H661" t="s">
        <v>56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9" x14ac:dyDescent="0.45">
      <c r="A662" t="s">
        <v>40</v>
      </c>
      <c r="B662">
        <v>3</v>
      </c>
      <c r="C662" t="s">
        <v>61</v>
      </c>
      <c r="D662" t="s">
        <v>256</v>
      </c>
      <c r="E662" s="4">
        <v>44280</v>
      </c>
      <c r="F662" t="s">
        <v>42</v>
      </c>
      <c r="G662" t="s">
        <v>59</v>
      </c>
      <c r="H662" t="s">
        <v>56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9" x14ac:dyDescent="0.45">
      <c r="A663" t="s">
        <v>40</v>
      </c>
      <c r="B663">
        <v>3</v>
      </c>
      <c r="C663" t="s">
        <v>61</v>
      </c>
      <c r="D663" t="s">
        <v>256</v>
      </c>
      <c r="E663" s="4">
        <v>44280</v>
      </c>
      <c r="F663" t="s">
        <v>42</v>
      </c>
      <c r="G663" t="s">
        <v>60</v>
      </c>
      <c r="H663" t="s">
        <v>56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9" x14ac:dyDescent="0.45">
      <c r="A664" t="s">
        <v>40</v>
      </c>
      <c r="B664">
        <v>3</v>
      </c>
      <c r="C664" t="s">
        <v>129</v>
      </c>
      <c r="D664" t="s">
        <v>261</v>
      </c>
      <c r="E664" s="4">
        <v>44280</v>
      </c>
      <c r="F664" t="s">
        <v>75</v>
      </c>
      <c r="G664" t="s">
        <v>43</v>
      </c>
      <c r="H664" t="s">
        <v>44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9" x14ac:dyDescent="0.45">
      <c r="A665" t="s">
        <v>40</v>
      </c>
      <c r="B665">
        <v>3</v>
      </c>
      <c r="C665" t="s">
        <v>129</v>
      </c>
      <c r="D665" t="s">
        <v>261</v>
      </c>
      <c r="E665" s="4">
        <v>44280</v>
      </c>
      <c r="F665" t="s">
        <v>75</v>
      </c>
      <c r="G665" t="s">
        <v>48</v>
      </c>
      <c r="H665" t="s">
        <v>44</v>
      </c>
      <c r="I665" t="s">
        <v>45</v>
      </c>
      <c r="J665" t="s">
        <v>46</v>
      </c>
      <c r="K665" t="s">
        <v>46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1</v>
      </c>
      <c r="AL665">
        <v>0</v>
      </c>
      <c r="AM665" t="s">
        <v>170</v>
      </c>
    </row>
    <row r="666" spans="1:39" x14ac:dyDescent="0.45">
      <c r="A666" t="s">
        <v>40</v>
      </c>
      <c r="B666">
        <v>3</v>
      </c>
      <c r="C666" t="s">
        <v>129</v>
      </c>
      <c r="D666" t="s">
        <v>261</v>
      </c>
      <c r="E666" s="4">
        <v>44280</v>
      </c>
      <c r="F666" t="s">
        <v>75</v>
      </c>
      <c r="G666" t="s">
        <v>49</v>
      </c>
      <c r="H666" t="s">
        <v>44</v>
      </c>
      <c r="I666" t="s">
        <v>45</v>
      </c>
      <c r="J666" t="s">
        <v>106</v>
      </c>
      <c r="K666" t="s">
        <v>133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1</v>
      </c>
      <c r="AL666">
        <v>0</v>
      </c>
    </row>
    <row r="667" spans="1:39" x14ac:dyDescent="0.45">
      <c r="A667" t="s">
        <v>40</v>
      </c>
      <c r="B667">
        <v>3</v>
      </c>
      <c r="C667" t="s">
        <v>129</v>
      </c>
      <c r="D667" t="s">
        <v>261</v>
      </c>
      <c r="E667" s="4">
        <v>44280</v>
      </c>
      <c r="F667" t="s">
        <v>75</v>
      </c>
      <c r="G667" t="s">
        <v>53</v>
      </c>
      <c r="H667" t="s">
        <v>44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9" x14ac:dyDescent="0.45">
      <c r="A668" t="s">
        <v>40</v>
      </c>
      <c r="B668">
        <v>3</v>
      </c>
      <c r="C668" t="s">
        <v>129</v>
      </c>
      <c r="D668" t="s">
        <v>261</v>
      </c>
      <c r="E668" s="4">
        <v>44280</v>
      </c>
      <c r="F668" t="s">
        <v>75</v>
      </c>
      <c r="G668" t="s">
        <v>54</v>
      </c>
      <c r="H668" t="s">
        <v>44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9" x14ac:dyDescent="0.45">
      <c r="A669" t="s">
        <v>40</v>
      </c>
      <c r="B669">
        <v>3</v>
      </c>
      <c r="C669" t="s">
        <v>129</v>
      </c>
      <c r="D669" t="s">
        <v>261</v>
      </c>
      <c r="E669" s="4">
        <v>44280</v>
      </c>
      <c r="F669" t="s">
        <v>75</v>
      </c>
      <c r="G669" t="s">
        <v>55</v>
      </c>
      <c r="H669" t="s">
        <v>56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9" x14ac:dyDescent="0.45">
      <c r="A670" t="s">
        <v>40</v>
      </c>
      <c r="B670">
        <v>3</v>
      </c>
      <c r="C670" t="s">
        <v>129</v>
      </c>
      <c r="D670" t="s">
        <v>261</v>
      </c>
      <c r="E670" s="4">
        <v>44280</v>
      </c>
      <c r="F670" t="s">
        <v>75</v>
      </c>
      <c r="G670" t="s">
        <v>57</v>
      </c>
      <c r="H670" t="s">
        <v>56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9" x14ac:dyDescent="0.45">
      <c r="A671" t="s">
        <v>40</v>
      </c>
      <c r="B671">
        <v>3</v>
      </c>
      <c r="C671" t="s">
        <v>129</v>
      </c>
      <c r="D671" t="s">
        <v>261</v>
      </c>
      <c r="E671" s="4">
        <v>44280</v>
      </c>
      <c r="F671" t="s">
        <v>75</v>
      </c>
      <c r="G671" t="s">
        <v>58</v>
      </c>
      <c r="H671" t="s">
        <v>56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9" x14ac:dyDescent="0.45">
      <c r="A672" t="s">
        <v>40</v>
      </c>
      <c r="B672">
        <v>3</v>
      </c>
      <c r="C672" t="s">
        <v>129</v>
      </c>
      <c r="D672" t="s">
        <v>261</v>
      </c>
      <c r="E672" s="4">
        <v>44280</v>
      </c>
      <c r="F672" t="s">
        <v>75</v>
      </c>
      <c r="G672" t="s">
        <v>59</v>
      </c>
      <c r="H672" t="s">
        <v>56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45">
      <c r="A673" t="s">
        <v>40</v>
      </c>
      <c r="B673">
        <v>3</v>
      </c>
      <c r="C673" t="s">
        <v>129</v>
      </c>
      <c r="D673" t="s">
        <v>261</v>
      </c>
      <c r="E673" s="4">
        <v>44280</v>
      </c>
      <c r="F673" t="s">
        <v>75</v>
      </c>
      <c r="G673" t="s">
        <v>60</v>
      </c>
      <c r="H673" t="s">
        <v>56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45">
      <c r="A674" t="s">
        <v>40</v>
      </c>
      <c r="B674">
        <v>3</v>
      </c>
      <c r="C674" t="s">
        <v>41</v>
      </c>
      <c r="D674" t="s">
        <v>255</v>
      </c>
      <c r="E674" s="4">
        <v>44285</v>
      </c>
      <c r="F674" t="s">
        <v>42</v>
      </c>
      <c r="G674" t="s">
        <v>43</v>
      </c>
      <c r="H674" t="s">
        <v>44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45">
      <c r="A675" t="s">
        <v>40</v>
      </c>
      <c r="B675">
        <v>3</v>
      </c>
      <c r="C675" t="s">
        <v>41</v>
      </c>
      <c r="D675" t="s">
        <v>255</v>
      </c>
      <c r="E675" s="4">
        <v>44285</v>
      </c>
      <c r="F675" t="s">
        <v>42</v>
      </c>
      <c r="G675" t="s">
        <v>48</v>
      </c>
      <c r="H675" t="s">
        <v>44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45">
      <c r="A676" t="s">
        <v>40</v>
      </c>
      <c r="B676">
        <v>3</v>
      </c>
      <c r="C676" t="s">
        <v>41</v>
      </c>
      <c r="D676" t="s">
        <v>255</v>
      </c>
      <c r="E676" s="4">
        <v>44285</v>
      </c>
      <c r="F676" t="s">
        <v>42</v>
      </c>
      <c r="G676" t="s">
        <v>49</v>
      </c>
      <c r="H676" t="s">
        <v>44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45">
      <c r="A677" t="s">
        <v>40</v>
      </c>
      <c r="B677">
        <v>3</v>
      </c>
      <c r="C677" t="s">
        <v>41</v>
      </c>
      <c r="D677" t="s">
        <v>255</v>
      </c>
      <c r="E677" s="4">
        <v>44285</v>
      </c>
      <c r="F677" t="s">
        <v>42</v>
      </c>
      <c r="G677" t="s">
        <v>53</v>
      </c>
      <c r="H677" t="s">
        <v>44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45">
      <c r="A678" t="s">
        <v>40</v>
      </c>
      <c r="B678">
        <v>3</v>
      </c>
      <c r="C678" t="s">
        <v>41</v>
      </c>
      <c r="D678" t="s">
        <v>255</v>
      </c>
      <c r="E678" s="4">
        <v>44285</v>
      </c>
      <c r="F678" t="s">
        <v>42</v>
      </c>
      <c r="G678" t="s">
        <v>54</v>
      </c>
      <c r="H678" t="s">
        <v>44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45">
      <c r="A679" t="s">
        <v>40</v>
      </c>
      <c r="B679">
        <v>3</v>
      </c>
      <c r="C679" t="s">
        <v>41</v>
      </c>
      <c r="D679" t="s">
        <v>255</v>
      </c>
      <c r="E679" s="4">
        <v>44285</v>
      </c>
      <c r="F679" t="s">
        <v>42</v>
      </c>
      <c r="G679" t="s">
        <v>55</v>
      </c>
      <c r="H679" t="s">
        <v>56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45">
      <c r="A680" t="s">
        <v>40</v>
      </c>
      <c r="B680">
        <v>3</v>
      </c>
      <c r="C680" t="s">
        <v>41</v>
      </c>
      <c r="D680" t="s">
        <v>255</v>
      </c>
      <c r="E680" s="4">
        <v>44285</v>
      </c>
      <c r="F680" t="s">
        <v>42</v>
      </c>
      <c r="G680" t="s">
        <v>57</v>
      </c>
      <c r="H680" t="s">
        <v>56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45">
      <c r="A681" t="s">
        <v>40</v>
      </c>
      <c r="B681">
        <v>3</v>
      </c>
      <c r="C681" t="s">
        <v>41</v>
      </c>
      <c r="D681" t="s">
        <v>255</v>
      </c>
      <c r="E681" s="4">
        <v>44285</v>
      </c>
      <c r="F681" t="s">
        <v>42</v>
      </c>
      <c r="G681" t="s">
        <v>58</v>
      </c>
      <c r="H681" t="s">
        <v>56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45">
      <c r="A682" t="s">
        <v>40</v>
      </c>
      <c r="B682">
        <v>3</v>
      </c>
      <c r="C682" t="s">
        <v>41</v>
      </c>
      <c r="D682" t="s">
        <v>255</v>
      </c>
      <c r="E682" s="4">
        <v>44285</v>
      </c>
      <c r="F682" t="s">
        <v>42</v>
      </c>
      <c r="G682" t="s">
        <v>59</v>
      </c>
      <c r="H682" t="s">
        <v>56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45">
      <c r="A683" t="s">
        <v>40</v>
      </c>
      <c r="B683">
        <v>3</v>
      </c>
      <c r="C683" t="s">
        <v>41</v>
      </c>
      <c r="D683" t="s">
        <v>255</v>
      </c>
      <c r="E683" s="4">
        <v>44285</v>
      </c>
      <c r="F683" t="s">
        <v>42</v>
      </c>
      <c r="G683" t="s">
        <v>60</v>
      </c>
      <c r="H683" t="s">
        <v>56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45">
      <c r="A684" t="s">
        <v>40</v>
      </c>
      <c r="B684">
        <v>3</v>
      </c>
      <c r="C684" t="s">
        <v>140</v>
      </c>
      <c r="D684" t="s">
        <v>256</v>
      </c>
      <c r="E684" s="4">
        <v>44286</v>
      </c>
      <c r="F684" t="s">
        <v>72</v>
      </c>
      <c r="G684" t="s">
        <v>43</v>
      </c>
      <c r="H684" t="s">
        <v>44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45">
      <c r="A685" t="s">
        <v>40</v>
      </c>
      <c r="B685">
        <v>3</v>
      </c>
      <c r="C685" t="s">
        <v>140</v>
      </c>
      <c r="D685" t="s">
        <v>256</v>
      </c>
      <c r="E685" s="4">
        <v>44286</v>
      </c>
      <c r="F685" t="s">
        <v>72</v>
      </c>
      <c r="G685" t="s">
        <v>48</v>
      </c>
      <c r="H685" t="s">
        <v>44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45">
      <c r="A686" t="s">
        <v>40</v>
      </c>
      <c r="B686">
        <v>3</v>
      </c>
      <c r="C686" t="s">
        <v>140</v>
      </c>
      <c r="D686" t="s">
        <v>256</v>
      </c>
      <c r="E686" s="4">
        <v>44286</v>
      </c>
      <c r="F686" t="s">
        <v>72</v>
      </c>
      <c r="G686" t="s">
        <v>49</v>
      </c>
      <c r="H686" t="s">
        <v>44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45">
      <c r="A687" t="s">
        <v>40</v>
      </c>
      <c r="B687">
        <v>3</v>
      </c>
      <c r="C687" t="s">
        <v>140</v>
      </c>
      <c r="D687" t="s">
        <v>256</v>
      </c>
      <c r="E687" s="4">
        <v>44286</v>
      </c>
      <c r="F687" t="s">
        <v>72</v>
      </c>
      <c r="G687" t="s">
        <v>53</v>
      </c>
      <c r="H687" t="s">
        <v>44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45">
      <c r="A688" t="s">
        <v>40</v>
      </c>
      <c r="B688">
        <v>3</v>
      </c>
      <c r="C688" t="s">
        <v>140</v>
      </c>
      <c r="D688" t="s">
        <v>256</v>
      </c>
      <c r="E688" s="4">
        <v>44286</v>
      </c>
      <c r="F688" t="s">
        <v>72</v>
      </c>
      <c r="G688" t="s">
        <v>54</v>
      </c>
      <c r="H688" t="s">
        <v>44</v>
      </c>
      <c r="I688" t="s">
        <v>45</v>
      </c>
      <c r="J688" t="s">
        <v>88</v>
      </c>
      <c r="K688" t="s">
        <v>89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0</v>
      </c>
    </row>
    <row r="689" spans="1:38" x14ac:dyDescent="0.45">
      <c r="A689" t="s">
        <v>40</v>
      </c>
      <c r="B689">
        <v>3</v>
      </c>
      <c r="C689" t="s">
        <v>140</v>
      </c>
      <c r="D689" t="s">
        <v>256</v>
      </c>
      <c r="E689" s="4">
        <v>44286</v>
      </c>
      <c r="F689" t="s">
        <v>72</v>
      </c>
      <c r="G689" t="s">
        <v>55</v>
      </c>
      <c r="H689" t="s">
        <v>56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45">
      <c r="A690" t="s">
        <v>40</v>
      </c>
      <c r="B690">
        <v>3</v>
      </c>
      <c r="C690" t="s">
        <v>140</v>
      </c>
      <c r="D690" t="s">
        <v>256</v>
      </c>
      <c r="E690" s="4">
        <v>44286</v>
      </c>
      <c r="F690" t="s">
        <v>72</v>
      </c>
      <c r="G690" t="s">
        <v>57</v>
      </c>
      <c r="H690" t="s">
        <v>56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45">
      <c r="A691" t="s">
        <v>40</v>
      </c>
      <c r="B691">
        <v>3</v>
      </c>
      <c r="C691" t="s">
        <v>140</v>
      </c>
      <c r="D691" t="s">
        <v>256</v>
      </c>
      <c r="E691" s="4">
        <v>44286</v>
      </c>
      <c r="F691" t="s">
        <v>72</v>
      </c>
      <c r="G691" t="s">
        <v>58</v>
      </c>
      <c r="H691" t="s">
        <v>56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45">
      <c r="A692" t="s">
        <v>40</v>
      </c>
      <c r="B692">
        <v>3</v>
      </c>
      <c r="C692" t="s">
        <v>140</v>
      </c>
      <c r="D692" t="s">
        <v>256</v>
      </c>
      <c r="E692" s="4">
        <v>44286</v>
      </c>
      <c r="F692" t="s">
        <v>72</v>
      </c>
      <c r="G692" t="s">
        <v>59</v>
      </c>
      <c r="H692" t="s">
        <v>56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45">
      <c r="A693" t="s">
        <v>40</v>
      </c>
      <c r="B693">
        <v>3</v>
      </c>
      <c r="C693" t="s">
        <v>140</v>
      </c>
      <c r="D693" t="s">
        <v>256</v>
      </c>
      <c r="E693" s="4">
        <v>44286</v>
      </c>
      <c r="F693" t="s">
        <v>72</v>
      </c>
      <c r="G693" t="s">
        <v>60</v>
      </c>
      <c r="H693" t="s">
        <v>56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45">
      <c r="A694" t="s">
        <v>86</v>
      </c>
      <c r="B694">
        <v>4</v>
      </c>
      <c r="C694" t="s">
        <v>87</v>
      </c>
      <c r="D694" t="s">
        <v>260</v>
      </c>
      <c r="E694" s="4">
        <v>44292</v>
      </c>
      <c r="F694" t="s">
        <v>72</v>
      </c>
      <c r="G694" t="s">
        <v>43</v>
      </c>
      <c r="H694" t="s">
        <v>44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45">
      <c r="A695" t="s">
        <v>86</v>
      </c>
      <c r="B695">
        <v>4</v>
      </c>
      <c r="C695" t="s">
        <v>87</v>
      </c>
      <c r="D695" t="s">
        <v>260</v>
      </c>
      <c r="E695" s="4">
        <v>44292</v>
      </c>
      <c r="F695" t="s">
        <v>72</v>
      </c>
      <c r="G695" t="s">
        <v>48</v>
      </c>
      <c r="H695" t="s">
        <v>44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45">
      <c r="A696" t="s">
        <v>86</v>
      </c>
      <c r="B696">
        <v>4</v>
      </c>
      <c r="C696" t="s">
        <v>87</v>
      </c>
      <c r="D696" t="s">
        <v>260</v>
      </c>
      <c r="E696" s="4">
        <v>44292</v>
      </c>
      <c r="F696" t="s">
        <v>72</v>
      </c>
      <c r="G696" t="s">
        <v>49</v>
      </c>
      <c r="H696" t="s">
        <v>44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45">
      <c r="A697" t="s">
        <v>86</v>
      </c>
      <c r="B697">
        <v>4</v>
      </c>
      <c r="C697" t="s">
        <v>87</v>
      </c>
      <c r="D697" t="s">
        <v>260</v>
      </c>
      <c r="E697" s="4">
        <v>44292</v>
      </c>
      <c r="F697" t="s">
        <v>72</v>
      </c>
      <c r="G697" t="s">
        <v>53</v>
      </c>
      <c r="H697" t="s">
        <v>44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45">
      <c r="A698" t="s">
        <v>86</v>
      </c>
      <c r="B698">
        <v>4</v>
      </c>
      <c r="C698" t="s">
        <v>87</v>
      </c>
      <c r="D698" t="s">
        <v>260</v>
      </c>
      <c r="E698" s="4">
        <v>44292</v>
      </c>
      <c r="F698" t="s">
        <v>72</v>
      </c>
      <c r="G698" t="s">
        <v>54</v>
      </c>
      <c r="H698" t="s">
        <v>44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45">
      <c r="A699" t="s">
        <v>86</v>
      </c>
      <c r="B699">
        <v>4</v>
      </c>
      <c r="C699" t="s">
        <v>87</v>
      </c>
      <c r="D699" t="s">
        <v>260</v>
      </c>
      <c r="E699" s="4">
        <v>44292</v>
      </c>
      <c r="F699" t="s">
        <v>72</v>
      </c>
      <c r="G699" t="s">
        <v>55</v>
      </c>
      <c r="H699" t="s">
        <v>56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45">
      <c r="A700" t="s">
        <v>86</v>
      </c>
      <c r="B700">
        <v>4</v>
      </c>
      <c r="C700" t="s">
        <v>87</v>
      </c>
      <c r="D700" t="s">
        <v>260</v>
      </c>
      <c r="E700" s="4">
        <v>44292</v>
      </c>
      <c r="F700" t="s">
        <v>72</v>
      </c>
      <c r="G700" t="s">
        <v>57</v>
      </c>
      <c r="H700" t="s">
        <v>56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45">
      <c r="A701" t="s">
        <v>86</v>
      </c>
      <c r="B701">
        <v>4</v>
      </c>
      <c r="C701" t="s">
        <v>87</v>
      </c>
      <c r="D701" t="s">
        <v>260</v>
      </c>
      <c r="E701" s="4">
        <v>44292</v>
      </c>
      <c r="F701" t="s">
        <v>72</v>
      </c>
      <c r="G701" t="s">
        <v>58</v>
      </c>
      <c r="H701" t="s">
        <v>56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45">
      <c r="A702" t="s">
        <v>86</v>
      </c>
      <c r="B702">
        <v>4</v>
      </c>
      <c r="C702" t="s">
        <v>87</v>
      </c>
      <c r="D702" t="s">
        <v>260</v>
      </c>
      <c r="E702" s="4">
        <v>44292</v>
      </c>
      <c r="F702" t="s">
        <v>72</v>
      </c>
      <c r="G702" t="s">
        <v>59</v>
      </c>
      <c r="H702" t="s">
        <v>56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45">
      <c r="A703" t="s">
        <v>86</v>
      </c>
      <c r="B703">
        <v>4</v>
      </c>
      <c r="C703" t="s">
        <v>87</v>
      </c>
      <c r="D703" t="s">
        <v>260</v>
      </c>
      <c r="E703" s="4">
        <v>44292</v>
      </c>
      <c r="F703" t="s">
        <v>72</v>
      </c>
      <c r="G703" t="s">
        <v>60</v>
      </c>
      <c r="H703" t="s">
        <v>56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45">
      <c r="A704" t="s">
        <v>86</v>
      </c>
      <c r="B704">
        <v>4</v>
      </c>
      <c r="C704" t="s">
        <v>99</v>
      </c>
      <c r="D704" t="s">
        <v>260</v>
      </c>
      <c r="E704" s="4">
        <v>44292</v>
      </c>
      <c r="F704" t="s">
        <v>100</v>
      </c>
      <c r="G704" t="s">
        <v>55</v>
      </c>
      <c r="H704" t="s">
        <v>56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45">
      <c r="A705" t="s">
        <v>86</v>
      </c>
      <c r="B705">
        <v>4</v>
      </c>
      <c r="C705" t="s">
        <v>99</v>
      </c>
      <c r="D705" t="s">
        <v>260</v>
      </c>
      <c r="E705" s="4">
        <v>44292</v>
      </c>
      <c r="F705" t="s">
        <v>100</v>
      </c>
      <c r="G705" t="s">
        <v>57</v>
      </c>
      <c r="H705" t="s">
        <v>56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45">
      <c r="A706" t="s">
        <v>86</v>
      </c>
      <c r="B706">
        <v>4</v>
      </c>
      <c r="C706" t="s">
        <v>99</v>
      </c>
      <c r="D706" t="s">
        <v>260</v>
      </c>
      <c r="E706" s="4">
        <v>44292</v>
      </c>
      <c r="F706" t="s">
        <v>100</v>
      </c>
      <c r="G706" t="s">
        <v>58</v>
      </c>
      <c r="H706" t="s">
        <v>56</v>
      </c>
      <c r="I706" t="s">
        <v>45</v>
      </c>
      <c r="J706" t="s">
        <v>106</v>
      </c>
      <c r="K706" t="s">
        <v>133</v>
      </c>
      <c r="L706">
        <f t="shared" ref="L706:L716" si="14">SUM(M706:T706)</f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f t="shared" ref="AH706:AH716" si="15">SUM(X706:AG706)</f>
        <v>1</v>
      </c>
      <c r="AI706">
        <v>0</v>
      </c>
      <c r="AJ706">
        <v>0</v>
      </c>
      <c r="AK706">
        <v>1</v>
      </c>
      <c r="AL706">
        <v>0</v>
      </c>
    </row>
    <row r="707" spans="1:38" x14ac:dyDescent="0.45">
      <c r="A707" t="s">
        <v>86</v>
      </c>
      <c r="B707">
        <v>4</v>
      </c>
      <c r="C707" t="s">
        <v>99</v>
      </c>
      <c r="D707" t="s">
        <v>260</v>
      </c>
      <c r="E707" s="4">
        <v>44292</v>
      </c>
      <c r="F707" t="s">
        <v>100</v>
      </c>
      <c r="G707" t="s">
        <v>58</v>
      </c>
      <c r="H707" t="s">
        <v>56</v>
      </c>
      <c r="I707" t="s">
        <v>45</v>
      </c>
      <c r="J707" t="s">
        <v>106</v>
      </c>
      <c r="K707" t="s">
        <v>133</v>
      </c>
      <c r="L707">
        <f t="shared" si="14"/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f t="shared" si="15"/>
        <v>1</v>
      </c>
      <c r="AI707">
        <v>0</v>
      </c>
      <c r="AJ707">
        <v>0</v>
      </c>
      <c r="AK707">
        <v>1</v>
      </c>
      <c r="AL707">
        <v>0</v>
      </c>
    </row>
    <row r="708" spans="1:38" x14ac:dyDescent="0.45">
      <c r="A708" t="s">
        <v>86</v>
      </c>
      <c r="B708">
        <v>4</v>
      </c>
      <c r="C708" t="s">
        <v>99</v>
      </c>
      <c r="D708" t="s">
        <v>260</v>
      </c>
      <c r="E708" s="4">
        <v>44292</v>
      </c>
      <c r="F708" t="s">
        <v>100</v>
      </c>
      <c r="G708" t="s">
        <v>58</v>
      </c>
      <c r="H708" t="s">
        <v>56</v>
      </c>
      <c r="I708" t="s">
        <v>92</v>
      </c>
      <c r="J708" t="s">
        <v>93</v>
      </c>
      <c r="K708" t="s">
        <v>94</v>
      </c>
      <c r="L708">
        <f t="shared" si="14"/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f t="shared" si="15"/>
        <v>1</v>
      </c>
      <c r="AI708">
        <v>0</v>
      </c>
      <c r="AJ708">
        <v>1</v>
      </c>
      <c r="AK708">
        <v>0</v>
      </c>
      <c r="AL708">
        <v>0</v>
      </c>
    </row>
    <row r="709" spans="1:38" x14ac:dyDescent="0.45">
      <c r="A709" t="s">
        <v>86</v>
      </c>
      <c r="B709">
        <v>4</v>
      </c>
      <c r="C709" t="s">
        <v>99</v>
      </c>
      <c r="D709" t="s">
        <v>260</v>
      </c>
      <c r="E709" s="4">
        <v>44292</v>
      </c>
      <c r="F709" t="s">
        <v>100</v>
      </c>
      <c r="G709" t="s">
        <v>58</v>
      </c>
      <c r="H709" t="s">
        <v>56</v>
      </c>
      <c r="I709" t="s">
        <v>45</v>
      </c>
      <c r="J709" t="s">
        <v>106</v>
      </c>
      <c r="K709" t="s">
        <v>133</v>
      </c>
      <c r="L709">
        <f t="shared" si="14"/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f t="shared" si="15"/>
        <v>1</v>
      </c>
      <c r="AI709">
        <v>0</v>
      </c>
      <c r="AJ709">
        <v>0</v>
      </c>
      <c r="AK709">
        <v>1</v>
      </c>
      <c r="AL709">
        <v>0</v>
      </c>
    </row>
    <row r="710" spans="1:38" x14ac:dyDescent="0.45">
      <c r="A710" t="s">
        <v>86</v>
      </c>
      <c r="B710">
        <v>4</v>
      </c>
      <c r="C710" t="s">
        <v>99</v>
      </c>
      <c r="D710" t="s">
        <v>260</v>
      </c>
      <c r="E710" s="4">
        <v>44292</v>
      </c>
      <c r="F710" t="s">
        <v>100</v>
      </c>
      <c r="G710" t="s">
        <v>59</v>
      </c>
      <c r="H710" t="s">
        <v>56</v>
      </c>
      <c r="I710" t="s">
        <v>78</v>
      </c>
      <c r="J710" t="s">
        <v>95</v>
      </c>
      <c r="K710" t="s">
        <v>162</v>
      </c>
      <c r="L710">
        <f t="shared" si="14"/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f t="shared" si="15"/>
        <v>1</v>
      </c>
      <c r="AI710">
        <v>0</v>
      </c>
      <c r="AJ710">
        <v>0</v>
      </c>
      <c r="AK710">
        <v>1</v>
      </c>
      <c r="AL710">
        <v>0</v>
      </c>
    </row>
    <row r="711" spans="1:38" x14ac:dyDescent="0.45">
      <c r="A711" t="s">
        <v>86</v>
      </c>
      <c r="B711">
        <v>4</v>
      </c>
      <c r="C711" t="s">
        <v>99</v>
      </c>
      <c r="D711" t="s">
        <v>260</v>
      </c>
      <c r="E711" s="4">
        <v>44292</v>
      </c>
      <c r="F711" t="s">
        <v>100</v>
      </c>
      <c r="G711" t="s">
        <v>59</v>
      </c>
      <c r="H711" t="s">
        <v>56</v>
      </c>
      <c r="I711" t="s">
        <v>78</v>
      </c>
      <c r="J711" t="s">
        <v>95</v>
      </c>
      <c r="K711" t="s">
        <v>162</v>
      </c>
      <c r="L711">
        <f t="shared" si="14"/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f t="shared" si="15"/>
        <v>1</v>
      </c>
      <c r="AI711">
        <v>0</v>
      </c>
      <c r="AJ711">
        <v>0</v>
      </c>
      <c r="AK711">
        <v>1</v>
      </c>
      <c r="AL711">
        <v>0</v>
      </c>
    </row>
    <row r="712" spans="1:38" x14ac:dyDescent="0.45">
      <c r="A712" t="s">
        <v>86</v>
      </c>
      <c r="B712">
        <v>4</v>
      </c>
      <c r="C712" t="s">
        <v>99</v>
      </c>
      <c r="D712" t="s">
        <v>260</v>
      </c>
      <c r="E712" s="4">
        <v>44292</v>
      </c>
      <c r="F712" t="s">
        <v>100</v>
      </c>
      <c r="G712" t="s">
        <v>59</v>
      </c>
      <c r="H712" t="s">
        <v>56</v>
      </c>
      <c r="I712" t="s">
        <v>78</v>
      </c>
      <c r="J712" t="s">
        <v>95</v>
      </c>
      <c r="K712" t="s">
        <v>162</v>
      </c>
      <c r="L712">
        <f t="shared" si="14"/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f t="shared" si="15"/>
        <v>1</v>
      </c>
      <c r="AI712">
        <v>0</v>
      </c>
      <c r="AJ712">
        <v>0</v>
      </c>
      <c r="AK712">
        <v>1</v>
      </c>
      <c r="AL712">
        <v>0</v>
      </c>
    </row>
    <row r="713" spans="1:38" x14ac:dyDescent="0.45">
      <c r="A713" t="s">
        <v>86</v>
      </c>
      <c r="B713">
        <v>4</v>
      </c>
      <c r="C713" t="s">
        <v>99</v>
      </c>
      <c r="D713" t="s">
        <v>260</v>
      </c>
      <c r="E713" s="4">
        <v>44292</v>
      </c>
      <c r="F713" t="s">
        <v>100</v>
      </c>
      <c r="G713" t="s">
        <v>59</v>
      </c>
      <c r="H713" t="s">
        <v>56</v>
      </c>
      <c r="I713" t="s">
        <v>45</v>
      </c>
      <c r="J713" t="s">
        <v>106</v>
      </c>
      <c r="K713" t="s">
        <v>133</v>
      </c>
      <c r="L713">
        <f t="shared" si="14"/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f t="shared" si="15"/>
        <v>1</v>
      </c>
      <c r="AI713">
        <v>0</v>
      </c>
      <c r="AJ713">
        <v>0</v>
      </c>
      <c r="AK713">
        <v>1</v>
      </c>
      <c r="AL713">
        <v>0</v>
      </c>
    </row>
    <row r="714" spans="1:38" x14ac:dyDescent="0.45">
      <c r="A714" t="s">
        <v>86</v>
      </c>
      <c r="B714">
        <v>4</v>
      </c>
      <c r="C714" t="s">
        <v>99</v>
      </c>
      <c r="D714" t="s">
        <v>260</v>
      </c>
      <c r="E714" s="4">
        <v>44292</v>
      </c>
      <c r="F714" t="s">
        <v>100</v>
      </c>
      <c r="G714" t="s">
        <v>59</v>
      </c>
      <c r="H714" t="s">
        <v>56</v>
      </c>
      <c r="I714" t="s">
        <v>84</v>
      </c>
      <c r="J714" t="s">
        <v>97</v>
      </c>
      <c r="K714" t="s">
        <v>98</v>
      </c>
      <c r="L714">
        <f t="shared" si="14"/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f t="shared" si="15"/>
        <v>1</v>
      </c>
      <c r="AI714">
        <v>0</v>
      </c>
      <c r="AJ714">
        <v>1</v>
      </c>
      <c r="AK714">
        <v>0</v>
      </c>
      <c r="AL714">
        <v>0</v>
      </c>
    </row>
    <row r="715" spans="1:38" x14ac:dyDescent="0.45">
      <c r="A715" t="s">
        <v>86</v>
      </c>
      <c r="B715">
        <v>4</v>
      </c>
      <c r="C715" t="s">
        <v>99</v>
      </c>
      <c r="D715" t="s">
        <v>260</v>
      </c>
      <c r="E715" s="4">
        <v>44292</v>
      </c>
      <c r="F715" t="s">
        <v>100</v>
      </c>
      <c r="G715" t="s">
        <v>59</v>
      </c>
      <c r="H715" t="s">
        <v>56</v>
      </c>
      <c r="I715" t="s">
        <v>78</v>
      </c>
      <c r="J715" t="s">
        <v>95</v>
      </c>
      <c r="K715" t="s">
        <v>162</v>
      </c>
      <c r="L715">
        <f t="shared" si="14"/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f t="shared" si="15"/>
        <v>1</v>
      </c>
      <c r="AI715">
        <v>0</v>
      </c>
      <c r="AJ715">
        <v>0</v>
      </c>
      <c r="AK715">
        <v>1</v>
      </c>
      <c r="AL715">
        <v>0</v>
      </c>
    </row>
    <row r="716" spans="1:38" x14ac:dyDescent="0.45">
      <c r="A716" t="s">
        <v>86</v>
      </c>
      <c r="B716">
        <v>4</v>
      </c>
      <c r="C716" t="s">
        <v>99</v>
      </c>
      <c r="D716" t="s">
        <v>260</v>
      </c>
      <c r="E716" s="4">
        <v>44292</v>
      </c>
      <c r="F716" t="s">
        <v>100</v>
      </c>
      <c r="G716" t="s">
        <v>59</v>
      </c>
      <c r="H716" t="s">
        <v>56</v>
      </c>
      <c r="I716" t="s">
        <v>78</v>
      </c>
      <c r="J716" t="s">
        <v>95</v>
      </c>
      <c r="K716" t="s">
        <v>162</v>
      </c>
      <c r="L716">
        <f t="shared" si="14"/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f t="shared" si="15"/>
        <v>1</v>
      </c>
      <c r="AI716">
        <v>0</v>
      </c>
      <c r="AJ716">
        <v>0</v>
      </c>
      <c r="AK716">
        <v>1</v>
      </c>
      <c r="AL716">
        <v>0</v>
      </c>
    </row>
    <row r="717" spans="1:38" x14ac:dyDescent="0.45">
      <c r="A717" t="s">
        <v>86</v>
      </c>
      <c r="B717">
        <v>4</v>
      </c>
      <c r="C717" t="s">
        <v>99</v>
      </c>
      <c r="D717" t="s">
        <v>260</v>
      </c>
      <c r="E717" s="4">
        <v>44292</v>
      </c>
      <c r="F717" t="s">
        <v>100</v>
      </c>
      <c r="G717" t="s">
        <v>60</v>
      </c>
      <c r="H717" t="s">
        <v>56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45">
      <c r="A718" t="s">
        <v>86</v>
      </c>
      <c r="B718">
        <v>4</v>
      </c>
      <c r="C718" t="s">
        <v>99</v>
      </c>
      <c r="D718" t="s">
        <v>260</v>
      </c>
      <c r="E718" s="4">
        <v>44292</v>
      </c>
      <c r="F718" t="s">
        <v>100</v>
      </c>
      <c r="G718" t="s">
        <v>43</v>
      </c>
      <c r="H718" t="s">
        <v>44</v>
      </c>
      <c r="I718" t="s">
        <v>92</v>
      </c>
      <c r="J718" t="s">
        <v>93</v>
      </c>
      <c r="K718" t="s">
        <v>94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</row>
    <row r="719" spans="1:38" x14ac:dyDescent="0.45">
      <c r="A719" t="s">
        <v>86</v>
      </c>
      <c r="B719">
        <v>4</v>
      </c>
      <c r="C719" t="s">
        <v>99</v>
      </c>
      <c r="D719" t="s">
        <v>260</v>
      </c>
      <c r="E719" s="4">
        <v>44292</v>
      </c>
      <c r="F719" t="s">
        <v>100</v>
      </c>
      <c r="G719" t="s">
        <v>43</v>
      </c>
      <c r="H719" t="s">
        <v>44</v>
      </c>
      <c r="I719" t="s">
        <v>92</v>
      </c>
      <c r="J719" t="s">
        <v>93</v>
      </c>
      <c r="K719" t="s">
        <v>94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1</v>
      </c>
      <c r="AL719">
        <v>0</v>
      </c>
    </row>
    <row r="720" spans="1:38" x14ac:dyDescent="0.45">
      <c r="A720" t="s">
        <v>86</v>
      </c>
      <c r="B720">
        <v>4</v>
      </c>
      <c r="C720" t="s">
        <v>99</v>
      </c>
      <c r="D720" t="s">
        <v>260</v>
      </c>
      <c r="E720" s="4">
        <v>44292</v>
      </c>
      <c r="F720" t="s">
        <v>100</v>
      </c>
      <c r="G720" t="s">
        <v>48</v>
      </c>
      <c r="H720" t="s">
        <v>44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45">
      <c r="A721" t="s">
        <v>86</v>
      </c>
      <c r="B721">
        <v>4</v>
      </c>
      <c r="C721" t="s">
        <v>99</v>
      </c>
      <c r="D721" t="s">
        <v>260</v>
      </c>
      <c r="E721" s="4">
        <v>44292</v>
      </c>
      <c r="F721" t="s">
        <v>100</v>
      </c>
      <c r="G721" t="s">
        <v>49</v>
      </c>
      <c r="H721" t="s">
        <v>44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45">
      <c r="A722" t="s">
        <v>86</v>
      </c>
      <c r="B722">
        <v>4</v>
      </c>
      <c r="C722" t="s">
        <v>99</v>
      </c>
      <c r="D722" t="s">
        <v>260</v>
      </c>
      <c r="E722" s="4">
        <v>44292</v>
      </c>
      <c r="F722" t="s">
        <v>100</v>
      </c>
      <c r="G722" t="s">
        <v>53</v>
      </c>
      <c r="H722" t="s">
        <v>44</v>
      </c>
      <c r="I722" t="s">
        <v>92</v>
      </c>
      <c r="J722" t="s">
        <v>93</v>
      </c>
      <c r="K722" t="s">
        <v>94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</row>
    <row r="723" spans="1:38" x14ac:dyDescent="0.45">
      <c r="A723" t="s">
        <v>86</v>
      </c>
      <c r="B723">
        <v>4</v>
      </c>
      <c r="C723" t="s">
        <v>99</v>
      </c>
      <c r="D723" t="s">
        <v>260</v>
      </c>
      <c r="E723" s="4">
        <v>44292</v>
      </c>
      <c r="F723" t="s">
        <v>100</v>
      </c>
      <c r="G723" t="s">
        <v>53</v>
      </c>
      <c r="H723" t="s">
        <v>44</v>
      </c>
      <c r="I723" t="s">
        <v>92</v>
      </c>
      <c r="J723" t="s">
        <v>93</v>
      </c>
      <c r="K723" t="s">
        <v>94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</row>
    <row r="724" spans="1:38" x14ac:dyDescent="0.45">
      <c r="A724" t="s">
        <v>86</v>
      </c>
      <c r="B724">
        <v>4</v>
      </c>
      <c r="C724" t="s">
        <v>99</v>
      </c>
      <c r="D724" t="s">
        <v>260</v>
      </c>
      <c r="E724" s="4">
        <v>44292</v>
      </c>
      <c r="F724" t="s">
        <v>100</v>
      </c>
      <c r="G724" t="s">
        <v>53</v>
      </c>
      <c r="H724" t="s">
        <v>44</v>
      </c>
      <c r="I724" t="s">
        <v>92</v>
      </c>
      <c r="J724" t="s">
        <v>93</v>
      </c>
      <c r="K724" t="s">
        <v>94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</row>
    <row r="725" spans="1:38" x14ac:dyDescent="0.45">
      <c r="A725" t="s">
        <v>86</v>
      </c>
      <c r="B725">
        <v>4</v>
      </c>
      <c r="C725" t="s">
        <v>99</v>
      </c>
      <c r="D725" t="s">
        <v>260</v>
      </c>
      <c r="E725" s="4">
        <v>44292</v>
      </c>
      <c r="F725" t="s">
        <v>100</v>
      </c>
      <c r="G725" t="s">
        <v>53</v>
      </c>
      <c r="H725" t="s">
        <v>44</v>
      </c>
      <c r="I725" t="s">
        <v>92</v>
      </c>
      <c r="J725" t="s">
        <v>93</v>
      </c>
      <c r="K725" t="s">
        <v>94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</row>
    <row r="726" spans="1:38" x14ac:dyDescent="0.45">
      <c r="A726" t="s">
        <v>86</v>
      </c>
      <c r="B726">
        <v>4</v>
      </c>
      <c r="C726" t="s">
        <v>99</v>
      </c>
      <c r="D726" t="s">
        <v>260</v>
      </c>
      <c r="E726" s="4">
        <v>44292</v>
      </c>
      <c r="F726" t="s">
        <v>100</v>
      </c>
      <c r="G726" t="s">
        <v>53</v>
      </c>
      <c r="H726" t="s">
        <v>44</v>
      </c>
      <c r="I726" t="s">
        <v>92</v>
      </c>
      <c r="J726" t="s">
        <v>93</v>
      </c>
      <c r="K726" t="s">
        <v>94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</row>
    <row r="727" spans="1:38" x14ac:dyDescent="0.45">
      <c r="A727" t="s">
        <v>86</v>
      </c>
      <c r="B727">
        <v>4</v>
      </c>
      <c r="C727" t="s">
        <v>99</v>
      </c>
      <c r="D727" t="s">
        <v>260</v>
      </c>
      <c r="E727" s="4">
        <v>44292</v>
      </c>
      <c r="F727" t="s">
        <v>100</v>
      </c>
      <c r="G727" t="s">
        <v>54</v>
      </c>
      <c r="H727" t="s">
        <v>44</v>
      </c>
      <c r="I727" t="s">
        <v>92</v>
      </c>
      <c r="J727" t="s">
        <v>93</v>
      </c>
      <c r="K727" t="s">
        <v>94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</row>
    <row r="728" spans="1:38" x14ac:dyDescent="0.45">
      <c r="A728" t="s">
        <v>62</v>
      </c>
      <c r="B728">
        <v>4</v>
      </c>
      <c r="C728" t="s">
        <v>63</v>
      </c>
      <c r="D728" t="s">
        <v>257</v>
      </c>
      <c r="E728" s="4">
        <v>44293</v>
      </c>
      <c r="F728" t="s">
        <v>64</v>
      </c>
      <c r="G728" t="s">
        <v>43</v>
      </c>
      <c r="H728" t="s">
        <v>44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45">
      <c r="A729" t="s">
        <v>62</v>
      </c>
      <c r="B729">
        <v>4</v>
      </c>
      <c r="C729" t="s">
        <v>63</v>
      </c>
      <c r="D729" t="s">
        <v>257</v>
      </c>
      <c r="E729" s="4">
        <v>44293</v>
      </c>
      <c r="F729" t="s">
        <v>64</v>
      </c>
      <c r="G729" t="s">
        <v>48</v>
      </c>
      <c r="H729" t="s">
        <v>44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45">
      <c r="A730" t="s">
        <v>62</v>
      </c>
      <c r="B730">
        <v>4</v>
      </c>
      <c r="C730" t="s">
        <v>63</v>
      </c>
      <c r="D730" t="s">
        <v>257</v>
      </c>
      <c r="E730" s="4">
        <v>44293</v>
      </c>
      <c r="F730" t="s">
        <v>64</v>
      </c>
      <c r="G730" t="s">
        <v>49</v>
      </c>
      <c r="H730" t="s">
        <v>44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45">
      <c r="A731" t="s">
        <v>62</v>
      </c>
      <c r="B731">
        <v>4</v>
      </c>
      <c r="C731" t="s">
        <v>63</v>
      </c>
      <c r="D731" t="s">
        <v>257</v>
      </c>
      <c r="E731" s="4">
        <v>44293</v>
      </c>
      <c r="F731" t="s">
        <v>64</v>
      </c>
      <c r="G731" t="s">
        <v>53</v>
      </c>
      <c r="H731" t="s">
        <v>44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45">
      <c r="A732" t="s">
        <v>62</v>
      </c>
      <c r="B732">
        <v>4</v>
      </c>
      <c r="C732" t="s">
        <v>63</v>
      </c>
      <c r="D732" t="s">
        <v>257</v>
      </c>
      <c r="E732" s="4">
        <v>44293</v>
      </c>
      <c r="F732" t="s">
        <v>64</v>
      </c>
      <c r="G732" t="s">
        <v>54</v>
      </c>
      <c r="H732" t="s">
        <v>44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45">
      <c r="A733" t="s">
        <v>62</v>
      </c>
      <c r="B733">
        <v>4</v>
      </c>
      <c r="C733" t="s">
        <v>63</v>
      </c>
      <c r="D733" t="s">
        <v>257</v>
      </c>
      <c r="E733" s="4">
        <v>44293</v>
      </c>
      <c r="F733" t="s">
        <v>64</v>
      </c>
      <c r="G733" t="s">
        <v>55</v>
      </c>
      <c r="H733" t="s">
        <v>56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45">
      <c r="A734" t="s">
        <v>62</v>
      </c>
      <c r="B734">
        <v>4</v>
      </c>
      <c r="C734" t="s">
        <v>63</v>
      </c>
      <c r="D734" t="s">
        <v>257</v>
      </c>
      <c r="E734" s="4">
        <v>44293</v>
      </c>
      <c r="F734" t="s">
        <v>64</v>
      </c>
      <c r="G734" t="s">
        <v>57</v>
      </c>
      <c r="H734" t="s">
        <v>56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45">
      <c r="A735" t="s">
        <v>62</v>
      </c>
      <c r="B735">
        <v>4</v>
      </c>
      <c r="C735" t="s">
        <v>63</v>
      </c>
      <c r="D735" t="s">
        <v>257</v>
      </c>
      <c r="E735" s="4">
        <v>44293</v>
      </c>
      <c r="F735" t="s">
        <v>64</v>
      </c>
      <c r="G735" t="s">
        <v>58</v>
      </c>
      <c r="H735" t="s">
        <v>56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45">
      <c r="A736" t="s">
        <v>62</v>
      </c>
      <c r="B736">
        <v>4</v>
      </c>
      <c r="C736" t="s">
        <v>63</v>
      </c>
      <c r="D736" t="s">
        <v>257</v>
      </c>
      <c r="E736" s="4">
        <v>44293</v>
      </c>
      <c r="F736" t="s">
        <v>64</v>
      </c>
      <c r="G736" t="s">
        <v>59</v>
      </c>
      <c r="H736" t="s">
        <v>56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45">
      <c r="A737" t="s">
        <v>62</v>
      </c>
      <c r="B737">
        <v>4</v>
      </c>
      <c r="C737" t="s">
        <v>63</v>
      </c>
      <c r="D737" t="s">
        <v>257</v>
      </c>
      <c r="E737" s="4">
        <v>44293</v>
      </c>
      <c r="F737" t="s">
        <v>64</v>
      </c>
      <c r="G737" t="s">
        <v>60</v>
      </c>
      <c r="H737" t="s">
        <v>56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45">
      <c r="A738" t="s">
        <v>62</v>
      </c>
      <c r="B738">
        <v>4</v>
      </c>
      <c r="C738" t="s">
        <v>71</v>
      </c>
      <c r="D738" t="s">
        <v>257</v>
      </c>
      <c r="E738" s="4">
        <v>44293</v>
      </c>
      <c r="F738" t="s">
        <v>72</v>
      </c>
      <c r="G738" t="s">
        <v>43</v>
      </c>
      <c r="H738" t="s">
        <v>44</v>
      </c>
      <c r="I738" t="s">
        <v>84</v>
      </c>
      <c r="J738" t="s">
        <v>97</v>
      </c>
      <c r="K738" t="s">
        <v>97</v>
      </c>
      <c r="L738">
        <f t="shared" ref="L738:L760" si="16">SUM(M738:T738)</f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f t="shared" ref="AH738:AH760" si="17">SUM(X738:AG738)</f>
        <v>1</v>
      </c>
      <c r="AI738">
        <v>0</v>
      </c>
      <c r="AJ738">
        <v>0</v>
      </c>
      <c r="AK738">
        <v>1</v>
      </c>
      <c r="AL738">
        <v>0</v>
      </c>
    </row>
    <row r="739" spans="1:38" x14ac:dyDescent="0.45">
      <c r="A739" t="s">
        <v>62</v>
      </c>
      <c r="B739">
        <v>4</v>
      </c>
      <c r="C739" t="s">
        <v>71</v>
      </c>
      <c r="D739" t="s">
        <v>257</v>
      </c>
      <c r="E739" s="4">
        <v>44293</v>
      </c>
      <c r="F739" t="s">
        <v>72</v>
      </c>
      <c r="G739" t="s">
        <v>43</v>
      </c>
      <c r="H739" t="s">
        <v>44</v>
      </c>
      <c r="I739" t="s">
        <v>84</v>
      </c>
      <c r="J739" t="s">
        <v>97</v>
      </c>
      <c r="K739" t="s">
        <v>97</v>
      </c>
      <c r="L739">
        <f t="shared" si="16"/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f t="shared" si="17"/>
        <v>1</v>
      </c>
      <c r="AI739">
        <v>0</v>
      </c>
      <c r="AJ739">
        <v>0</v>
      </c>
      <c r="AK739">
        <v>1</v>
      </c>
      <c r="AL739">
        <v>0</v>
      </c>
    </row>
    <row r="740" spans="1:38" x14ac:dyDescent="0.45">
      <c r="A740" t="s">
        <v>62</v>
      </c>
      <c r="B740">
        <v>4</v>
      </c>
      <c r="C740" t="s">
        <v>71</v>
      </c>
      <c r="D740" t="s">
        <v>257</v>
      </c>
      <c r="E740" s="4">
        <v>44293</v>
      </c>
      <c r="F740" t="s">
        <v>72</v>
      </c>
      <c r="G740" t="s">
        <v>43</v>
      </c>
      <c r="H740" t="s">
        <v>44</v>
      </c>
      <c r="I740" t="s">
        <v>84</v>
      </c>
      <c r="J740" t="s">
        <v>97</v>
      </c>
      <c r="K740" t="s">
        <v>97</v>
      </c>
      <c r="L740">
        <f t="shared" si="16"/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f t="shared" si="17"/>
        <v>1</v>
      </c>
      <c r="AI740">
        <v>0</v>
      </c>
      <c r="AJ740">
        <v>0</v>
      </c>
      <c r="AK740">
        <v>1</v>
      </c>
      <c r="AL740">
        <v>0</v>
      </c>
    </row>
    <row r="741" spans="1:38" x14ac:dyDescent="0.45">
      <c r="A741" t="s">
        <v>62</v>
      </c>
      <c r="B741">
        <v>4</v>
      </c>
      <c r="C741" t="s">
        <v>71</v>
      </c>
      <c r="D741" t="s">
        <v>257</v>
      </c>
      <c r="E741" s="4">
        <v>44293</v>
      </c>
      <c r="F741" t="s">
        <v>72</v>
      </c>
      <c r="G741" t="s">
        <v>43</v>
      </c>
      <c r="H741" t="s">
        <v>44</v>
      </c>
      <c r="I741" t="s">
        <v>84</v>
      </c>
      <c r="J741" t="s">
        <v>97</v>
      </c>
      <c r="K741" t="s">
        <v>97</v>
      </c>
      <c r="L741">
        <f t="shared" si="16"/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f t="shared" si="17"/>
        <v>1</v>
      </c>
      <c r="AI741">
        <v>0</v>
      </c>
      <c r="AJ741">
        <v>0</v>
      </c>
      <c r="AK741">
        <v>1</v>
      </c>
      <c r="AL741">
        <v>0</v>
      </c>
    </row>
    <row r="742" spans="1:38" x14ac:dyDescent="0.45">
      <c r="A742" t="s">
        <v>62</v>
      </c>
      <c r="B742">
        <v>4</v>
      </c>
      <c r="C742" t="s">
        <v>71</v>
      </c>
      <c r="D742" t="s">
        <v>257</v>
      </c>
      <c r="E742" s="4">
        <v>44293</v>
      </c>
      <c r="F742" t="s">
        <v>72</v>
      </c>
      <c r="G742" t="s">
        <v>43</v>
      </c>
      <c r="H742" t="s">
        <v>44</v>
      </c>
      <c r="I742" t="s">
        <v>84</v>
      </c>
      <c r="J742" t="s">
        <v>97</v>
      </c>
      <c r="K742" t="s">
        <v>97</v>
      </c>
      <c r="L742">
        <f t="shared" si="16"/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f t="shared" si="17"/>
        <v>1</v>
      </c>
      <c r="AI742">
        <v>0</v>
      </c>
      <c r="AJ742">
        <v>0</v>
      </c>
      <c r="AK742">
        <v>1</v>
      </c>
      <c r="AL742">
        <v>0</v>
      </c>
    </row>
    <row r="743" spans="1:38" x14ac:dyDescent="0.45">
      <c r="A743" t="s">
        <v>62</v>
      </c>
      <c r="B743">
        <v>4</v>
      </c>
      <c r="C743" t="s">
        <v>71</v>
      </c>
      <c r="D743" t="s">
        <v>257</v>
      </c>
      <c r="E743" s="4">
        <v>44293</v>
      </c>
      <c r="F743" t="s">
        <v>72</v>
      </c>
      <c r="G743" t="s">
        <v>43</v>
      </c>
      <c r="H743" t="s">
        <v>44</v>
      </c>
      <c r="I743" t="s">
        <v>84</v>
      </c>
      <c r="J743" t="s">
        <v>97</v>
      </c>
      <c r="K743" t="s">
        <v>97</v>
      </c>
      <c r="L743">
        <f t="shared" si="16"/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f t="shared" si="17"/>
        <v>1</v>
      </c>
      <c r="AI743">
        <v>0</v>
      </c>
      <c r="AJ743">
        <v>0</v>
      </c>
      <c r="AK743">
        <v>1</v>
      </c>
      <c r="AL743">
        <v>0</v>
      </c>
    </row>
    <row r="744" spans="1:38" x14ac:dyDescent="0.45">
      <c r="A744" t="s">
        <v>62</v>
      </c>
      <c r="B744">
        <v>4</v>
      </c>
      <c r="C744" t="s">
        <v>71</v>
      </c>
      <c r="D744" t="s">
        <v>257</v>
      </c>
      <c r="E744" s="4">
        <v>44293</v>
      </c>
      <c r="F744" t="s">
        <v>72</v>
      </c>
      <c r="G744" t="s">
        <v>43</v>
      </c>
      <c r="H744" t="s">
        <v>44</v>
      </c>
      <c r="I744" t="s">
        <v>84</v>
      </c>
      <c r="J744" t="s">
        <v>97</v>
      </c>
      <c r="K744" t="s">
        <v>97</v>
      </c>
      <c r="L744">
        <f t="shared" si="16"/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f t="shared" si="17"/>
        <v>1</v>
      </c>
      <c r="AI744">
        <v>0</v>
      </c>
      <c r="AJ744">
        <v>0</v>
      </c>
      <c r="AK744">
        <v>1</v>
      </c>
      <c r="AL744">
        <v>0</v>
      </c>
    </row>
    <row r="745" spans="1:38" x14ac:dyDescent="0.45">
      <c r="A745" t="s">
        <v>62</v>
      </c>
      <c r="B745">
        <v>4</v>
      </c>
      <c r="C745" t="s">
        <v>71</v>
      </c>
      <c r="D745" t="s">
        <v>257</v>
      </c>
      <c r="E745" s="4">
        <v>44293</v>
      </c>
      <c r="F745" t="s">
        <v>72</v>
      </c>
      <c r="G745" t="s">
        <v>43</v>
      </c>
      <c r="H745" t="s">
        <v>44</v>
      </c>
      <c r="I745" t="s">
        <v>84</v>
      </c>
      <c r="J745" t="s">
        <v>97</v>
      </c>
      <c r="K745" t="s">
        <v>97</v>
      </c>
      <c r="L745">
        <f t="shared" si="16"/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f t="shared" si="17"/>
        <v>1</v>
      </c>
      <c r="AI745">
        <v>0</v>
      </c>
      <c r="AJ745">
        <v>0</v>
      </c>
      <c r="AK745">
        <v>1</v>
      </c>
      <c r="AL745">
        <v>0</v>
      </c>
    </row>
    <row r="746" spans="1:38" x14ac:dyDescent="0.45">
      <c r="A746" t="s">
        <v>62</v>
      </c>
      <c r="B746">
        <v>4</v>
      </c>
      <c r="C746" t="s">
        <v>71</v>
      </c>
      <c r="D746" t="s">
        <v>257</v>
      </c>
      <c r="E746" s="4">
        <v>44293</v>
      </c>
      <c r="F746" t="s">
        <v>72</v>
      </c>
      <c r="G746" t="s">
        <v>43</v>
      </c>
      <c r="H746" t="s">
        <v>44</v>
      </c>
      <c r="I746" t="s">
        <v>84</v>
      </c>
      <c r="J746" t="s">
        <v>97</v>
      </c>
      <c r="K746" t="s">
        <v>97</v>
      </c>
      <c r="L746">
        <f t="shared" si="16"/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f t="shared" si="17"/>
        <v>1</v>
      </c>
      <c r="AI746">
        <v>0</v>
      </c>
      <c r="AJ746">
        <v>0</v>
      </c>
      <c r="AK746">
        <v>1</v>
      </c>
      <c r="AL746">
        <v>0</v>
      </c>
    </row>
    <row r="747" spans="1:38" x14ac:dyDescent="0.45">
      <c r="A747" t="s">
        <v>62</v>
      </c>
      <c r="B747">
        <v>4</v>
      </c>
      <c r="C747" t="s">
        <v>71</v>
      </c>
      <c r="D747" t="s">
        <v>257</v>
      </c>
      <c r="E747" s="4">
        <v>44293</v>
      </c>
      <c r="F747" t="s">
        <v>72</v>
      </c>
      <c r="G747" t="s">
        <v>43</v>
      </c>
      <c r="H747" t="s">
        <v>44</v>
      </c>
      <c r="I747" t="s">
        <v>84</v>
      </c>
      <c r="J747" t="s">
        <v>97</v>
      </c>
      <c r="K747" t="s">
        <v>97</v>
      </c>
      <c r="L747">
        <f t="shared" si="16"/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f t="shared" si="17"/>
        <v>1</v>
      </c>
      <c r="AI747">
        <v>0</v>
      </c>
      <c r="AJ747">
        <v>0</v>
      </c>
      <c r="AK747">
        <v>1</v>
      </c>
      <c r="AL747">
        <v>0</v>
      </c>
    </row>
    <row r="748" spans="1:38" x14ac:dyDescent="0.45">
      <c r="A748" t="s">
        <v>62</v>
      </c>
      <c r="B748">
        <v>4</v>
      </c>
      <c r="C748" t="s">
        <v>71</v>
      </c>
      <c r="D748" t="s">
        <v>257</v>
      </c>
      <c r="E748" s="4">
        <v>44293</v>
      </c>
      <c r="F748" t="s">
        <v>72</v>
      </c>
      <c r="G748" t="s">
        <v>43</v>
      </c>
      <c r="H748" t="s">
        <v>44</v>
      </c>
      <c r="I748" t="s">
        <v>50</v>
      </c>
      <c r="J748" t="s">
        <v>149</v>
      </c>
      <c r="K748" t="s">
        <v>150</v>
      </c>
      <c r="L748">
        <f t="shared" si="16"/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f t="shared" si="17"/>
        <v>3</v>
      </c>
      <c r="AI748">
        <v>0</v>
      </c>
      <c r="AJ748">
        <v>0</v>
      </c>
      <c r="AK748">
        <v>3</v>
      </c>
      <c r="AL748">
        <v>0</v>
      </c>
    </row>
    <row r="749" spans="1:38" x14ac:dyDescent="0.45">
      <c r="A749" t="s">
        <v>62</v>
      </c>
      <c r="B749">
        <v>4</v>
      </c>
      <c r="C749" t="s">
        <v>71</v>
      </c>
      <c r="D749" t="s">
        <v>257</v>
      </c>
      <c r="E749" s="4">
        <v>44293</v>
      </c>
      <c r="F749" t="s">
        <v>72</v>
      </c>
      <c r="G749" t="s">
        <v>43</v>
      </c>
      <c r="H749" t="s">
        <v>44</v>
      </c>
      <c r="I749" t="s">
        <v>50</v>
      </c>
      <c r="J749" t="s">
        <v>149</v>
      </c>
      <c r="K749" t="s">
        <v>150</v>
      </c>
      <c r="L749" s="10">
        <f t="shared" si="16"/>
        <v>2</v>
      </c>
      <c r="M749" s="10">
        <v>1</v>
      </c>
      <c r="N749" s="10">
        <v>1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1</v>
      </c>
      <c r="V749" s="10">
        <v>0</v>
      </c>
      <c r="W749" s="10">
        <v>1</v>
      </c>
      <c r="X749" s="10">
        <v>3</v>
      </c>
      <c r="Y749" s="10">
        <v>2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1</v>
      </c>
      <c r="AH749" s="10">
        <f t="shared" si="17"/>
        <v>6</v>
      </c>
      <c r="AI749" s="10">
        <v>0</v>
      </c>
      <c r="AJ749" s="10">
        <v>0</v>
      </c>
      <c r="AK749" s="10">
        <v>5</v>
      </c>
      <c r="AL749" s="10">
        <v>1</v>
      </c>
    </row>
    <row r="750" spans="1:38" x14ac:dyDescent="0.45">
      <c r="A750" t="s">
        <v>62</v>
      </c>
      <c r="B750">
        <v>4</v>
      </c>
      <c r="C750" t="s">
        <v>71</v>
      </c>
      <c r="D750" t="s">
        <v>257</v>
      </c>
      <c r="E750" s="4">
        <v>44293</v>
      </c>
      <c r="F750" t="s">
        <v>72</v>
      </c>
      <c r="G750" t="s">
        <v>43</v>
      </c>
      <c r="H750" t="s">
        <v>44</v>
      </c>
      <c r="I750" t="s">
        <v>50</v>
      </c>
      <c r="J750" t="s">
        <v>149</v>
      </c>
      <c r="K750" t="s">
        <v>150</v>
      </c>
      <c r="L750">
        <f t="shared" si="16"/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3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f t="shared" si="17"/>
        <v>3</v>
      </c>
      <c r="AI750">
        <v>0</v>
      </c>
      <c r="AJ750">
        <v>0</v>
      </c>
      <c r="AK750">
        <v>3</v>
      </c>
      <c r="AL750">
        <v>0</v>
      </c>
    </row>
    <row r="751" spans="1:38" x14ac:dyDescent="0.45">
      <c r="A751" t="s">
        <v>62</v>
      </c>
      <c r="B751">
        <v>4</v>
      </c>
      <c r="C751" t="s">
        <v>71</v>
      </c>
      <c r="D751" t="s">
        <v>257</v>
      </c>
      <c r="E751" s="4">
        <v>44293</v>
      </c>
      <c r="F751" t="s">
        <v>72</v>
      </c>
      <c r="G751" t="s">
        <v>48</v>
      </c>
      <c r="H751" t="s">
        <v>44</v>
      </c>
      <c r="L751">
        <f t="shared" si="16"/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f t="shared" si="17"/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45">
      <c r="A752" t="s">
        <v>62</v>
      </c>
      <c r="B752">
        <v>4</v>
      </c>
      <c r="C752" t="s">
        <v>71</v>
      </c>
      <c r="D752" t="s">
        <v>257</v>
      </c>
      <c r="E752" s="4">
        <v>44293</v>
      </c>
      <c r="F752" t="s">
        <v>72</v>
      </c>
      <c r="G752" t="s">
        <v>49</v>
      </c>
      <c r="H752" t="s">
        <v>44</v>
      </c>
      <c r="L752">
        <f t="shared" si="16"/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f t="shared" si="17"/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45">
      <c r="A753" t="s">
        <v>62</v>
      </c>
      <c r="B753">
        <v>4</v>
      </c>
      <c r="C753" t="s">
        <v>71</v>
      </c>
      <c r="D753" t="s">
        <v>257</v>
      </c>
      <c r="E753" s="4">
        <v>44293</v>
      </c>
      <c r="F753" t="s">
        <v>72</v>
      </c>
      <c r="G753" t="s">
        <v>53</v>
      </c>
      <c r="H753" t="s">
        <v>44</v>
      </c>
      <c r="L753">
        <f t="shared" si="16"/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f t="shared" si="17"/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45">
      <c r="A754" t="s">
        <v>62</v>
      </c>
      <c r="B754">
        <v>4</v>
      </c>
      <c r="C754" t="s">
        <v>71</v>
      </c>
      <c r="D754" t="s">
        <v>257</v>
      </c>
      <c r="E754" s="4">
        <v>44293</v>
      </c>
      <c r="F754" t="s">
        <v>72</v>
      </c>
      <c r="G754" t="s">
        <v>54</v>
      </c>
      <c r="H754" t="s">
        <v>44</v>
      </c>
      <c r="I754" t="s">
        <v>50</v>
      </c>
      <c r="J754" t="s">
        <v>164</v>
      </c>
      <c r="K754" t="s">
        <v>165</v>
      </c>
      <c r="L754">
        <f t="shared" si="16"/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f t="shared" si="17"/>
        <v>1</v>
      </c>
      <c r="AI754">
        <v>0</v>
      </c>
      <c r="AJ754">
        <v>0</v>
      </c>
      <c r="AK754">
        <v>1</v>
      </c>
      <c r="AL754">
        <v>0</v>
      </c>
    </row>
    <row r="755" spans="1:38" x14ac:dyDescent="0.45">
      <c r="A755" t="s">
        <v>62</v>
      </c>
      <c r="B755">
        <v>4</v>
      </c>
      <c r="C755" t="s">
        <v>71</v>
      </c>
      <c r="D755" t="s">
        <v>257</v>
      </c>
      <c r="E755" s="4">
        <v>44293</v>
      </c>
      <c r="F755" t="s">
        <v>72</v>
      </c>
      <c r="G755" t="s">
        <v>54</v>
      </c>
      <c r="H755" t="s">
        <v>44</v>
      </c>
      <c r="I755" t="s">
        <v>50</v>
      </c>
      <c r="J755" t="s">
        <v>164</v>
      </c>
      <c r="K755" t="s">
        <v>165</v>
      </c>
      <c r="L755" s="10">
        <f t="shared" si="16"/>
        <v>1</v>
      </c>
      <c r="M755" s="10">
        <v>1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1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1</v>
      </c>
      <c r="AH755" s="10">
        <f t="shared" si="17"/>
        <v>1</v>
      </c>
      <c r="AI755" s="10">
        <v>0</v>
      </c>
      <c r="AJ755" s="10">
        <v>0</v>
      </c>
      <c r="AK755" s="10">
        <v>0</v>
      </c>
      <c r="AL755" s="10">
        <v>1</v>
      </c>
    </row>
    <row r="756" spans="1:38" x14ac:dyDescent="0.45">
      <c r="A756" t="s">
        <v>62</v>
      </c>
      <c r="B756">
        <v>4</v>
      </c>
      <c r="C756" t="s">
        <v>71</v>
      </c>
      <c r="D756" t="s">
        <v>257</v>
      </c>
      <c r="E756" s="4">
        <v>44293</v>
      </c>
      <c r="F756" t="s">
        <v>72</v>
      </c>
      <c r="G756" t="s">
        <v>55</v>
      </c>
      <c r="H756" t="s">
        <v>56</v>
      </c>
      <c r="L756">
        <f t="shared" si="16"/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f t="shared" si="17"/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45">
      <c r="A757" t="s">
        <v>62</v>
      </c>
      <c r="B757">
        <v>4</v>
      </c>
      <c r="C757" t="s">
        <v>71</v>
      </c>
      <c r="D757" t="s">
        <v>257</v>
      </c>
      <c r="E757" s="4">
        <v>44293</v>
      </c>
      <c r="F757" t="s">
        <v>72</v>
      </c>
      <c r="G757" t="s">
        <v>57</v>
      </c>
      <c r="H757" t="s">
        <v>56</v>
      </c>
      <c r="L757">
        <f t="shared" si="16"/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f t="shared" si="17"/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45">
      <c r="A758" t="s">
        <v>62</v>
      </c>
      <c r="B758">
        <v>4</v>
      </c>
      <c r="C758" t="s">
        <v>71</v>
      </c>
      <c r="D758" t="s">
        <v>257</v>
      </c>
      <c r="E758" s="4">
        <v>44293</v>
      </c>
      <c r="F758" t="s">
        <v>72</v>
      </c>
      <c r="G758" t="s">
        <v>58</v>
      </c>
      <c r="H758" t="s">
        <v>56</v>
      </c>
      <c r="L758">
        <f t="shared" si="16"/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f t="shared" si="17"/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45">
      <c r="A759" t="s">
        <v>62</v>
      </c>
      <c r="B759">
        <v>4</v>
      </c>
      <c r="C759" t="s">
        <v>71</v>
      </c>
      <c r="D759" t="s">
        <v>257</v>
      </c>
      <c r="E759" s="4">
        <v>44293</v>
      </c>
      <c r="F759" t="s">
        <v>72</v>
      </c>
      <c r="G759" t="s">
        <v>59</v>
      </c>
      <c r="H759" t="s">
        <v>56</v>
      </c>
      <c r="L759">
        <f t="shared" si="16"/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f t="shared" si="17"/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45">
      <c r="A760" t="s">
        <v>62</v>
      </c>
      <c r="B760">
        <v>4</v>
      </c>
      <c r="C760" t="s">
        <v>71</v>
      </c>
      <c r="D760" t="s">
        <v>257</v>
      </c>
      <c r="E760" s="4">
        <v>44293</v>
      </c>
      <c r="F760" t="s">
        <v>72</v>
      </c>
      <c r="G760" t="s">
        <v>60</v>
      </c>
      <c r="H760" t="s">
        <v>56</v>
      </c>
      <c r="I760" t="s">
        <v>50</v>
      </c>
      <c r="J760" t="s">
        <v>51</v>
      </c>
      <c r="K760" t="s">
        <v>161</v>
      </c>
      <c r="L760">
        <f t="shared" si="16"/>
        <v>2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f t="shared" si="17"/>
        <v>2</v>
      </c>
      <c r="AI760">
        <v>1</v>
      </c>
      <c r="AJ760">
        <v>0</v>
      </c>
      <c r="AK760">
        <v>1</v>
      </c>
      <c r="AL760">
        <v>0</v>
      </c>
    </row>
    <row r="761" spans="1:38" x14ac:dyDescent="0.45">
      <c r="A761" t="s">
        <v>62</v>
      </c>
      <c r="B761">
        <v>4</v>
      </c>
      <c r="C761" t="s">
        <v>74</v>
      </c>
      <c r="D761" t="s">
        <v>257</v>
      </c>
      <c r="E761" s="4">
        <v>44293</v>
      </c>
      <c r="F761" t="s">
        <v>75</v>
      </c>
      <c r="G761" t="s">
        <v>43</v>
      </c>
      <c r="H761" t="s">
        <v>44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45">
      <c r="A762" t="s">
        <v>62</v>
      </c>
      <c r="B762">
        <v>4</v>
      </c>
      <c r="C762" t="s">
        <v>74</v>
      </c>
      <c r="D762" t="s">
        <v>257</v>
      </c>
      <c r="E762" s="4">
        <v>44293</v>
      </c>
      <c r="F762" t="s">
        <v>75</v>
      </c>
      <c r="G762" t="s">
        <v>48</v>
      </c>
      <c r="H762" t="s">
        <v>44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45">
      <c r="A763" t="s">
        <v>62</v>
      </c>
      <c r="B763">
        <v>4</v>
      </c>
      <c r="C763" t="s">
        <v>74</v>
      </c>
      <c r="D763" t="s">
        <v>257</v>
      </c>
      <c r="E763" s="4">
        <v>44293</v>
      </c>
      <c r="F763" t="s">
        <v>75</v>
      </c>
      <c r="G763" t="s">
        <v>49</v>
      </c>
      <c r="H763" t="s">
        <v>44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45">
      <c r="A764" t="s">
        <v>62</v>
      </c>
      <c r="B764">
        <v>4</v>
      </c>
      <c r="C764" t="s">
        <v>74</v>
      </c>
      <c r="D764" t="s">
        <v>257</v>
      </c>
      <c r="E764" s="4">
        <v>44293</v>
      </c>
      <c r="F764" t="s">
        <v>75</v>
      </c>
      <c r="G764" t="s">
        <v>53</v>
      </c>
      <c r="H764" t="s">
        <v>44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45">
      <c r="A765" t="s">
        <v>62</v>
      </c>
      <c r="B765">
        <v>4</v>
      </c>
      <c r="C765" t="s">
        <v>74</v>
      </c>
      <c r="D765" t="s">
        <v>257</v>
      </c>
      <c r="E765" s="4">
        <v>44293</v>
      </c>
      <c r="F765" t="s">
        <v>75</v>
      </c>
      <c r="G765" t="s">
        <v>54</v>
      </c>
      <c r="H765" t="s">
        <v>44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45">
      <c r="A766" t="s">
        <v>62</v>
      </c>
      <c r="B766">
        <v>4</v>
      </c>
      <c r="C766" t="s">
        <v>74</v>
      </c>
      <c r="D766" t="s">
        <v>257</v>
      </c>
      <c r="E766" s="4">
        <v>44293</v>
      </c>
      <c r="F766" t="s">
        <v>75</v>
      </c>
      <c r="G766" t="s">
        <v>55</v>
      </c>
      <c r="H766" t="s">
        <v>56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45">
      <c r="A767" t="s">
        <v>62</v>
      </c>
      <c r="B767">
        <v>4</v>
      </c>
      <c r="C767" t="s">
        <v>74</v>
      </c>
      <c r="D767" t="s">
        <v>257</v>
      </c>
      <c r="E767" s="4">
        <v>44293</v>
      </c>
      <c r="F767" t="s">
        <v>75</v>
      </c>
      <c r="G767" t="s">
        <v>57</v>
      </c>
      <c r="H767" t="s">
        <v>56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45">
      <c r="A768" t="s">
        <v>62</v>
      </c>
      <c r="B768">
        <v>4</v>
      </c>
      <c r="C768" t="s">
        <v>74</v>
      </c>
      <c r="D768" t="s">
        <v>257</v>
      </c>
      <c r="E768" s="4">
        <v>44293</v>
      </c>
      <c r="F768" t="s">
        <v>75</v>
      </c>
      <c r="G768" t="s">
        <v>58</v>
      </c>
      <c r="H768" t="s">
        <v>56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45">
      <c r="A769" t="s">
        <v>62</v>
      </c>
      <c r="B769">
        <v>4</v>
      </c>
      <c r="C769" t="s">
        <v>74</v>
      </c>
      <c r="D769" t="s">
        <v>257</v>
      </c>
      <c r="E769" s="4">
        <v>44293</v>
      </c>
      <c r="F769" t="s">
        <v>75</v>
      </c>
      <c r="G769" t="s">
        <v>59</v>
      </c>
      <c r="H769" t="s">
        <v>56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45">
      <c r="A770" t="s">
        <v>62</v>
      </c>
      <c r="B770">
        <v>4</v>
      </c>
      <c r="C770" t="s">
        <v>74</v>
      </c>
      <c r="D770" t="s">
        <v>257</v>
      </c>
      <c r="E770" s="4">
        <v>44293</v>
      </c>
      <c r="F770" t="s">
        <v>75</v>
      </c>
      <c r="G770" t="s">
        <v>60</v>
      </c>
      <c r="H770" t="s">
        <v>56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45">
      <c r="A771" t="s">
        <v>40</v>
      </c>
      <c r="B771">
        <v>4</v>
      </c>
      <c r="C771" t="s">
        <v>129</v>
      </c>
      <c r="D771" t="s">
        <v>261</v>
      </c>
      <c r="E771" s="4">
        <v>44294</v>
      </c>
      <c r="F771" t="s">
        <v>75</v>
      </c>
      <c r="G771" t="s">
        <v>43</v>
      </c>
      <c r="H771" t="s">
        <v>44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45">
      <c r="A772" t="s">
        <v>40</v>
      </c>
      <c r="B772">
        <v>4</v>
      </c>
      <c r="C772" t="s">
        <v>129</v>
      </c>
      <c r="D772" t="s">
        <v>261</v>
      </c>
      <c r="E772" s="4">
        <v>44294</v>
      </c>
      <c r="F772" t="s">
        <v>75</v>
      </c>
      <c r="G772" t="s">
        <v>48</v>
      </c>
      <c r="H772" t="s">
        <v>44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45">
      <c r="A773" t="s">
        <v>40</v>
      </c>
      <c r="B773">
        <v>4</v>
      </c>
      <c r="C773" t="s">
        <v>129</v>
      </c>
      <c r="D773" t="s">
        <v>261</v>
      </c>
      <c r="E773" s="4">
        <v>44294</v>
      </c>
      <c r="F773" t="s">
        <v>75</v>
      </c>
      <c r="G773" t="s">
        <v>49</v>
      </c>
      <c r="H773" t="s">
        <v>44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45">
      <c r="A774" t="s">
        <v>40</v>
      </c>
      <c r="B774">
        <v>4</v>
      </c>
      <c r="C774" t="s">
        <v>129</v>
      </c>
      <c r="D774" t="s">
        <v>261</v>
      </c>
      <c r="E774" s="4">
        <v>44294</v>
      </c>
      <c r="F774" t="s">
        <v>75</v>
      </c>
      <c r="G774" t="s">
        <v>53</v>
      </c>
      <c r="H774" t="s">
        <v>44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45">
      <c r="A775" t="s">
        <v>40</v>
      </c>
      <c r="B775">
        <v>4</v>
      </c>
      <c r="C775" t="s">
        <v>129</v>
      </c>
      <c r="D775" t="s">
        <v>261</v>
      </c>
      <c r="E775" s="4">
        <v>44294</v>
      </c>
      <c r="F775" t="s">
        <v>75</v>
      </c>
      <c r="G775" t="s">
        <v>54</v>
      </c>
      <c r="H775" t="s">
        <v>44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45">
      <c r="A776" t="s">
        <v>40</v>
      </c>
      <c r="B776">
        <v>4</v>
      </c>
      <c r="C776" t="s">
        <v>129</v>
      </c>
      <c r="D776" t="s">
        <v>261</v>
      </c>
      <c r="E776" s="4">
        <v>44294</v>
      </c>
      <c r="F776" t="s">
        <v>75</v>
      </c>
      <c r="G776" t="s">
        <v>55</v>
      </c>
      <c r="H776" t="s">
        <v>56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45">
      <c r="A777" t="s">
        <v>40</v>
      </c>
      <c r="B777">
        <v>4</v>
      </c>
      <c r="C777" t="s">
        <v>129</v>
      </c>
      <c r="D777" t="s">
        <v>261</v>
      </c>
      <c r="E777" s="4">
        <v>44294</v>
      </c>
      <c r="F777" t="s">
        <v>75</v>
      </c>
      <c r="G777" t="s">
        <v>57</v>
      </c>
      <c r="H777" t="s">
        <v>56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45">
      <c r="A778" t="s">
        <v>40</v>
      </c>
      <c r="B778">
        <v>4</v>
      </c>
      <c r="C778" t="s">
        <v>129</v>
      </c>
      <c r="D778" t="s">
        <v>261</v>
      </c>
      <c r="E778" s="4">
        <v>44294</v>
      </c>
      <c r="F778" t="s">
        <v>75</v>
      </c>
      <c r="G778" t="s">
        <v>58</v>
      </c>
      <c r="H778" t="s">
        <v>56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45">
      <c r="A779" t="s">
        <v>40</v>
      </c>
      <c r="B779">
        <v>4</v>
      </c>
      <c r="C779" t="s">
        <v>129</v>
      </c>
      <c r="D779" t="s">
        <v>261</v>
      </c>
      <c r="E779" s="4">
        <v>44294</v>
      </c>
      <c r="F779" t="s">
        <v>75</v>
      </c>
      <c r="G779" t="s">
        <v>59</v>
      </c>
      <c r="H779" t="s">
        <v>56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45">
      <c r="A780" t="s">
        <v>40</v>
      </c>
      <c r="B780">
        <v>4</v>
      </c>
      <c r="C780" t="s">
        <v>129</v>
      </c>
      <c r="D780" t="s">
        <v>261</v>
      </c>
      <c r="E780" s="4">
        <v>44294</v>
      </c>
      <c r="F780" t="s">
        <v>75</v>
      </c>
      <c r="G780" t="s">
        <v>60</v>
      </c>
      <c r="H780" t="s">
        <v>56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45">
      <c r="A781" t="s">
        <v>40</v>
      </c>
      <c r="B781">
        <v>4</v>
      </c>
      <c r="C781" t="s">
        <v>41</v>
      </c>
      <c r="D781" t="s">
        <v>255</v>
      </c>
      <c r="E781" s="4">
        <v>44299</v>
      </c>
      <c r="F781" t="s">
        <v>42</v>
      </c>
      <c r="G781" t="s">
        <v>43</v>
      </c>
      <c r="H781" t="s">
        <v>44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45">
      <c r="A782" t="s">
        <v>40</v>
      </c>
      <c r="B782">
        <v>4</v>
      </c>
      <c r="C782" t="s">
        <v>41</v>
      </c>
      <c r="D782" t="s">
        <v>255</v>
      </c>
      <c r="E782" s="4">
        <v>44299</v>
      </c>
      <c r="F782" t="s">
        <v>42</v>
      </c>
      <c r="G782" t="s">
        <v>48</v>
      </c>
      <c r="H782" t="s">
        <v>44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45">
      <c r="A783" t="s">
        <v>40</v>
      </c>
      <c r="B783">
        <v>4</v>
      </c>
      <c r="C783" t="s">
        <v>41</v>
      </c>
      <c r="D783" t="s">
        <v>255</v>
      </c>
      <c r="E783" s="4">
        <v>44299</v>
      </c>
      <c r="F783" t="s">
        <v>42</v>
      </c>
      <c r="G783" t="s">
        <v>49</v>
      </c>
      <c r="H783" t="s">
        <v>44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45">
      <c r="A784" t="s">
        <v>40</v>
      </c>
      <c r="B784">
        <v>4</v>
      </c>
      <c r="C784" t="s">
        <v>41</v>
      </c>
      <c r="D784" t="s">
        <v>255</v>
      </c>
      <c r="E784" s="4">
        <v>44299</v>
      </c>
      <c r="F784" t="s">
        <v>42</v>
      </c>
      <c r="G784" t="s">
        <v>53</v>
      </c>
      <c r="H784" t="s">
        <v>44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45">
      <c r="A785" t="s">
        <v>40</v>
      </c>
      <c r="B785">
        <v>4</v>
      </c>
      <c r="C785" t="s">
        <v>41</v>
      </c>
      <c r="D785" t="s">
        <v>255</v>
      </c>
      <c r="E785" s="4">
        <v>44299</v>
      </c>
      <c r="F785" t="s">
        <v>42</v>
      </c>
      <c r="G785" t="s">
        <v>54</v>
      </c>
      <c r="H785" t="s">
        <v>44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45">
      <c r="A786" t="s">
        <v>40</v>
      </c>
      <c r="B786">
        <v>4</v>
      </c>
      <c r="C786" t="s">
        <v>41</v>
      </c>
      <c r="D786" t="s">
        <v>255</v>
      </c>
      <c r="E786" s="4">
        <v>44299</v>
      </c>
      <c r="F786" t="s">
        <v>42</v>
      </c>
      <c r="G786" t="s">
        <v>55</v>
      </c>
      <c r="H786" t="s">
        <v>56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45">
      <c r="A787" t="s">
        <v>40</v>
      </c>
      <c r="B787">
        <v>4</v>
      </c>
      <c r="C787" t="s">
        <v>41</v>
      </c>
      <c r="D787" t="s">
        <v>255</v>
      </c>
      <c r="E787" s="4">
        <v>44299</v>
      </c>
      <c r="F787" t="s">
        <v>42</v>
      </c>
      <c r="G787" t="s">
        <v>57</v>
      </c>
      <c r="H787" t="s">
        <v>56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45">
      <c r="A788" t="s">
        <v>40</v>
      </c>
      <c r="B788">
        <v>4</v>
      </c>
      <c r="C788" t="s">
        <v>41</v>
      </c>
      <c r="D788" t="s">
        <v>255</v>
      </c>
      <c r="E788" s="4">
        <v>44299</v>
      </c>
      <c r="F788" t="s">
        <v>42</v>
      </c>
      <c r="G788" t="s">
        <v>58</v>
      </c>
      <c r="H788" t="s">
        <v>56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45">
      <c r="A789" t="s">
        <v>40</v>
      </c>
      <c r="B789">
        <v>4</v>
      </c>
      <c r="C789" t="s">
        <v>41</v>
      </c>
      <c r="D789" t="s">
        <v>255</v>
      </c>
      <c r="E789" s="4">
        <v>44299</v>
      </c>
      <c r="F789" t="s">
        <v>42</v>
      </c>
      <c r="G789" t="s">
        <v>59</v>
      </c>
      <c r="H789" t="s">
        <v>56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45">
      <c r="A790" t="s">
        <v>40</v>
      </c>
      <c r="B790">
        <v>4</v>
      </c>
      <c r="C790" t="s">
        <v>41</v>
      </c>
      <c r="D790" t="s">
        <v>255</v>
      </c>
      <c r="E790" s="4">
        <v>44299</v>
      </c>
      <c r="F790" t="s">
        <v>42</v>
      </c>
      <c r="G790" t="s">
        <v>60</v>
      </c>
      <c r="H790" t="s">
        <v>56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45">
      <c r="A791" t="s">
        <v>40</v>
      </c>
      <c r="B791">
        <v>4</v>
      </c>
      <c r="C791" t="s">
        <v>61</v>
      </c>
      <c r="D791" t="s">
        <v>256</v>
      </c>
      <c r="E791" s="4">
        <v>44300</v>
      </c>
      <c r="F791" t="s">
        <v>42</v>
      </c>
      <c r="G791" t="s">
        <v>43</v>
      </c>
      <c r="H791" t="s">
        <v>44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45">
      <c r="A792" t="s">
        <v>40</v>
      </c>
      <c r="B792">
        <v>4</v>
      </c>
      <c r="C792" t="s">
        <v>61</v>
      </c>
      <c r="D792" t="s">
        <v>256</v>
      </c>
      <c r="E792" s="4">
        <v>44300</v>
      </c>
      <c r="F792" t="s">
        <v>42</v>
      </c>
      <c r="G792" t="s">
        <v>48</v>
      </c>
      <c r="H792" t="s">
        <v>44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45">
      <c r="A793" t="s">
        <v>40</v>
      </c>
      <c r="B793">
        <v>4</v>
      </c>
      <c r="C793" t="s">
        <v>61</v>
      </c>
      <c r="D793" t="s">
        <v>256</v>
      </c>
      <c r="E793" s="4">
        <v>44300</v>
      </c>
      <c r="F793" t="s">
        <v>42</v>
      </c>
      <c r="G793" t="s">
        <v>49</v>
      </c>
      <c r="H793" t="s">
        <v>44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45">
      <c r="A794" t="s">
        <v>40</v>
      </c>
      <c r="B794">
        <v>4</v>
      </c>
      <c r="C794" t="s">
        <v>61</v>
      </c>
      <c r="D794" t="s">
        <v>256</v>
      </c>
      <c r="E794" s="4">
        <v>44300</v>
      </c>
      <c r="F794" t="s">
        <v>42</v>
      </c>
      <c r="G794" t="s">
        <v>53</v>
      </c>
      <c r="H794" t="s">
        <v>44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45">
      <c r="A795" t="s">
        <v>40</v>
      </c>
      <c r="B795">
        <v>4</v>
      </c>
      <c r="C795" t="s">
        <v>61</v>
      </c>
      <c r="D795" t="s">
        <v>256</v>
      </c>
      <c r="E795" s="4">
        <v>44300</v>
      </c>
      <c r="F795" t="s">
        <v>42</v>
      </c>
      <c r="G795" t="s">
        <v>54</v>
      </c>
      <c r="H795" t="s">
        <v>44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45">
      <c r="A796" t="s">
        <v>40</v>
      </c>
      <c r="B796">
        <v>4</v>
      </c>
      <c r="C796" t="s">
        <v>61</v>
      </c>
      <c r="D796" t="s">
        <v>256</v>
      </c>
      <c r="E796" s="4">
        <v>44300</v>
      </c>
      <c r="F796" t="s">
        <v>42</v>
      </c>
      <c r="G796" t="s">
        <v>55</v>
      </c>
      <c r="H796" t="s">
        <v>56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45">
      <c r="A797" t="s">
        <v>40</v>
      </c>
      <c r="B797">
        <v>4</v>
      </c>
      <c r="C797" t="s">
        <v>61</v>
      </c>
      <c r="D797" t="s">
        <v>256</v>
      </c>
      <c r="E797" s="4">
        <v>44300</v>
      </c>
      <c r="F797" t="s">
        <v>42</v>
      </c>
      <c r="G797" t="s">
        <v>57</v>
      </c>
      <c r="H797" t="s">
        <v>56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45">
      <c r="A798" t="s">
        <v>40</v>
      </c>
      <c r="B798">
        <v>4</v>
      </c>
      <c r="C798" t="s">
        <v>61</v>
      </c>
      <c r="D798" t="s">
        <v>256</v>
      </c>
      <c r="E798" s="4">
        <v>44300</v>
      </c>
      <c r="F798" t="s">
        <v>42</v>
      </c>
      <c r="G798" t="s">
        <v>58</v>
      </c>
      <c r="H798" t="s">
        <v>56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45">
      <c r="A799" t="s">
        <v>40</v>
      </c>
      <c r="B799">
        <v>4</v>
      </c>
      <c r="C799" t="s">
        <v>61</v>
      </c>
      <c r="D799" t="s">
        <v>256</v>
      </c>
      <c r="E799" s="4">
        <v>44300</v>
      </c>
      <c r="F799" t="s">
        <v>42</v>
      </c>
      <c r="G799" t="s">
        <v>59</v>
      </c>
      <c r="H799" t="s">
        <v>56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45">
      <c r="A800" t="s">
        <v>40</v>
      </c>
      <c r="B800">
        <v>4</v>
      </c>
      <c r="C800" t="s">
        <v>61</v>
      </c>
      <c r="D800" t="s">
        <v>256</v>
      </c>
      <c r="E800" s="4">
        <v>44300</v>
      </c>
      <c r="F800" t="s">
        <v>42</v>
      </c>
      <c r="G800" t="s">
        <v>60</v>
      </c>
      <c r="H800" t="s">
        <v>56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45">
      <c r="A801" t="s">
        <v>40</v>
      </c>
      <c r="B801">
        <v>4</v>
      </c>
      <c r="C801" t="s">
        <v>140</v>
      </c>
      <c r="D801" t="s">
        <v>256</v>
      </c>
      <c r="E801" s="4">
        <v>44300</v>
      </c>
      <c r="F801" t="s">
        <v>72</v>
      </c>
      <c r="G801" t="s">
        <v>43</v>
      </c>
      <c r="H801" t="s">
        <v>44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45">
      <c r="A802" t="s">
        <v>40</v>
      </c>
      <c r="B802">
        <v>4</v>
      </c>
      <c r="C802" t="s">
        <v>140</v>
      </c>
      <c r="D802" t="s">
        <v>256</v>
      </c>
      <c r="E802" s="4">
        <v>44300</v>
      </c>
      <c r="F802" t="s">
        <v>72</v>
      </c>
      <c r="G802" t="s">
        <v>48</v>
      </c>
      <c r="H802" t="s">
        <v>44</v>
      </c>
      <c r="I802" t="s">
        <v>50</v>
      </c>
      <c r="J802" t="s">
        <v>182</v>
      </c>
      <c r="K802" t="s">
        <v>182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</row>
    <row r="803" spans="1:38" x14ac:dyDescent="0.45">
      <c r="A803" t="s">
        <v>40</v>
      </c>
      <c r="B803">
        <v>4</v>
      </c>
      <c r="C803" t="s">
        <v>140</v>
      </c>
      <c r="D803" t="s">
        <v>256</v>
      </c>
      <c r="E803" s="4">
        <v>44300</v>
      </c>
      <c r="F803" t="s">
        <v>72</v>
      </c>
      <c r="G803" t="s">
        <v>48</v>
      </c>
      <c r="H803" t="s">
        <v>44</v>
      </c>
      <c r="I803" t="s">
        <v>50</v>
      </c>
      <c r="J803" t="s">
        <v>182</v>
      </c>
      <c r="K803" t="s">
        <v>182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</row>
    <row r="804" spans="1:38" x14ac:dyDescent="0.45">
      <c r="A804" t="s">
        <v>40</v>
      </c>
      <c r="B804">
        <v>4</v>
      </c>
      <c r="C804" t="s">
        <v>140</v>
      </c>
      <c r="D804" t="s">
        <v>256</v>
      </c>
      <c r="E804" s="4">
        <v>44300</v>
      </c>
      <c r="F804" t="s">
        <v>72</v>
      </c>
      <c r="G804" t="s">
        <v>49</v>
      </c>
      <c r="H804" t="s">
        <v>44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45">
      <c r="A805" t="s">
        <v>40</v>
      </c>
      <c r="B805">
        <v>4</v>
      </c>
      <c r="C805" t="s">
        <v>140</v>
      </c>
      <c r="D805" t="s">
        <v>256</v>
      </c>
      <c r="E805" s="4">
        <v>44300</v>
      </c>
      <c r="F805" t="s">
        <v>72</v>
      </c>
      <c r="G805" t="s">
        <v>53</v>
      </c>
      <c r="H805" t="s">
        <v>44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45">
      <c r="A806" t="s">
        <v>40</v>
      </c>
      <c r="B806">
        <v>4</v>
      </c>
      <c r="C806" t="s">
        <v>140</v>
      </c>
      <c r="D806" t="s">
        <v>256</v>
      </c>
      <c r="E806" s="4">
        <v>44300</v>
      </c>
      <c r="F806" t="s">
        <v>72</v>
      </c>
      <c r="G806" t="s">
        <v>54</v>
      </c>
      <c r="H806" t="s">
        <v>44</v>
      </c>
      <c r="I806" t="s">
        <v>50</v>
      </c>
      <c r="J806" t="s">
        <v>182</v>
      </c>
      <c r="K806" t="s">
        <v>182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</row>
    <row r="807" spans="1:38" x14ac:dyDescent="0.45">
      <c r="A807" t="s">
        <v>40</v>
      </c>
      <c r="B807">
        <v>4</v>
      </c>
      <c r="C807" t="s">
        <v>140</v>
      </c>
      <c r="D807" t="s">
        <v>256</v>
      </c>
      <c r="E807" s="4">
        <v>44300</v>
      </c>
      <c r="F807" t="s">
        <v>72</v>
      </c>
      <c r="G807" t="s">
        <v>54</v>
      </c>
      <c r="H807" t="s">
        <v>44</v>
      </c>
      <c r="I807" t="s">
        <v>50</v>
      </c>
      <c r="J807" t="s">
        <v>182</v>
      </c>
      <c r="K807" t="s">
        <v>182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1</v>
      </c>
      <c r="AL807">
        <v>0</v>
      </c>
    </row>
    <row r="808" spans="1:38" x14ac:dyDescent="0.45">
      <c r="A808" t="s">
        <v>40</v>
      </c>
      <c r="B808">
        <v>4</v>
      </c>
      <c r="C808" t="s">
        <v>140</v>
      </c>
      <c r="D808" t="s">
        <v>256</v>
      </c>
      <c r="E808" s="4">
        <v>44300</v>
      </c>
      <c r="F808" t="s">
        <v>72</v>
      </c>
      <c r="G808" t="s">
        <v>54</v>
      </c>
      <c r="H808" t="s">
        <v>44</v>
      </c>
      <c r="I808" t="s">
        <v>50</v>
      </c>
      <c r="J808" t="s">
        <v>182</v>
      </c>
      <c r="K808" t="s">
        <v>182</v>
      </c>
      <c r="L808">
        <v>2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2</v>
      </c>
      <c r="AI808">
        <v>0</v>
      </c>
      <c r="AJ808">
        <v>0</v>
      </c>
      <c r="AK808">
        <v>2</v>
      </c>
      <c r="AL808">
        <v>0</v>
      </c>
    </row>
    <row r="809" spans="1:38" x14ac:dyDescent="0.45">
      <c r="A809" t="s">
        <v>40</v>
      </c>
      <c r="B809">
        <v>4</v>
      </c>
      <c r="C809" t="s">
        <v>140</v>
      </c>
      <c r="D809" t="s">
        <v>256</v>
      </c>
      <c r="E809" s="4">
        <v>44300</v>
      </c>
      <c r="F809" t="s">
        <v>72</v>
      </c>
      <c r="G809" t="s">
        <v>54</v>
      </c>
      <c r="H809" t="s">
        <v>44</v>
      </c>
      <c r="I809" t="s">
        <v>50</v>
      </c>
      <c r="J809" t="s">
        <v>182</v>
      </c>
      <c r="K809" t="s">
        <v>182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</row>
    <row r="810" spans="1:38" x14ac:dyDescent="0.45">
      <c r="A810" t="s">
        <v>40</v>
      </c>
      <c r="B810">
        <v>4</v>
      </c>
      <c r="C810" t="s">
        <v>140</v>
      </c>
      <c r="D810" t="s">
        <v>256</v>
      </c>
      <c r="E810" s="4">
        <v>44300</v>
      </c>
      <c r="F810" t="s">
        <v>72</v>
      </c>
      <c r="G810" t="s">
        <v>54</v>
      </c>
      <c r="H810" t="s">
        <v>44</v>
      </c>
      <c r="I810" t="s">
        <v>50</v>
      </c>
      <c r="J810" t="s">
        <v>182</v>
      </c>
      <c r="K810" t="s">
        <v>182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0</v>
      </c>
    </row>
    <row r="811" spans="1:38" x14ac:dyDescent="0.45">
      <c r="A811" t="s">
        <v>40</v>
      </c>
      <c r="B811">
        <v>4</v>
      </c>
      <c r="C811" t="s">
        <v>140</v>
      </c>
      <c r="D811" t="s">
        <v>256</v>
      </c>
      <c r="E811" s="4">
        <v>44300</v>
      </c>
      <c r="F811" t="s">
        <v>72</v>
      </c>
      <c r="G811" t="s">
        <v>55</v>
      </c>
      <c r="H811" t="s">
        <v>56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45">
      <c r="A812" t="s">
        <v>40</v>
      </c>
      <c r="B812">
        <v>4</v>
      </c>
      <c r="C812" t="s">
        <v>140</v>
      </c>
      <c r="D812" t="s">
        <v>256</v>
      </c>
      <c r="E812" s="4">
        <v>44300</v>
      </c>
      <c r="F812" t="s">
        <v>72</v>
      </c>
      <c r="G812" t="s">
        <v>57</v>
      </c>
      <c r="H812" t="s">
        <v>56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45">
      <c r="A813" t="s">
        <v>40</v>
      </c>
      <c r="B813">
        <v>4</v>
      </c>
      <c r="C813" t="s">
        <v>140</v>
      </c>
      <c r="D813" t="s">
        <v>256</v>
      </c>
      <c r="E813" s="4">
        <v>44300</v>
      </c>
      <c r="F813" t="s">
        <v>72</v>
      </c>
      <c r="G813" t="s">
        <v>58</v>
      </c>
      <c r="H813" t="s">
        <v>56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45">
      <c r="A814" t="s">
        <v>40</v>
      </c>
      <c r="B814">
        <v>4</v>
      </c>
      <c r="C814" t="s">
        <v>140</v>
      </c>
      <c r="D814" t="s">
        <v>256</v>
      </c>
      <c r="E814" s="4">
        <v>44300</v>
      </c>
      <c r="F814" t="s">
        <v>72</v>
      </c>
      <c r="G814" t="s">
        <v>59</v>
      </c>
      <c r="H814" t="s">
        <v>56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45">
      <c r="A815" t="s">
        <v>40</v>
      </c>
      <c r="B815">
        <v>4</v>
      </c>
      <c r="C815" t="s">
        <v>140</v>
      </c>
      <c r="D815" t="s">
        <v>256</v>
      </c>
      <c r="E815" s="4">
        <v>44300</v>
      </c>
      <c r="F815" t="s">
        <v>72</v>
      </c>
      <c r="G815" t="s">
        <v>60</v>
      </c>
      <c r="H815" t="s">
        <v>56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45">
      <c r="A816" t="s">
        <v>76</v>
      </c>
      <c r="B816">
        <v>4</v>
      </c>
      <c r="C816" t="s">
        <v>130</v>
      </c>
      <c r="D816" t="s">
        <v>259</v>
      </c>
      <c r="E816" s="4">
        <v>44301</v>
      </c>
      <c r="F816" t="s">
        <v>72</v>
      </c>
      <c r="G816" t="s">
        <v>43</v>
      </c>
      <c r="H816" t="s">
        <v>44</v>
      </c>
      <c r="I816" t="s">
        <v>50</v>
      </c>
      <c r="J816" t="s">
        <v>185</v>
      </c>
      <c r="K816" t="s">
        <v>186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1</v>
      </c>
      <c r="AK816">
        <v>0</v>
      </c>
      <c r="AL816">
        <v>0</v>
      </c>
    </row>
    <row r="817" spans="1:38" x14ac:dyDescent="0.45">
      <c r="A817" t="s">
        <v>76</v>
      </c>
      <c r="B817">
        <v>4</v>
      </c>
      <c r="C817" t="s">
        <v>130</v>
      </c>
      <c r="D817" t="s">
        <v>259</v>
      </c>
      <c r="E817" s="4">
        <v>44301</v>
      </c>
      <c r="F817" t="s">
        <v>72</v>
      </c>
      <c r="G817" t="s">
        <v>48</v>
      </c>
      <c r="H817" t="s">
        <v>44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45">
      <c r="A818" t="s">
        <v>76</v>
      </c>
      <c r="B818">
        <v>4</v>
      </c>
      <c r="C818" t="s">
        <v>130</v>
      </c>
      <c r="D818" t="s">
        <v>259</v>
      </c>
      <c r="E818" s="4">
        <v>44301</v>
      </c>
      <c r="F818" t="s">
        <v>72</v>
      </c>
      <c r="G818" t="s">
        <v>49</v>
      </c>
      <c r="H818" t="s">
        <v>44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45">
      <c r="A819" t="s">
        <v>76</v>
      </c>
      <c r="B819">
        <v>4</v>
      </c>
      <c r="C819" t="s">
        <v>130</v>
      </c>
      <c r="D819" t="s">
        <v>259</v>
      </c>
      <c r="E819" s="4">
        <v>44301</v>
      </c>
      <c r="F819" t="s">
        <v>72</v>
      </c>
      <c r="G819" t="s">
        <v>53</v>
      </c>
      <c r="H819" t="s">
        <v>44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45">
      <c r="A820" t="s">
        <v>76</v>
      </c>
      <c r="B820">
        <v>4</v>
      </c>
      <c r="C820" t="s">
        <v>130</v>
      </c>
      <c r="D820" t="s">
        <v>259</v>
      </c>
      <c r="E820" s="4">
        <v>44301</v>
      </c>
      <c r="F820" t="s">
        <v>72</v>
      </c>
      <c r="G820" t="s">
        <v>54</v>
      </c>
      <c r="H820" t="s">
        <v>44</v>
      </c>
      <c r="I820" t="s">
        <v>84</v>
      </c>
      <c r="J820" t="s">
        <v>112</v>
      </c>
      <c r="K820" t="s">
        <v>155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</row>
    <row r="821" spans="1:38" x14ac:dyDescent="0.45">
      <c r="A821" t="s">
        <v>76</v>
      </c>
      <c r="B821">
        <v>4</v>
      </c>
      <c r="C821" t="s">
        <v>130</v>
      </c>
      <c r="D821" t="s">
        <v>259</v>
      </c>
      <c r="E821" s="4">
        <v>44301</v>
      </c>
      <c r="F821" t="s">
        <v>72</v>
      </c>
      <c r="G821" t="s">
        <v>54</v>
      </c>
      <c r="H821" t="s">
        <v>44</v>
      </c>
      <c r="I821" t="s">
        <v>84</v>
      </c>
      <c r="J821" t="s">
        <v>112</v>
      </c>
      <c r="K821" t="s">
        <v>155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0</v>
      </c>
      <c r="AL821">
        <v>0</v>
      </c>
    </row>
    <row r="822" spans="1:38" x14ac:dyDescent="0.45">
      <c r="A822" t="s">
        <v>76</v>
      </c>
      <c r="B822">
        <v>4</v>
      </c>
      <c r="C822" t="s">
        <v>130</v>
      </c>
      <c r="D822" t="s">
        <v>259</v>
      </c>
      <c r="E822" s="4">
        <v>44301</v>
      </c>
      <c r="F822" t="s">
        <v>72</v>
      </c>
      <c r="G822" t="s">
        <v>55</v>
      </c>
      <c r="H822" t="s">
        <v>56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45">
      <c r="A823" t="s">
        <v>76</v>
      </c>
      <c r="B823">
        <v>4</v>
      </c>
      <c r="C823" t="s">
        <v>130</v>
      </c>
      <c r="D823" t="s">
        <v>259</v>
      </c>
      <c r="E823" s="4">
        <v>44301</v>
      </c>
      <c r="F823" t="s">
        <v>72</v>
      </c>
      <c r="G823" t="s">
        <v>57</v>
      </c>
      <c r="H823" t="s">
        <v>56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45">
      <c r="A824" t="s">
        <v>76</v>
      </c>
      <c r="B824">
        <v>4</v>
      </c>
      <c r="C824" t="s">
        <v>130</v>
      </c>
      <c r="D824" t="s">
        <v>259</v>
      </c>
      <c r="E824" s="4">
        <v>44301</v>
      </c>
      <c r="F824" t="s">
        <v>72</v>
      </c>
      <c r="G824" t="s">
        <v>58</v>
      </c>
      <c r="H824" t="s">
        <v>56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45">
      <c r="A825" t="s">
        <v>76</v>
      </c>
      <c r="B825">
        <v>4</v>
      </c>
      <c r="C825" t="s">
        <v>130</v>
      </c>
      <c r="D825" t="s">
        <v>259</v>
      </c>
      <c r="E825" s="4">
        <v>44301</v>
      </c>
      <c r="F825" t="s">
        <v>72</v>
      </c>
      <c r="G825" t="s">
        <v>59</v>
      </c>
      <c r="H825" t="s">
        <v>56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45">
      <c r="A826" t="s">
        <v>76</v>
      </c>
      <c r="B826">
        <v>4</v>
      </c>
      <c r="C826" t="s">
        <v>130</v>
      </c>
      <c r="D826" t="s">
        <v>259</v>
      </c>
      <c r="E826" s="4">
        <v>44301</v>
      </c>
      <c r="F826" t="s">
        <v>72</v>
      </c>
      <c r="G826" t="s">
        <v>60</v>
      </c>
      <c r="H826" t="s">
        <v>56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45">
      <c r="A827" t="s">
        <v>76</v>
      </c>
      <c r="B827">
        <v>4</v>
      </c>
      <c r="C827" t="s">
        <v>77</v>
      </c>
      <c r="D827" t="s">
        <v>259</v>
      </c>
      <c r="E827" s="4">
        <v>44301</v>
      </c>
      <c r="F827" t="s">
        <v>72</v>
      </c>
      <c r="G827" t="s">
        <v>43</v>
      </c>
      <c r="H827" t="s">
        <v>44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45">
      <c r="A828" t="s">
        <v>76</v>
      </c>
      <c r="B828">
        <v>4</v>
      </c>
      <c r="C828" t="s">
        <v>77</v>
      </c>
      <c r="D828" t="s">
        <v>259</v>
      </c>
      <c r="E828" s="4">
        <v>44301</v>
      </c>
      <c r="F828" t="s">
        <v>72</v>
      </c>
      <c r="G828" t="s">
        <v>48</v>
      </c>
      <c r="H828" t="s">
        <v>44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45">
      <c r="A829" t="s">
        <v>76</v>
      </c>
      <c r="B829">
        <v>4</v>
      </c>
      <c r="C829" t="s">
        <v>77</v>
      </c>
      <c r="D829" t="s">
        <v>259</v>
      </c>
      <c r="E829" s="4">
        <v>44301</v>
      </c>
      <c r="F829" t="s">
        <v>72</v>
      </c>
      <c r="G829" t="s">
        <v>49</v>
      </c>
      <c r="H829" t="s">
        <v>44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45">
      <c r="A830" t="s">
        <v>76</v>
      </c>
      <c r="B830">
        <v>4</v>
      </c>
      <c r="C830" t="s">
        <v>77</v>
      </c>
      <c r="D830" t="s">
        <v>259</v>
      </c>
      <c r="E830" s="4">
        <v>44301</v>
      </c>
      <c r="F830" t="s">
        <v>72</v>
      </c>
      <c r="G830" t="s">
        <v>53</v>
      </c>
      <c r="H830" t="s">
        <v>44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45">
      <c r="A831" t="s">
        <v>76</v>
      </c>
      <c r="B831">
        <v>4</v>
      </c>
      <c r="C831" t="s">
        <v>77</v>
      </c>
      <c r="D831" t="s">
        <v>259</v>
      </c>
      <c r="E831" s="4">
        <v>44301</v>
      </c>
      <c r="F831" t="s">
        <v>72</v>
      </c>
      <c r="G831" t="s">
        <v>54</v>
      </c>
      <c r="H831" t="s">
        <v>44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45">
      <c r="A832" t="s">
        <v>76</v>
      </c>
      <c r="B832">
        <v>4</v>
      </c>
      <c r="C832" t="s">
        <v>77</v>
      </c>
      <c r="D832" t="s">
        <v>259</v>
      </c>
      <c r="E832" s="4">
        <v>44301</v>
      </c>
      <c r="F832" t="s">
        <v>72</v>
      </c>
      <c r="G832" t="s">
        <v>55</v>
      </c>
      <c r="H832" t="s">
        <v>56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45">
      <c r="A833" t="s">
        <v>76</v>
      </c>
      <c r="B833">
        <v>4</v>
      </c>
      <c r="C833" t="s">
        <v>77</v>
      </c>
      <c r="D833" t="s">
        <v>259</v>
      </c>
      <c r="E833" s="4">
        <v>44301</v>
      </c>
      <c r="F833" t="s">
        <v>72</v>
      </c>
      <c r="G833" t="s">
        <v>57</v>
      </c>
      <c r="H833" t="s">
        <v>56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45">
      <c r="A834" t="s">
        <v>76</v>
      </c>
      <c r="B834">
        <v>4</v>
      </c>
      <c r="C834" t="s">
        <v>77</v>
      </c>
      <c r="D834" t="s">
        <v>259</v>
      </c>
      <c r="E834" s="4">
        <v>44301</v>
      </c>
      <c r="F834" t="s">
        <v>72</v>
      </c>
      <c r="G834" t="s">
        <v>58</v>
      </c>
      <c r="H834" t="s">
        <v>56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45">
      <c r="A835" t="s">
        <v>76</v>
      </c>
      <c r="B835">
        <v>4</v>
      </c>
      <c r="C835" t="s">
        <v>77</v>
      </c>
      <c r="D835" t="s">
        <v>259</v>
      </c>
      <c r="E835" s="4">
        <v>44301</v>
      </c>
      <c r="F835" t="s">
        <v>72</v>
      </c>
      <c r="G835" t="s">
        <v>59</v>
      </c>
      <c r="H835" t="s">
        <v>56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45">
      <c r="A836" t="s">
        <v>76</v>
      </c>
      <c r="B836">
        <v>4</v>
      </c>
      <c r="C836" t="s">
        <v>77</v>
      </c>
      <c r="D836" t="s">
        <v>259</v>
      </c>
      <c r="E836" s="4">
        <v>44301</v>
      </c>
      <c r="F836" t="s">
        <v>72</v>
      </c>
      <c r="G836" t="s">
        <v>60</v>
      </c>
      <c r="H836" t="s">
        <v>56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45">
      <c r="A837" t="s">
        <v>40</v>
      </c>
      <c r="B837">
        <v>4</v>
      </c>
      <c r="C837" t="s">
        <v>41</v>
      </c>
      <c r="D837" t="s">
        <v>255</v>
      </c>
      <c r="E837" s="4">
        <v>44314</v>
      </c>
      <c r="F837" t="s">
        <v>42</v>
      </c>
      <c r="G837" t="s">
        <v>43</v>
      </c>
      <c r="H837" t="s">
        <v>44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45">
      <c r="A838" t="s">
        <v>40</v>
      </c>
      <c r="B838">
        <v>4</v>
      </c>
      <c r="C838" t="s">
        <v>41</v>
      </c>
      <c r="D838" t="s">
        <v>255</v>
      </c>
      <c r="E838" s="4">
        <v>44314</v>
      </c>
      <c r="F838" t="s">
        <v>42</v>
      </c>
      <c r="G838" t="s">
        <v>48</v>
      </c>
      <c r="H838" t="s">
        <v>44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45">
      <c r="A839" t="s">
        <v>40</v>
      </c>
      <c r="B839">
        <v>4</v>
      </c>
      <c r="C839" t="s">
        <v>41</v>
      </c>
      <c r="D839" t="s">
        <v>255</v>
      </c>
      <c r="E839" s="4">
        <v>44314</v>
      </c>
      <c r="F839" t="s">
        <v>42</v>
      </c>
      <c r="G839" t="s">
        <v>49</v>
      </c>
      <c r="H839" t="s">
        <v>44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45">
      <c r="A840" t="s">
        <v>40</v>
      </c>
      <c r="B840">
        <v>4</v>
      </c>
      <c r="C840" t="s">
        <v>41</v>
      </c>
      <c r="D840" t="s">
        <v>255</v>
      </c>
      <c r="E840" s="4">
        <v>44314</v>
      </c>
      <c r="F840" t="s">
        <v>42</v>
      </c>
      <c r="G840" t="s">
        <v>53</v>
      </c>
      <c r="H840" t="s">
        <v>44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45">
      <c r="A841" t="s">
        <v>40</v>
      </c>
      <c r="B841">
        <v>4</v>
      </c>
      <c r="C841" t="s">
        <v>41</v>
      </c>
      <c r="D841" t="s">
        <v>255</v>
      </c>
      <c r="E841" s="4">
        <v>44314</v>
      </c>
      <c r="F841" t="s">
        <v>42</v>
      </c>
      <c r="G841" t="s">
        <v>54</v>
      </c>
      <c r="H841" t="s">
        <v>44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45">
      <c r="A842" t="s">
        <v>40</v>
      </c>
      <c r="B842">
        <v>4</v>
      </c>
      <c r="C842" t="s">
        <v>41</v>
      </c>
      <c r="D842" t="s">
        <v>255</v>
      </c>
      <c r="E842" s="4">
        <v>44314</v>
      </c>
      <c r="F842" t="s">
        <v>42</v>
      </c>
      <c r="G842" t="s">
        <v>55</v>
      </c>
      <c r="H842" t="s">
        <v>56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45">
      <c r="A843" t="s">
        <v>40</v>
      </c>
      <c r="B843">
        <v>4</v>
      </c>
      <c r="C843" t="s">
        <v>41</v>
      </c>
      <c r="D843" t="s">
        <v>255</v>
      </c>
      <c r="E843" s="4">
        <v>44314</v>
      </c>
      <c r="F843" t="s">
        <v>42</v>
      </c>
      <c r="G843" t="s">
        <v>57</v>
      </c>
      <c r="H843" t="s">
        <v>56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45">
      <c r="A844" t="s">
        <v>40</v>
      </c>
      <c r="B844">
        <v>4</v>
      </c>
      <c r="C844" t="s">
        <v>41</v>
      </c>
      <c r="D844" t="s">
        <v>255</v>
      </c>
      <c r="E844" s="4">
        <v>44314</v>
      </c>
      <c r="F844" t="s">
        <v>42</v>
      </c>
      <c r="G844" t="s">
        <v>58</v>
      </c>
      <c r="H844" t="s">
        <v>56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45">
      <c r="A845" t="s">
        <v>40</v>
      </c>
      <c r="B845">
        <v>4</v>
      </c>
      <c r="C845" t="s">
        <v>41</v>
      </c>
      <c r="D845" t="s">
        <v>255</v>
      </c>
      <c r="E845" s="4">
        <v>44314</v>
      </c>
      <c r="F845" t="s">
        <v>42</v>
      </c>
      <c r="G845" t="s">
        <v>59</v>
      </c>
      <c r="H845" t="s">
        <v>56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45">
      <c r="A846" t="s">
        <v>40</v>
      </c>
      <c r="B846">
        <v>4</v>
      </c>
      <c r="C846" t="s">
        <v>41</v>
      </c>
      <c r="D846" t="s">
        <v>255</v>
      </c>
      <c r="E846" s="4">
        <v>44314</v>
      </c>
      <c r="F846" t="s">
        <v>42</v>
      </c>
      <c r="G846" t="s">
        <v>60</v>
      </c>
      <c r="H846" t="s">
        <v>56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45">
      <c r="A847" t="s">
        <v>40</v>
      </c>
      <c r="B847">
        <v>4</v>
      </c>
      <c r="C847" t="s">
        <v>129</v>
      </c>
      <c r="D847" t="s">
        <v>261</v>
      </c>
      <c r="E847" s="4">
        <v>44314</v>
      </c>
      <c r="F847" t="s">
        <v>75</v>
      </c>
      <c r="G847" t="s">
        <v>43</v>
      </c>
      <c r="H847" t="s">
        <v>44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45">
      <c r="A848" t="s">
        <v>40</v>
      </c>
      <c r="B848">
        <v>4</v>
      </c>
      <c r="C848" t="s">
        <v>129</v>
      </c>
      <c r="D848" t="s">
        <v>261</v>
      </c>
      <c r="E848" s="4">
        <v>44314</v>
      </c>
      <c r="F848" t="s">
        <v>75</v>
      </c>
      <c r="G848" t="s">
        <v>48</v>
      </c>
      <c r="H848" t="s">
        <v>44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45">
      <c r="A849" t="s">
        <v>40</v>
      </c>
      <c r="B849">
        <v>4</v>
      </c>
      <c r="C849" t="s">
        <v>129</v>
      </c>
      <c r="D849" t="s">
        <v>261</v>
      </c>
      <c r="E849" s="4">
        <v>44314</v>
      </c>
      <c r="F849" t="s">
        <v>75</v>
      </c>
      <c r="G849" t="s">
        <v>49</v>
      </c>
      <c r="H849" t="s">
        <v>44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45">
      <c r="A850" t="s">
        <v>40</v>
      </c>
      <c r="B850">
        <v>4</v>
      </c>
      <c r="C850" t="s">
        <v>129</v>
      </c>
      <c r="D850" t="s">
        <v>261</v>
      </c>
      <c r="E850" s="4">
        <v>44314</v>
      </c>
      <c r="F850" t="s">
        <v>75</v>
      </c>
      <c r="G850" t="s">
        <v>53</v>
      </c>
      <c r="H850" t="s">
        <v>44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45">
      <c r="A851" t="s">
        <v>40</v>
      </c>
      <c r="B851">
        <v>4</v>
      </c>
      <c r="C851" t="s">
        <v>129</v>
      </c>
      <c r="D851" t="s">
        <v>261</v>
      </c>
      <c r="E851" s="4">
        <v>44314</v>
      </c>
      <c r="F851" t="s">
        <v>75</v>
      </c>
      <c r="G851" t="s">
        <v>54</v>
      </c>
      <c r="H851" t="s">
        <v>44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45">
      <c r="A852" t="s">
        <v>40</v>
      </c>
      <c r="B852">
        <v>4</v>
      </c>
      <c r="C852" t="s">
        <v>129</v>
      </c>
      <c r="D852" t="s">
        <v>261</v>
      </c>
      <c r="E852" s="4">
        <v>44314</v>
      </c>
      <c r="F852" t="s">
        <v>75</v>
      </c>
      <c r="G852" t="s">
        <v>55</v>
      </c>
      <c r="H852" t="s">
        <v>56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45">
      <c r="A853" t="s">
        <v>40</v>
      </c>
      <c r="B853">
        <v>4</v>
      </c>
      <c r="C853" t="s">
        <v>129</v>
      </c>
      <c r="D853" t="s">
        <v>261</v>
      </c>
      <c r="E853" s="4">
        <v>44314</v>
      </c>
      <c r="F853" t="s">
        <v>75</v>
      </c>
      <c r="G853" t="s">
        <v>57</v>
      </c>
      <c r="H853" t="s">
        <v>56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45">
      <c r="A854" t="s">
        <v>40</v>
      </c>
      <c r="B854">
        <v>4</v>
      </c>
      <c r="C854" t="s">
        <v>129</v>
      </c>
      <c r="D854" t="s">
        <v>261</v>
      </c>
      <c r="E854" s="4">
        <v>44314</v>
      </c>
      <c r="F854" t="s">
        <v>75</v>
      </c>
      <c r="G854" t="s">
        <v>58</v>
      </c>
      <c r="H854" t="s">
        <v>56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45">
      <c r="A855" t="s">
        <v>40</v>
      </c>
      <c r="B855">
        <v>4</v>
      </c>
      <c r="C855" t="s">
        <v>129</v>
      </c>
      <c r="D855" t="s">
        <v>261</v>
      </c>
      <c r="E855" s="4">
        <v>44314</v>
      </c>
      <c r="F855" t="s">
        <v>75</v>
      </c>
      <c r="G855" t="s">
        <v>59</v>
      </c>
      <c r="H855" t="s">
        <v>56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45">
      <c r="A856" t="s">
        <v>40</v>
      </c>
      <c r="B856">
        <v>4</v>
      </c>
      <c r="C856" t="s">
        <v>129</v>
      </c>
      <c r="D856" t="s">
        <v>261</v>
      </c>
      <c r="E856" s="4">
        <v>44314</v>
      </c>
      <c r="F856" t="s">
        <v>75</v>
      </c>
      <c r="G856" t="s">
        <v>60</v>
      </c>
      <c r="H856" t="s">
        <v>56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45">
      <c r="A857" t="s">
        <v>40</v>
      </c>
      <c r="B857">
        <v>4</v>
      </c>
      <c r="C857" t="s">
        <v>61</v>
      </c>
      <c r="D857" t="s">
        <v>256</v>
      </c>
      <c r="E857" s="4">
        <v>44315</v>
      </c>
      <c r="F857" t="s">
        <v>42</v>
      </c>
      <c r="G857" t="s">
        <v>43</v>
      </c>
      <c r="H857" t="s">
        <v>44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45">
      <c r="A858" t="s">
        <v>40</v>
      </c>
      <c r="B858">
        <v>4</v>
      </c>
      <c r="C858" t="s">
        <v>61</v>
      </c>
      <c r="D858" t="s">
        <v>256</v>
      </c>
      <c r="E858" s="4">
        <v>44315</v>
      </c>
      <c r="F858" t="s">
        <v>42</v>
      </c>
      <c r="G858" t="s">
        <v>48</v>
      </c>
      <c r="H858" t="s">
        <v>44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45">
      <c r="A859" t="s">
        <v>40</v>
      </c>
      <c r="B859">
        <v>4</v>
      </c>
      <c r="C859" t="s">
        <v>61</v>
      </c>
      <c r="D859" t="s">
        <v>256</v>
      </c>
      <c r="E859" s="4">
        <v>44315</v>
      </c>
      <c r="F859" t="s">
        <v>42</v>
      </c>
      <c r="G859" t="s">
        <v>49</v>
      </c>
      <c r="H859" t="s">
        <v>44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45">
      <c r="A860" t="s">
        <v>40</v>
      </c>
      <c r="B860">
        <v>4</v>
      </c>
      <c r="C860" t="s">
        <v>61</v>
      </c>
      <c r="D860" t="s">
        <v>256</v>
      </c>
      <c r="E860" s="4">
        <v>44315</v>
      </c>
      <c r="F860" t="s">
        <v>42</v>
      </c>
      <c r="G860" t="s">
        <v>53</v>
      </c>
      <c r="H860" t="s">
        <v>44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45">
      <c r="A861" t="s">
        <v>40</v>
      </c>
      <c r="B861">
        <v>4</v>
      </c>
      <c r="C861" t="s">
        <v>61</v>
      </c>
      <c r="D861" t="s">
        <v>256</v>
      </c>
      <c r="E861" s="4">
        <v>44315</v>
      </c>
      <c r="F861" t="s">
        <v>42</v>
      </c>
      <c r="G861" t="s">
        <v>54</v>
      </c>
      <c r="H861" t="s">
        <v>44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45">
      <c r="A862" t="s">
        <v>40</v>
      </c>
      <c r="B862">
        <v>4</v>
      </c>
      <c r="C862" t="s">
        <v>61</v>
      </c>
      <c r="D862" t="s">
        <v>256</v>
      </c>
      <c r="E862" s="4">
        <v>44315</v>
      </c>
      <c r="F862" t="s">
        <v>42</v>
      </c>
      <c r="G862" t="s">
        <v>55</v>
      </c>
      <c r="H862" t="s">
        <v>56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45">
      <c r="A863" t="s">
        <v>40</v>
      </c>
      <c r="B863">
        <v>4</v>
      </c>
      <c r="C863" t="s">
        <v>61</v>
      </c>
      <c r="D863" t="s">
        <v>256</v>
      </c>
      <c r="E863" s="4">
        <v>44315</v>
      </c>
      <c r="F863" t="s">
        <v>42</v>
      </c>
      <c r="G863" t="s">
        <v>57</v>
      </c>
      <c r="H863" t="s">
        <v>56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45">
      <c r="A864" t="s">
        <v>40</v>
      </c>
      <c r="B864">
        <v>4</v>
      </c>
      <c r="C864" t="s">
        <v>61</v>
      </c>
      <c r="D864" t="s">
        <v>256</v>
      </c>
      <c r="E864" s="4">
        <v>44315</v>
      </c>
      <c r="F864" t="s">
        <v>42</v>
      </c>
      <c r="G864" t="s">
        <v>58</v>
      </c>
      <c r="H864" t="s">
        <v>56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45">
      <c r="A865" t="s">
        <v>40</v>
      </c>
      <c r="B865">
        <v>4</v>
      </c>
      <c r="C865" t="s">
        <v>61</v>
      </c>
      <c r="D865" t="s">
        <v>256</v>
      </c>
      <c r="E865" s="4">
        <v>44315</v>
      </c>
      <c r="F865" t="s">
        <v>42</v>
      </c>
      <c r="G865" t="s">
        <v>59</v>
      </c>
      <c r="H865" t="s">
        <v>56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45">
      <c r="A866" t="s">
        <v>40</v>
      </c>
      <c r="B866">
        <v>4</v>
      </c>
      <c r="C866" t="s">
        <v>61</v>
      </c>
      <c r="D866" t="s">
        <v>256</v>
      </c>
      <c r="E866" s="4">
        <v>44315</v>
      </c>
      <c r="F866" t="s">
        <v>42</v>
      </c>
      <c r="G866" t="s">
        <v>60</v>
      </c>
      <c r="H866" t="s">
        <v>56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45">
      <c r="A867" t="s">
        <v>40</v>
      </c>
      <c r="B867">
        <v>4</v>
      </c>
      <c r="C867" t="s">
        <v>140</v>
      </c>
      <c r="D867" t="s">
        <v>256</v>
      </c>
      <c r="E867" s="4">
        <v>44315</v>
      </c>
      <c r="F867" t="s">
        <v>72</v>
      </c>
      <c r="G867" t="s">
        <v>43</v>
      </c>
      <c r="H867" t="s">
        <v>44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45">
      <c r="A868" t="s">
        <v>40</v>
      </c>
      <c r="B868">
        <v>4</v>
      </c>
      <c r="C868" t="s">
        <v>140</v>
      </c>
      <c r="D868" t="s">
        <v>256</v>
      </c>
      <c r="E868" s="4">
        <v>44315</v>
      </c>
      <c r="F868" t="s">
        <v>72</v>
      </c>
      <c r="G868" t="s">
        <v>48</v>
      </c>
      <c r="H868" t="s">
        <v>44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45">
      <c r="A869" t="s">
        <v>40</v>
      </c>
      <c r="B869">
        <v>4</v>
      </c>
      <c r="C869" t="s">
        <v>140</v>
      </c>
      <c r="D869" t="s">
        <v>256</v>
      </c>
      <c r="E869" s="4">
        <v>44315</v>
      </c>
      <c r="F869" t="s">
        <v>72</v>
      </c>
      <c r="G869" t="s">
        <v>49</v>
      </c>
      <c r="H869" t="s">
        <v>44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45">
      <c r="A870" t="s">
        <v>40</v>
      </c>
      <c r="B870">
        <v>4</v>
      </c>
      <c r="C870" t="s">
        <v>140</v>
      </c>
      <c r="D870" t="s">
        <v>256</v>
      </c>
      <c r="E870" s="4">
        <v>44315</v>
      </c>
      <c r="F870" t="s">
        <v>72</v>
      </c>
      <c r="G870" t="s">
        <v>53</v>
      </c>
      <c r="H870" t="s">
        <v>44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45">
      <c r="A871" t="s">
        <v>40</v>
      </c>
      <c r="B871">
        <v>4</v>
      </c>
      <c r="C871" t="s">
        <v>140</v>
      </c>
      <c r="D871" t="s">
        <v>256</v>
      </c>
      <c r="E871" s="4">
        <v>44315</v>
      </c>
      <c r="F871" t="s">
        <v>72</v>
      </c>
      <c r="G871" t="s">
        <v>54</v>
      </c>
      <c r="H871" t="s">
        <v>44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45">
      <c r="A872" t="s">
        <v>40</v>
      </c>
      <c r="B872">
        <v>4</v>
      </c>
      <c r="C872" t="s">
        <v>140</v>
      </c>
      <c r="D872" t="s">
        <v>256</v>
      </c>
      <c r="E872" s="4">
        <v>44315</v>
      </c>
      <c r="F872" t="s">
        <v>72</v>
      </c>
      <c r="G872" t="s">
        <v>55</v>
      </c>
      <c r="H872" t="s">
        <v>56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45">
      <c r="A873" t="s">
        <v>40</v>
      </c>
      <c r="B873">
        <v>4</v>
      </c>
      <c r="C873" t="s">
        <v>140</v>
      </c>
      <c r="D873" t="s">
        <v>256</v>
      </c>
      <c r="E873" s="4">
        <v>44315</v>
      </c>
      <c r="F873" t="s">
        <v>72</v>
      </c>
      <c r="G873" t="s">
        <v>57</v>
      </c>
      <c r="H873" t="s">
        <v>56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45">
      <c r="A874" t="s">
        <v>40</v>
      </c>
      <c r="B874">
        <v>4</v>
      </c>
      <c r="C874" t="s">
        <v>140</v>
      </c>
      <c r="D874" t="s">
        <v>256</v>
      </c>
      <c r="E874" s="4">
        <v>44315</v>
      </c>
      <c r="F874" t="s">
        <v>72</v>
      </c>
      <c r="G874" t="s">
        <v>58</v>
      </c>
      <c r="H874" t="s">
        <v>56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45">
      <c r="A875" t="s">
        <v>40</v>
      </c>
      <c r="B875">
        <v>4</v>
      </c>
      <c r="C875" t="s">
        <v>140</v>
      </c>
      <c r="D875" t="s">
        <v>256</v>
      </c>
      <c r="E875" s="4">
        <v>44315</v>
      </c>
      <c r="F875" t="s">
        <v>72</v>
      </c>
      <c r="G875" t="s">
        <v>59</v>
      </c>
      <c r="H875" t="s">
        <v>56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45">
      <c r="A876" t="s">
        <v>40</v>
      </c>
      <c r="B876">
        <v>4</v>
      </c>
      <c r="C876" t="s">
        <v>140</v>
      </c>
      <c r="D876" t="s">
        <v>256</v>
      </c>
      <c r="E876" s="4">
        <v>44315</v>
      </c>
      <c r="F876" t="s">
        <v>72</v>
      </c>
      <c r="G876" t="s">
        <v>60</v>
      </c>
      <c r="H876" t="s">
        <v>56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45">
      <c r="A877" t="s">
        <v>76</v>
      </c>
      <c r="B877">
        <v>4</v>
      </c>
      <c r="C877" t="s">
        <v>203</v>
      </c>
      <c r="D877" t="s">
        <v>263</v>
      </c>
      <c r="E877" s="4">
        <v>44316</v>
      </c>
      <c r="F877" t="s">
        <v>100</v>
      </c>
      <c r="G877" t="s">
        <v>43</v>
      </c>
      <c r="H877" t="s">
        <v>44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45">
      <c r="A878" t="s">
        <v>76</v>
      </c>
      <c r="B878">
        <v>4</v>
      </c>
      <c r="C878" t="s">
        <v>203</v>
      </c>
      <c r="D878" t="s">
        <v>263</v>
      </c>
      <c r="E878" s="4">
        <v>44316</v>
      </c>
      <c r="F878" t="s">
        <v>100</v>
      </c>
      <c r="G878" t="s">
        <v>48</v>
      </c>
      <c r="H878" t="s">
        <v>44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45">
      <c r="A879" t="s">
        <v>76</v>
      </c>
      <c r="B879">
        <v>4</v>
      </c>
      <c r="C879" t="s">
        <v>203</v>
      </c>
      <c r="D879" t="s">
        <v>263</v>
      </c>
      <c r="E879" s="4">
        <v>44316</v>
      </c>
      <c r="F879" t="s">
        <v>100</v>
      </c>
      <c r="G879" t="s">
        <v>49</v>
      </c>
      <c r="H879" t="s">
        <v>44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45">
      <c r="A880" t="s">
        <v>76</v>
      </c>
      <c r="B880">
        <v>4</v>
      </c>
      <c r="C880" t="s">
        <v>203</v>
      </c>
      <c r="D880" t="s">
        <v>263</v>
      </c>
      <c r="E880" s="4">
        <v>44316</v>
      </c>
      <c r="F880" t="s">
        <v>100</v>
      </c>
      <c r="G880" t="s">
        <v>53</v>
      </c>
      <c r="H880" t="s">
        <v>44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45">
      <c r="A881" t="s">
        <v>76</v>
      </c>
      <c r="B881">
        <v>4</v>
      </c>
      <c r="C881" t="s">
        <v>203</v>
      </c>
      <c r="D881" t="s">
        <v>263</v>
      </c>
      <c r="E881" s="4">
        <v>44316</v>
      </c>
      <c r="F881" t="s">
        <v>100</v>
      </c>
      <c r="G881" t="s">
        <v>54</v>
      </c>
      <c r="H881" t="s">
        <v>44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45">
      <c r="A882" t="s">
        <v>76</v>
      </c>
      <c r="B882">
        <v>4</v>
      </c>
      <c r="C882" t="s">
        <v>203</v>
      </c>
      <c r="D882" t="s">
        <v>263</v>
      </c>
      <c r="E882" s="4">
        <v>44316</v>
      </c>
      <c r="F882" t="s">
        <v>100</v>
      </c>
      <c r="G882" t="s">
        <v>55</v>
      </c>
      <c r="H882" t="s">
        <v>56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45">
      <c r="A883" t="s">
        <v>76</v>
      </c>
      <c r="B883">
        <v>4</v>
      </c>
      <c r="C883" t="s">
        <v>203</v>
      </c>
      <c r="D883" t="s">
        <v>263</v>
      </c>
      <c r="E883" s="4">
        <v>44316</v>
      </c>
      <c r="F883" t="s">
        <v>100</v>
      </c>
      <c r="G883" t="s">
        <v>57</v>
      </c>
      <c r="H883" t="s">
        <v>56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45">
      <c r="A884" t="s">
        <v>76</v>
      </c>
      <c r="B884">
        <v>4</v>
      </c>
      <c r="C884" t="s">
        <v>203</v>
      </c>
      <c r="D884" t="s">
        <v>263</v>
      </c>
      <c r="E884" s="4">
        <v>44316</v>
      </c>
      <c r="F884" t="s">
        <v>100</v>
      </c>
      <c r="G884" t="s">
        <v>58</v>
      </c>
      <c r="H884" t="s">
        <v>56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45">
      <c r="A885" t="s">
        <v>76</v>
      </c>
      <c r="B885">
        <v>4</v>
      </c>
      <c r="C885" t="s">
        <v>203</v>
      </c>
      <c r="D885" t="s">
        <v>263</v>
      </c>
      <c r="E885" s="4">
        <v>44316</v>
      </c>
      <c r="F885" t="s">
        <v>100</v>
      </c>
      <c r="G885" t="s">
        <v>59</v>
      </c>
      <c r="H885" t="s">
        <v>56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45">
      <c r="A886" t="s">
        <v>76</v>
      </c>
      <c r="B886">
        <v>4</v>
      </c>
      <c r="C886" t="s">
        <v>203</v>
      </c>
      <c r="D886" t="s">
        <v>263</v>
      </c>
      <c r="E886" s="4">
        <v>44316</v>
      </c>
      <c r="F886" t="s">
        <v>100</v>
      </c>
      <c r="G886" t="s">
        <v>60</v>
      </c>
      <c r="H886" t="s">
        <v>56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45">
      <c r="A887" t="s">
        <v>62</v>
      </c>
      <c r="B887">
        <v>5</v>
      </c>
      <c r="C887" t="s">
        <v>63</v>
      </c>
      <c r="D887" t="s">
        <v>257</v>
      </c>
      <c r="E887" s="4">
        <v>44321</v>
      </c>
      <c r="F887" t="s">
        <v>64</v>
      </c>
      <c r="G887" t="s">
        <v>43</v>
      </c>
      <c r="H887" t="s">
        <v>44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45">
      <c r="A888" t="s">
        <v>62</v>
      </c>
      <c r="B888">
        <v>5</v>
      </c>
      <c r="C888" t="s">
        <v>63</v>
      </c>
      <c r="D888" t="s">
        <v>257</v>
      </c>
      <c r="E888" s="4">
        <v>44321</v>
      </c>
      <c r="F888" t="s">
        <v>64</v>
      </c>
      <c r="G888" t="s">
        <v>48</v>
      </c>
      <c r="H888" t="s">
        <v>44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45">
      <c r="A889" t="s">
        <v>62</v>
      </c>
      <c r="B889">
        <v>5</v>
      </c>
      <c r="C889" t="s">
        <v>63</v>
      </c>
      <c r="D889" t="s">
        <v>257</v>
      </c>
      <c r="E889" s="4">
        <v>44321</v>
      </c>
      <c r="F889" t="s">
        <v>64</v>
      </c>
      <c r="G889" t="s">
        <v>49</v>
      </c>
      <c r="H889" t="s">
        <v>44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45">
      <c r="A890" t="s">
        <v>62</v>
      </c>
      <c r="B890">
        <v>5</v>
      </c>
      <c r="C890" t="s">
        <v>63</v>
      </c>
      <c r="D890" t="s">
        <v>257</v>
      </c>
      <c r="E890" s="4">
        <v>44321</v>
      </c>
      <c r="F890" t="s">
        <v>64</v>
      </c>
      <c r="G890" t="s">
        <v>53</v>
      </c>
      <c r="H890" t="s">
        <v>44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45">
      <c r="A891" t="s">
        <v>62</v>
      </c>
      <c r="B891">
        <v>5</v>
      </c>
      <c r="C891" t="s">
        <v>63</v>
      </c>
      <c r="D891" t="s">
        <v>257</v>
      </c>
      <c r="E891" s="4">
        <v>44321</v>
      </c>
      <c r="F891" t="s">
        <v>64</v>
      </c>
      <c r="G891" t="s">
        <v>54</v>
      </c>
      <c r="H891" t="s">
        <v>44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45">
      <c r="A892" t="s">
        <v>62</v>
      </c>
      <c r="B892">
        <v>5</v>
      </c>
      <c r="C892" t="s">
        <v>63</v>
      </c>
      <c r="D892" t="s">
        <v>257</v>
      </c>
      <c r="E892" s="4">
        <v>44321</v>
      </c>
      <c r="F892" t="s">
        <v>64</v>
      </c>
      <c r="G892" t="s">
        <v>55</v>
      </c>
      <c r="H892" t="s">
        <v>56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45">
      <c r="A893" t="s">
        <v>62</v>
      </c>
      <c r="B893">
        <v>5</v>
      </c>
      <c r="C893" t="s">
        <v>63</v>
      </c>
      <c r="D893" t="s">
        <v>257</v>
      </c>
      <c r="E893" s="4">
        <v>44321</v>
      </c>
      <c r="F893" t="s">
        <v>64</v>
      </c>
      <c r="G893" t="s">
        <v>57</v>
      </c>
      <c r="H893" t="s">
        <v>56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45">
      <c r="A894" t="s">
        <v>62</v>
      </c>
      <c r="B894">
        <v>5</v>
      </c>
      <c r="C894" t="s">
        <v>63</v>
      </c>
      <c r="D894" t="s">
        <v>257</v>
      </c>
      <c r="E894" s="4">
        <v>44321</v>
      </c>
      <c r="F894" t="s">
        <v>64</v>
      </c>
      <c r="G894" t="s">
        <v>58</v>
      </c>
      <c r="H894" t="s">
        <v>56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45">
      <c r="A895" t="s">
        <v>62</v>
      </c>
      <c r="B895">
        <v>5</v>
      </c>
      <c r="C895" t="s">
        <v>63</v>
      </c>
      <c r="D895" t="s">
        <v>257</v>
      </c>
      <c r="E895" s="4">
        <v>44321</v>
      </c>
      <c r="F895" t="s">
        <v>64</v>
      </c>
      <c r="G895" t="s">
        <v>59</v>
      </c>
      <c r="H895" t="s">
        <v>56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45">
      <c r="A896" t="s">
        <v>62</v>
      </c>
      <c r="B896">
        <v>5</v>
      </c>
      <c r="C896" t="s">
        <v>63</v>
      </c>
      <c r="D896" t="s">
        <v>257</v>
      </c>
      <c r="E896" s="4">
        <v>44321</v>
      </c>
      <c r="F896" t="s">
        <v>64</v>
      </c>
      <c r="G896" t="s">
        <v>60</v>
      </c>
      <c r="H896" t="s">
        <v>56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45">
      <c r="A897" t="s">
        <v>62</v>
      </c>
      <c r="B897">
        <v>5</v>
      </c>
      <c r="C897" t="s">
        <v>71</v>
      </c>
      <c r="D897" t="s">
        <v>257</v>
      </c>
      <c r="E897" s="4">
        <v>44321</v>
      </c>
      <c r="F897" t="s">
        <v>72</v>
      </c>
      <c r="G897" t="s">
        <v>43</v>
      </c>
      <c r="H897" t="s">
        <v>44</v>
      </c>
      <c r="L897">
        <f t="shared" ref="L897:L906" si="18">SUM(M897:T897)</f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f t="shared" ref="AH897:AH906" si="19">SUM(X897:AG897)</f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45">
      <c r="A898" t="s">
        <v>62</v>
      </c>
      <c r="B898">
        <v>5</v>
      </c>
      <c r="C898" t="s">
        <v>71</v>
      </c>
      <c r="D898" t="s">
        <v>257</v>
      </c>
      <c r="E898" s="4">
        <v>44321</v>
      </c>
      <c r="F898" t="s">
        <v>72</v>
      </c>
      <c r="G898" t="s">
        <v>48</v>
      </c>
      <c r="H898" t="s">
        <v>44</v>
      </c>
      <c r="L898">
        <f t="shared" si="18"/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f t="shared" si="19"/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45">
      <c r="A899" t="s">
        <v>62</v>
      </c>
      <c r="B899">
        <v>5</v>
      </c>
      <c r="C899" t="s">
        <v>71</v>
      </c>
      <c r="D899" t="s">
        <v>257</v>
      </c>
      <c r="E899" s="4">
        <v>44321</v>
      </c>
      <c r="F899" t="s">
        <v>72</v>
      </c>
      <c r="G899" t="s">
        <v>49</v>
      </c>
      <c r="H899" t="s">
        <v>44</v>
      </c>
      <c r="L899">
        <f t="shared" si="18"/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f t="shared" si="19"/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45">
      <c r="A900" t="s">
        <v>62</v>
      </c>
      <c r="B900">
        <v>5</v>
      </c>
      <c r="C900" t="s">
        <v>71</v>
      </c>
      <c r="D900" t="s">
        <v>257</v>
      </c>
      <c r="E900" s="4">
        <v>44321</v>
      </c>
      <c r="F900" t="s">
        <v>72</v>
      </c>
      <c r="G900" t="s">
        <v>53</v>
      </c>
      <c r="H900" t="s">
        <v>44</v>
      </c>
      <c r="L900">
        <f t="shared" si="18"/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f t="shared" si="19"/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45">
      <c r="A901" t="s">
        <v>62</v>
      </c>
      <c r="B901">
        <v>5</v>
      </c>
      <c r="C901" t="s">
        <v>71</v>
      </c>
      <c r="D901" t="s">
        <v>257</v>
      </c>
      <c r="E901" s="4">
        <v>44321</v>
      </c>
      <c r="F901" t="s">
        <v>72</v>
      </c>
      <c r="G901" t="s">
        <v>54</v>
      </c>
      <c r="H901" t="s">
        <v>44</v>
      </c>
      <c r="L901">
        <f t="shared" si="18"/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f t="shared" si="19"/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45">
      <c r="A902" t="s">
        <v>62</v>
      </c>
      <c r="B902">
        <v>5</v>
      </c>
      <c r="C902" t="s">
        <v>71</v>
      </c>
      <c r="D902" t="s">
        <v>257</v>
      </c>
      <c r="E902" s="4">
        <v>44321</v>
      </c>
      <c r="F902" t="s">
        <v>72</v>
      </c>
      <c r="G902" t="s">
        <v>55</v>
      </c>
      <c r="H902" t="s">
        <v>56</v>
      </c>
      <c r="L902">
        <f t="shared" si="18"/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f t="shared" si="19"/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45">
      <c r="A903" t="s">
        <v>62</v>
      </c>
      <c r="B903">
        <v>5</v>
      </c>
      <c r="C903" t="s">
        <v>71</v>
      </c>
      <c r="D903" t="s">
        <v>257</v>
      </c>
      <c r="E903" s="4">
        <v>44321</v>
      </c>
      <c r="F903" t="s">
        <v>72</v>
      </c>
      <c r="G903" t="s">
        <v>57</v>
      </c>
      <c r="H903" t="s">
        <v>56</v>
      </c>
      <c r="L903">
        <f t="shared" si="18"/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f t="shared" si="19"/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45">
      <c r="A904" t="s">
        <v>62</v>
      </c>
      <c r="B904">
        <v>5</v>
      </c>
      <c r="C904" t="s">
        <v>71</v>
      </c>
      <c r="D904" t="s">
        <v>257</v>
      </c>
      <c r="E904" s="4">
        <v>44321</v>
      </c>
      <c r="F904" t="s">
        <v>72</v>
      </c>
      <c r="G904" t="s">
        <v>58</v>
      </c>
      <c r="H904" t="s">
        <v>56</v>
      </c>
      <c r="L904">
        <f t="shared" si="18"/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f t="shared" si="19"/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45">
      <c r="A905" t="s">
        <v>62</v>
      </c>
      <c r="B905">
        <v>5</v>
      </c>
      <c r="C905" t="s">
        <v>71</v>
      </c>
      <c r="D905" t="s">
        <v>257</v>
      </c>
      <c r="E905" s="4">
        <v>44321</v>
      </c>
      <c r="F905" t="s">
        <v>72</v>
      </c>
      <c r="G905" t="s">
        <v>59</v>
      </c>
      <c r="H905" t="s">
        <v>56</v>
      </c>
      <c r="L905">
        <f t="shared" si="18"/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f t="shared" si="19"/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45">
      <c r="A906" t="s">
        <v>62</v>
      </c>
      <c r="B906">
        <v>5</v>
      </c>
      <c r="C906" t="s">
        <v>71</v>
      </c>
      <c r="D906" t="s">
        <v>257</v>
      </c>
      <c r="E906" s="4">
        <v>44321</v>
      </c>
      <c r="F906" t="s">
        <v>72</v>
      </c>
      <c r="G906" t="s">
        <v>60</v>
      </c>
      <c r="H906" t="s">
        <v>56</v>
      </c>
      <c r="L906">
        <f t="shared" si="18"/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f t="shared" si="19"/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45">
      <c r="A907" t="s">
        <v>62</v>
      </c>
      <c r="B907">
        <v>5</v>
      </c>
      <c r="C907" t="s">
        <v>74</v>
      </c>
      <c r="D907" t="s">
        <v>257</v>
      </c>
      <c r="E907" s="4">
        <v>44321</v>
      </c>
      <c r="F907" t="s">
        <v>75</v>
      </c>
      <c r="G907" t="s">
        <v>43</v>
      </c>
      <c r="H907" t="s">
        <v>44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45">
      <c r="A908" t="s">
        <v>62</v>
      </c>
      <c r="B908">
        <v>5</v>
      </c>
      <c r="C908" t="s">
        <v>74</v>
      </c>
      <c r="D908" t="s">
        <v>257</v>
      </c>
      <c r="E908" s="4">
        <v>44321</v>
      </c>
      <c r="F908" t="s">
        <v>75</v>
      </c>
      <c r="G908" t="s">
        <v>48</v>
      </c>
      <c r="H908" t="s">
        <v>44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45">
      <c r="A909" t="s">
        <v>62</v>
      </c>
      <c r="B909">
        <v>5</v>
      </c>
      <c r="C909" t="s">
        <v>74</v>
      </c>
      <c r="D909" t="s">
        <v>257</v>
      </c>
      <c r="E909" s="4">
        <v>44321</v>
      </c>
      <c r="F909" t="s">
        <v>75</v>
      </c>
      <c r="G909" t="s">
        <v>49</v>
      </c>
      <c r="H909" t="s">
        <v>44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45">
      <c r="A910" t="s">
        <v>62</v>
      </c>
      <c r="B910">
        <v>5</v>
      </c>
      <c r="C910" t="s">
        <v>74</v>
      </c>
      <c r="D910" t="s">
        <v>257</v>
      </c>
      <c r="E910" s="4">
        <v>44321</v>
      </c>
      <c r="F910" t="s">
        <v>75</v>
      </c>
      <c r="G910" t="s">
        <v>53</v>
      </c>
      <c r="H910" t="s">
        <v>44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45">
      <c r="A911" t="s">
        <v>62</v>
      </c>
      <c r="B911">
        <v>5</v>
      </c>
      <c r="C911" t="s">
        <v>74</v>
      </c>
      <c r="D911" t="s">
        <v>257</v>
      </c>
      <c r="E911" s="4">
        <v>44321</v>
      </c>
      <c r="F911" t="s">
        <v>75</v>
      </c>
      <c r="G911" t="s">
        <v>54</v>
      </c>
      <c r="H911" t="s">
        <v>44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45">
      <c r="A912" t="s">
        <v>62</v>
      </c>
      <c r="B912">
        <v>5</v>
      </c>
      <c r="C912" t="s">
        <v>74</v>
      </c>
      <c r="D912" t="s">
        <v>257</v>
      </c>
      <c r="E912" s="4">
        <v>44321</v>
      </c>
      <c r="F912" t="s">
        <v>75</v>
      </c>
      <c r="G912" t="s">
        <v>55</v>
      </c>
      <c r="H912" t="s">
        <v>56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45">
      <c r="A913" t="s">
        <v>62</v>
      </c>
      <c r="B913">
        <v>5</v>
      </c>
      <c r="C913" t="s">
        <v>74</v>
      </c>
      <c r="D913" t="s">
        <v>257</v>
      </c>
      <c r="E913" s="4">
        <v>44321</v>
      </c>
      <c r="F913" t="s">
        <v>75</v>
      </c>
      <c r="G913" t="s">
        <v>57</v>
      </c>
      <c r="H913" t="s">
        <v>56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45">
      <c r="A914" t="s">
        <v>62</v>
      </c>
      <c r="B914">
        <v>5</v>
      </c>
      <c r="C914" t="s">
        <v>74</v>
      </c>
      <c r="D914" t="s">
        <v>257</v>
      </c>
      <c r="E914" s="4">
        <v>44321</v>
      </c>
      <c r="F914" t="s">
        <v>75</v>
      </c>
      <c r="G914" t="s">
        <v>58</v>
      </c>
      <c r="H914" t="s">
        <v>56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45">
      <c r="A915" t="s">
        <v>62</v>
      </c>
      <c r="B915">
        <v>5</v>
      </c>
      <c r="C915" t="s">
        <v>74</v>
      </c>
      <c r="D915" t="s">
        <v>257</v>
      </c>
      <c r="E915" s="4">
        <v>44321</v>
      </c>
      <c r="F915" t="s">
        <v>75</v>
      </c>
      <c r="G915" t="s">
        <v>59</v>
      </c>
      <c r="H915" t="s">
        <v>56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45">
      <c r="A916" t="s">
        <v>62</v>
      </c>
      <c r="B916">
        <v>5</v>
      </c>
      <c r="C916" t="s">
        <v>74</v>
      </c>
      <c r="D916" t="s">
        <v>257</v>
      </c>
      <c r="E916" s="4">
        <v>44321</v>
      </c>
      <c r="F916" t="s">
        <v>75</v>
      </c>
      <c r="G916" t="s">
        <v>60</v>
      </c>
      <c r="H916" t="s">
        <v>56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45">
      <c r="A917" t="s">
        <v>86</v>
      </c>
      <c r="B917">
        <v>5</v>
      </c>
      <c r="C917" t="s">
        <v>87</v>
      </c>
      <c r="D917" t="s">
        <v>260</v>
      </c>
      <c r="E917" s="4">
        <v>44322</v>
      </c>
      <c r="F917" t="s">
        <v>72</v>
      </c>
      <c r="G917" t="s">
        <v>43</v>
      </c>
      <c r="H917" t="s">
        <v>44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45">
      <c r="A918" t="s">
        <v>86</v>
      </c>
      <c r="B918">
        <v>5</v>
      </c>
      <c r="C918" t="s">
        <v>87</v>
      </c>
      <c r="D918" t="s">
        <v>260</v>
      </c>
      <c r="E918" s="4">
        <v>44322</v>
      </c>
      <c r="F918" t="s">
        <v>72</v>
      </c>
      <c r="G918" t="s">
        <v>48</v>
      </c>
      <c r="H918" t="s">
        <v>44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45">
      <c r="A919" t="s">
        <v>86</v>
      </c>
      <c r="B919">
        <v>5</v>
      </c>
      <c r="C919" t="s">
        <v>87</v>
      </c>
      <c r="D919" t="s">
        <v>260</v>
      </c>
      <c r="E919" s="4">
        <v>44322</v>
      </c>
      <c r="F919" t="s">
        <v>72</v>
      </c>
      <c r="G919" t="s">
        <v>49</v>
      </c>
      <c r="H919" t="s">
        <v>44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45">
      <c r="A920" t="s">
        <v>86</v>
      </c>
      <c r="B920">
        <v>5</v>
      </c>
      <c r="C920" t="s">
        <v>87</v>
      </c>
      <c r="D920" t="s">
        <v>260</v>
      </c>
      <c r="E920" s="4">
        <v>44322</v>
      </c>
      <c r="F920" t="s">
        <v>72</v>
      </c>
      <c r="G920" t="s">
        <v>53</v>
      </c>
      <c r="H920" t="s">
        <v>44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45">
      <c r="A921" t="s">
        <v>86</v>
      </c>
      <c r="B921">
        <v>5</v>
      </c>
      <c r="C921" t="s">
        <v>87</v>
      </c>
      <c r="D921" t="s">
        <v>260</v>
      </c>
      <c r="E921" s="4">
        <v>44322</v>
      </c>
      <c r="F921" t="s">
        <v>72</v>
      </c>
      <c r="G921" t="s">
        <v>54</v>
      </c>
      <c r="H921" t="s">
        <v>44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45">
      <c r="A922" t="s">
        <v>86</v>
      </c>
      <c r="B922">
        <v>5</v>
      </c>
      <c r="C922" t="s">
        <v>87</v>
      </c>
      <c r="D922" t="s">
        <v>260</v>
      </c>
      <c r="E922" s="4">
        <v>44322</v>
      </c>
      <c r="F922" t="s">
        <v>72</v>
      </c>
      <c r="G922" t="s">
        <v>55</v>
      </c>
      <c r="H922" t="s">
        <v>56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45">
      <c r="A923" t="s">
        <v>86</v>
      </c>
      <c r="B923">
        <v>5</v>
      </c>
      <c r="C923" t="s">
        <v>87</v>
      </c>
      <c r="D923" t="s">
        <v>260</v>
      </c>
      <c r="E923" s="4">
        <v>44322</v>
      </c>
      <c r="F923" t="s">
        <v>72</v>
      </c>
      <c r="G923" t="s">
        <v>57</v>
      </c>
      <c r="H923" t="s">
        <v>56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45">
      <c r="A924" t="s">
        <v>86</v>
      </c>
      <c r="B924">
        <v>5</v>
      </c>
      <c r="C924" t="s">
        <v>87</v>
      </c>
      <c r="D924" t="s">
        <v>260</v>
      </c>
      <c r="E924" s="4">
        <v>44322</v>
      </c>
      <c r="F924" t="s">
        <v>72</v>
      </c>
      <c r="G924" t="s">
        <v>58</v>
      </c>
      <c r="H924" t="s">
        <v>56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45">
      <c r="A925" t="s">
        <v>86</v>
      </c>
      <c r="B925">
        <v>5</v>
      </c>
      <c r="C925" t="s">
        <v>87</v>
      </c>
      <c r="D925" t="s">
        <v>260</v>
      </c>
      <c r="E925" s="4">
        <v>44322</v>
      </c>
      <c r="F925" t="s">
        <v>72</v>
      </c>
      <c r="G925" t="s">
        <v>59</v>
      </c>
      <c r="H925" t="s">
        <v>56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45">
      <c r="A926" t="s">
        <v>86</v>
      </c>
      <c r="B926">
        <v>5</v>
      </c>
      <c r="C926" t="s">
        <v>87</v>
      </c>
      <c r="D926" t="s">
        <v>260</v>
      </c>
      <c r="E926" s="4">
        <v>44322</v>
      </c>
      <c r="F926" t="s">
        <v>72</v>
      </c>
      <c r="G926" t="s">
        <v>60</v>
      </c>
      <c r="H926" t="s">
        <v>56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45">
      <c r="A927" t="s">
        <v>86</v>
      </c>
      <c r="B927">
        <v>4</v>
      </c>
      <c r="C927" t="s">
        <v>99</v>
      </c>
      <c r="D927" t="s">
        <v>260</v>
      </c>
      <c r="E927" s="4">
        <v>44322</v>
      </c>
      <c r="F927" t="s">
        <v>100</v>
      </c>
      <c r="G927" t="s">
        <v>48</v>
      </c>
      <c r="H927" t="s">
        <v>44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45">
      <c r="A928" t="s">
        <v>86</v>
      </c>
      <c r="B928">
        <v>4</v>
      </c>
      <c r="C928" t="s">
        <v>99</v>
      </c>
      <c r="D928" t="s">
        <v>260</v>
      </c>
      <c r="E928" s="4">
        <v>44322</v>
      </c>
      <c r="F928" t="s">
        <v>100</v>
      </c>
      <c r="G928" t="s">
        <v>49</v>
      </c>
      <c r="H928" t="s">
        <v>44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45">
      <c r="A929" t="s">
        <v>86</v>
      </c>
      <c r="B929">
        <v>5</v>
      </c>
      <c r="C929" t="s">
        <v>99</v>
      </c>
      <c r="D929" t="s">
        <v>260</v>
      </c>
      <c r="E929" s="4">
        <v>44322</v>
      </c>
      <c r="F929" t="s">
        <v>100</v>
      </c>
      <c r="G929" t="s">
        <v>43</v>
      </c>
      <c r="H929" t="s">
        <v>44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45">
      <c r="A930" t="s">
        <v>86</v>
      </c>
      <c r="B930">
        <v>5</v>
      </c>
      <c r="C930" t="s">
        <v>99</v>
      </c>
      <c r="D930" t="s">
        <v>260</v>
      </c>
      <c r="E930" s="4">
        <v>44322</v>
      </c>
      <c r="F930" t="s">
        <v>100</v>
      </c>
      <c r="G930" t="s">
        <v>48</v>
      </c>
      <c r="H930" t="s">
        <v>44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45">
      <c r="A931" t="s">
        <v>86</v>
      </c>
      <c r="B931">
        <v>5</v>
      </c>
      <c r="C931" t="s">
        <v>99</v>
      </c>
      <c r="D931" t="s">
        <v>260</v>
      </c>
      <c r="E931" s="4">
        <v>44322</v>
      </c>
      <c r="F931" t="s">
        <v>100</v>
      </c>
      <c r="G931" t="s">
        <v>49</v>
      </c>
      <c r="H931" t="s">
        <v>44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45">
      <c r="A932" t="s">
        <v>86</v>
      </c>
      <c r="B932">
        <v>5</v>
      </c>
      <c r="C932" t="s">
        <v>99</v>
      </c>
      <c r="D932" t="s">
        <v>260</v>
      </c>
      <c r="E932" s="4">
        <v>44322</v>
      </c>
      <c r="F932" t="s">
        <v>100</v>
      </c>
      <c r="G932" t="s">
        <v>53</v>
      </c>
      <c r="H932" t="s">
        <v>44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45">
      <c r="A933" t="s">
        <v>86</v>
      </c>
      <c r="B933">
        <v>5</v>
      </c>
      <c r="C933" t="s">
        <v>99</v>
      </c>
      <c r="D933" t="s">
        <v>260</v>
      </c>
      <c r="E933" s="4">
        <v>44322</v>
      </c>
      <c r="F933" t="s">
        <v>100</v>
      </c>
      <c r="G933" t="s">
        <v>54</v>
      </c>
      <c r="H933" t="s">
        <v>44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45">
      <c r="A934" t="s">
        <v>86</v>
      </c>
      <c r="B934">
        <v>5</v>
      </c>
      <c r="C934" t="s">
        <v>99</v>
      </c>
      <c r="D934" t="s">
        <v>260</v>
      </c>
      <c r="E934" s="4">
        <v>44322</v>
      </c>
      <c r="F934" t="s">
        <v>100</v>
      </c>
      <c r="G934" t="s">
        <v>55</v>
      </c>
      <c r="H934" t="s">
        <v>56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45">
      <c r="A935" t="s">
        <v>86</v>
      </c>
      <c r="B935">
        <v>5</v>
      </c>
      <c r="C935" t="s">
        <v>99</v>
      </c>
      <c r="D935" t="s">
        <v>260</v>
      </c>
      <c r="E935" s="4">
        <v>44322</v>
      </c>
      <c r="F935" t="s">
        <v>100</v>
      </c>
      <c r="G935" t="s">
        <v>57</v>
      </c>
      <c r="H935" t="s">
        <v>56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45">
      <c r="A936" t="s">
        <v>86</v>
      </c>
      <c r="B936">
        <v>5</v>
      </c>
      <c r="C936" t="s">
        <v>99</v>
      </c>
      <c r="D936" t="s">
        <v>260</v>
      </c>
      <c r="E936" s="4">
        <v>44322</v>
      </c>
      <c r="F936" t="s">
        <v>100</v>
      </c>
      <c r="G936" t="s">
        <v>58</v>
      </c>
      <c r="H936" t="s">
        <v>56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45">
      <c r="A937" t="s">
        <v>86</v>
      </c>
      <c r="B937">
        <v>5</v>
      </c>
      <c r="C937" t="s">
        <v>99</v>
      </c>
      <c r="D937" t="s">
        <v>260</v>
      </c>
      <c r="E937" s="4">
        <v>44322</v>
      </c>
      <c r="F937" t="s">
        <v>100</v>
      </c>
      <c r="G937" t="s">
        <v>59</v>
      </c>
      <c r="H937" t="s">
        <v>56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45">
      <c r="A938" t="s">
        <v>86</v>
      </c>
      <c r="B938">
        <v>5</v>
      </c>
      <c r="C938" t="s">
        <v>99</v>
      </c>
      <c r="D938" t="s">
        <v>260</v>
      </c>
      <c r="E938" s="4">
        <v>44322</v>
      </c>
      <c r="F938" t="s">
        <v>100</v>
      </c>
      <c r="G938" t="s">
        <v>60</v>
      </c>
      <c r="H938" t="s">
        <v>56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45">
      <c r="A939" t="s">
        <v>76</v>
      </c>
      <c r="B939">
        <v>5</v>
      </c>
      <c r="C939" t="s">
        <v>130</v>
      </c>
      <c r="D939" t="s">
        <v>259</v>
      </c>
      <c r="E939" s="4">
        <v>44328</v>
      </c>
      <c r="F939" t="s">
        <v>72</v>
      </c>
      <c r="G939" t="s">
        <v>43</v>
      </c>
      <c r="H939" t="s">
        <v>44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45">
      <c r="A940" t="s">
        <v>76</v>
      </c>
      <c r="B940">
        <v>5</v>
      </c>
      <c r="C940" t="s">
        <v>130</v>
      </c>
      <c r="D940" t="s">
        <v>259</v>
      </c>
      <c r="E940" s="4">
        <v>44328</v>
      </c>
      <c r="F940" t="s">
        <v>72</v>
      </c>
      <c r="G940" t="s">
        <v>48</v>
      </c>
      <c r="H940" t="s">
        <v>44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45">
      <c r="A941" t="s">
        <v>76</v>
      </c>
      <c r="B941">
        <v>5</v>
      </c>
      <c r="C941" t="s">
        <v>130</v>
      </c>
      <c r="D941" t="s">
        <v>259</v>
      </c>
      <c r="E941" s="4">
        <v>44328</v>
      </c>
      <c r="F941" t="s">
        <v>72</v>
      </c>
      <c r="G941" t="s">
        <v>49</v>
      </c>
      <c r="H941" t="s">
        <v>44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45">
      <c r="A942" t="s">
        <v>76</v>
      </c>
      <c r="B942">
        <v>5</v>
      </c>
      <c r="C942" t="s">
        <v>130</v>
      </c>
      <c r="D942" t="s">
        <v>259</v>
      </c>
      <c r="E942" s="4">
        <v>44328</v>
      </c>
      <c r="F942" t="s">
        <v>72</v>
      </c>
      <c r="G942" t="s">
        <v>53</v>
      </c>
      <c r="H942" t="s">
        <v>44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45">
      <c r="A943" t="s">
        <v>76</v>
      </c>
      <c r="B943">
        <v>5</v>
      </c>
      <c r="C943" t="s">
        <v>130</v>
      </c>
      <c r="D943" t="s">
        <v>259</v>
      </c>
      <c r="E943" s="4">
        <v>44328</v>
      </c>
      <c r="F943" t="s">
        <v>72</v>
      </c>
      <c r="G943" t="s">
        <v>54</v>
      </c>
      <c r="H943" t="s">
        <v>44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45">
      <c r="A944" t="s">
        <v>76</v>
      </c>
      <c r="B944">
        <v>5</v>
      </c>
      <c r="C944" t="s">
        <v>130</v>
      </c>
      <c r="D944" t="s">
        <v>259</v>
      </c>
      <c r="E944" s="4">
        <v>44328</v>
      </c>
      <c r="F944" t="s">
        <v>72</v>
      </c>
      <c r="G944" t="s">
        <v>55</v>
      </c>
      <c r="H944" t="s">
        <v>56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45">
      <c r="A945" t="s">
        <v>76</v>
      </c>
      <c r="B945">
        <v>5</v>
      </c>
      <c r="C945" t="s">
        <v>130</v>
      </c>
      <c r="D945" t="s">
        <v>259</v>
      </c>
      <c r="E945" s="4">
        <v>44328</v>
      </c>
      <c r="F945" t="s">
        <v>72</v>
      </c>
      <c r="G945" t="s">
        <v>57</v>
      </c>
      <c r="H945" t="s">
        <v>56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45">
      <c r="A946" t="s">
        <v>76</v>
      </c>
      <c r="B946">
        <v>5</v>
      </c>
      <c r="C946" t="s">
        <v>130</v>
      </c>
      <c r="D946" t="s">
        <v>259</v>
      </c>
      <c r="E946" s="4">
        <v>44328</v>
      </c>
      <c r="F946" t="s">
        <v>72</v>
      </c>
      <c r="G946" t="s">
        <v>58</v>
      </c>
      <c r="H946" t="s">
        <v>56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45">
      <c r="A947" t="s">
        <v>76</v>
      </c>
      <c r="B947">
        <v>5</v>
      </c>
      <c r="C947" t="s">
        <v>130</v>
      </c>
      <c r="D947" t="s">
        <v>259</v>
      </c>
      <c r="E947" s="4">
        <v>44328</v>
      </c>
      <c r="F947" t="s">
        <v>72</v>
      </c>
      <c r="G947" t="s">
        <v>59</v>
      </c>
      <c r="H947" t="s">
        <v>56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45">
      <c r="A948" t="s">
        <v>76</v>
      </c>
      <c r="B948">
        <v>5</v>
      </c>
      <c r="C948" t="s">
        <v>130</v>
      </c>
      <c r="D948" t="s">
        <v>259</v>
      </c>
      <c r="E948" s="4">
        <v>44328</v>
      </c>
      <c r="F948" t="s">
        <v>72</v>
      </c>
      <c r="G948" t="s">
        <v>60</v>
      </c>
      <c r="H948" t="s">
        <v>56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45">
      <c r="A949" t="s">
        <v>76</v>
      </c>
      <c r="B949">
        <v>5</v>
      </c>
      <c r="C949" t="s">
        <v>77</v>
      </c>
      <c r="D949" t="s">
        <v>259</v>
      </c>
      <c r="E949" s="4">
        <v>44328</v>
      </c>
      <c r="F949" t="s">
        <v>72</v>
      </c>
      <c r="G949" t="s">
        <v>43</v>
      </c>
      <c r="H949" t="s">
        <v>44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45">
      <c r="A950" t="s">
        <v>76</v>
      </c>
      <c r="B950">
        <v>5</v>
      </c>
      <c r="C950" t="s">
        <v>77</v>
      </c>
      <c r="D950" t="s">
        <v>259</v>
      </c>
      <c r="E950" s="4">
        <v>44328</v>
      </c>
      <c r="F950" t="s">
        <v>72</v>
      </c>
      <c r="G950" t="s">
        <v>48</v>
      </c>
      <c r="H950" t="s">
        <v>44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45">
      <c r="A951" t="s">
        <v>76</v>
      </c>
      <c r="B951">
        <v>5</v>
      </c>
      <c r="C951" t="s">
        <v>77</v>
      </c>
      <c r="D951" t="s">
        <v>259</v>
      </c>
      <c r="E951" s="4">
        <v>44328</v>
      </c>
      <c r="F951" t="s">
        <v>72</v>
      </c>
      <c r="G951" t="s">
        <v>49</v>
      </c>
      <c r="H951" t="s">
        <v>44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45">
      <c r="A952" t="s">
        <v>76</v>
      </c>
      <c r="B952">
        <v>5</v>
      </c>
      <c r="C952" t="s">
        <v>77</v>
      </c>
      <c r="D952" t="s">
        <v>259</v>
      </c>
      <c r="E952" s="4">
        <v>44328</v>
      </c>
      <c r="F952" t="s">
        <v>72</v>
      </c>
      <c r="G952" t="s">
        <v>53</v>
      </c>
      <c r="H952" t="s">
        <v>44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45">
      <c r="A953" t="s">
        <v>76</v>
      </c>
      <c r="B953">
        <v>5</v>
      </c>
      <c r="C953" t="s">
        <v>77</v>
      </c>
      <c r="D953" t="s">
        <v>259</v>
      </c>
      <c r="E953" s="4">
        <v>44328</v>
      </c>
      <c r="F953" t="s">
        <v>72</v>
      </c>
      <c r="G953" t="s">
        <v>54</v>
      </c>
      <c r="H953" t="s">
        <v>44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45">
      <c r="A954" t="s">
        <v>76</v>
      </c>
      <c r="B954">
        <v>5</v>
      </c>
      <c r="C954" t="s">
        <v>77</v>
      </c>
      <c r="D954" t="s">
        <v>259</v>
      </c>
      <c r="E954" s="4">
        <v>44328</v>
      </c>
      <c r="F954" t="s">
        <v>72</v>
      </c>
      <c r="G954" t="s">
        <v>55</v>
      </c>
      <c r="H954" t="s">
        <v>56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45">
      <c r="A955" t="s">
        <v>76</v>
      </c>
      <c r="B955">
        <v>5</v>
      </c>
      <c r="C955" t="s">
        <v>77</v>
      </c>
      <c r="D955" t="s">
        <v>259</v>
      </c>
      <c r="E955" s="4">
        <v>44328</v>
      </c>
      <c r="F955" t="s">
        <v>72</v>
      </c>
      <c r="G955" t="s">
        <v>57</v>
      </c>
      <c r="H955" t="s">
        <v>56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45">
      <c r="A956" t="s">
        <v>76</v>
      </c>
      <c r="B956">
        <v>5</v>
      </c>
      <c r="C956" t="s">
        <v>77</v>
      </c>
      <c r="D956" t="s">
        <v>259</v>
      </c>
      <c r="E956" s="4">
        <v>44328</v>
      </c>
      <c r="F956" t="s">
        <v>72</v>
      </c>
      <c r="G956" t="s">
        <v>58</v>
      </c>
      <c r="H956" t="s">
        <v>56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45">
      <c r="A957" t="s">
        <v>76</v>
      </c>
      <c r="B957">
        <v>5</v>
      </c>
      <c r="C957" t="s">
        <v>77</v>
      </c>
      <c r="D957" t="s">
        <v>259</v>
      </c>
      <c r="E957" s="4">
        <v>44328</v>
      </c>
      <c r="F957" t="s">
        <v>72</v>
      </c>
      <c r="G957" t="s">
        <v>59</v>
      </c>
      <c r="H957" t="s">
        <v>56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45">
      <c r="A958" t="s">
        <v>76</v>
      </c>
      <c r="B958">
        <v>5</v>
      </c>
      <c r="C958" t="s">
        <v>77</v>
      </c>
      <c r="D958" t="s">
        <v>259</v>
      </c>
      <c r="E958" s="4">
        <v>44328</v>
      </c>
      <c r="F958" t="s">
        <v>72</v>
      </c>
      <c r="G958" t="s">
        <v>60</v>
      </c>
      <c r="H958" t="s">
        <v>56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45">
      <c r="A959" t="s">
        <v>76</v>
      </c>
      <c r="B959">
        <v>5</v>
      </c>
      <c r="C959" t="s">
        <v>203</v>
      </c>
      <c r="D959" t="s">
        <v>263</v>
      </c>
      <c r="E959" s="4">
        <v>44328</v>
      </c>
      <c r="F959" t="s">
        <v>100</v>
      </c>
      <c r="G959" t="s">
        <v>43</v>
      </c>
      <c r="H959" t="s">
        <v>44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45">
      <c r="A960" t="s">
        <v>76</v>
      </c>
      <c r="B960">
        <v>5</v>
      </c>
      <c r="C960" t="s">
        <v>203</v>
      </c>
      <c r="D960" t="s">
        <v>263</v>
      </c>
      <c r="E960" s="4">
        <v>44328</v>
      </c>
      <c r="F960" t="s">
        <v>100</v>
      </c>
      <c r="G960" t="s">
        <v>48</v>
      </c>
      <c r="H960" t="s">
        <v>44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45">
      <c r="A961" t="s">
        <v>76</v>
      </c>
      <c r="B961">
        <v>5</v>
      </c>
      <c r="C961" t="s">
        <v>203</v>
      </c>
      <c r="D961" t="s">
        <v>263</v>
      </c>
      <c r="E961" s="4">
        <v>44328</v>
      </c>
      <c r="F961" t="s">
        <v>100</v>
      </c>
      <c r="G961" t="s">
        <v>49</v>
      </c>
      <c r="H961" t="s">
        <v>44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45">
      <c r="A962" t="s">
        <v>76</v>
      </c>
      <c r="B962">
        <v>5</v>
      </c>
      <c r="C962" t="s">
        <v>203</v>
      </c>
      <c r="D962" t="s">
        <v>263</v>
      </c>
      <c r="E962" s="4">
        <v>44328</v>
      </c>
      <c r="F962" t="s">
        <v>100</v>
      </c>
      <c r="G962" t="s">
        <v>53</v>
      </c>
      <c r="H962" t="s">
        <v>44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45">
      <c r="A963" t="s">
        <v>76</v>
      </c>
      <c r="B963">
        <v>5</v>
      </c>
      <c r="C963" t="s">
        <v>203</v>
      </c>
      <c r="D963" t="s">
        <v>263</v>
      </c>
      <c r="E963" s="4">
        <v>44328</v>
      </c>
      <c r="F963" t="s">
        <v>100</v>
      </c>
      <c r="G963" t="s">
        <v>54</v>
      </c>
      <c r="H963" t="s">
        <v>44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45">
      <c r="A964" t="s">
        <v>76</v>
      </c>
      <c r="B964">
        <v>5</v>
      </c>
      <c r="C964" t="s">
        <v>203</v>
      </c>
      <c r="D964" t="s">
        <v>263</v>
      </c>
      <c r="E964" s="4">
        <v>44328</v>
      </c>
      <c r="F964" t="s">
        <v>100</v>
      </c>
      <c r="G964" t="s">
        <v>55</v>
      </c>
      <c r="H964" t="s">
        <v>56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45">
      <c r="A965" t="s">
        <v>76</v>
      </c>
      <c r="B965">
        <v>5</v>
      </c>
      <c r="C965" t="s">
        <v>203</v>
      </c>
      <c r="D965" t="s">
        <v>263</v>
      </c>
      <c r="E965" s="4">
        <v>44328</v>
      </c>
      <c r="F965" t="s">
        <v>100</v>
      </c>
      <c r="G965" t="s">
        <v>57</v>
      </c>
      <c r="H965" t="s">
        <v>56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45">
      <c r="A966" t="s">
        <v>76</v>
      </c>
      <c r="B966">
        <v>5</v>
      </c>
      <c r="C966" t="s">
        <v>203</v>
      </c>
      <c r="D966" t="s">
        <v>263</v>
      </c>
      <c r="E966" s="4">
        <v>44328</v>
      </c>
      <c r="F966" t="s">
        <v>100</v>
      </c>
      <c r="G966" t="s">
        <v>58</v>
      </c>
      <c r="H966" t="s">
        <v>56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45">
      <c r="A967" t="s">
        <v>76</v>
      </c>
      <c r="B967">
        <v>5</v>
      </c>
      <c r="C967" t="s">
        <v>203</v>
      </c>
      <c r="D967" t="s">
        <v>263</v>
      </c>
      <c r="E967" s="4">
        <v>44328</v>
      </c>
      <c r="F967" t="s">
        <v>100</v>
      </c>
      <c r="G967" t="s">
        <v>59</v>
      </c>
      <c r="H967" t="s">
        <v>56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45">
      <c r="A968" t="s">
        <v>76</v>
      </c>
      <c r="B968">
        <v>5</v>
      </c>
      <c r="C968" t="s">
        <v>203</v>
      </c>
      <c r="D968" t="s">
        <v>263</v>
      </c>
      <c r="E968" s="4">
        <v>44328</v>
      </c>
      <c r="F968" t="s">
        <v>100</v>
      </c>
      <c r="G968" t="s">
        <v>60</v>
      </c>
      <c r="H968" t="s">
        <v>56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45">
      <c r="A969" t="s">
        <v>40</v>
      </c>
      <c r="B969">
        <v>5</v>
      </c>
      <c r="C969" t="s">
        <v>61</v>
      </c>
      <c r="D969" t="s">
        <v>256</v>
      </c>
      <c r="E969" s="4">
        <v>44329</v>
      </c>
      <c r="F969" t="s">
        <v>42</v>
      </c>
      <c r="G969" t="s">
        <v>43</v>
      </c>
      <c r="H969" t="s">
        <v>44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45">
      <c r="A970" t="s">
        <v>40</v>
      </c>
      <c r="B970">
        <v>5</v>
      </c>
      <c r="C970" t="s">
        <v>61</v>
      </c>
      <c r="D970" t="s">
        <v>256</v>
      </c>
      <c r="E970" s="4">
        <v>44329</v>
      </c>
      <c r="F970" t="s">
        <v>42</v>
      </c>
      <c r="G970" t="s">
        <v>48</v>
      </c>
      <c r="H970" t="s">
        <v>44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45">
      <c r="A971" t="s">
        <v>40</v>
      </c>
      <c r="B971">
        <v>5</v>
      </c>
      <c r="C971" t="s">
        <v>61</v>
      </c>
      <c r="D971" t="s">
        <v>256</v>
      </c>
      <c r="E971" s="4">
        <v>44329</v>
      </c>
      <c r="F971" t="s">
        <v>42</v>
      </c>
      <c r="G971" t="s">
        <v>49</v>
      </c>
      <c r="H971" t="s">
        <v>44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45">
      <c r="A972" t="s">
        <v>40</v>
      </c>
      <c r="B972">
        <v>5</v>
      </c>
      <c r="C972" t="s">
        <v>61</v>
      </c>
      <c r="D972" t="s">
        <v>256</v>
      </c>
      <c r="E972" s="4">
        <v>44329</v>
      </c>
      <c r="F972" t="s">
        <v>42</v>
      </c>
      <c r="G972" t="s">
        <v>53</v>
      </c>
      <c r="H972" t="s">
        <v>44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45">
      <c r="A973" t="s">
        <v>40</v>
      </c>
      <c r="B973">
        <v>5</v>
      </c>
      <c r="C973" t="s">
        <v>61</v>
      </c>
      <c r="D973" t="s">
        <v>256</v>
      </c>
      <c r="E973" s="4">
        <v>44329</v>
      </c>
      <c r="F973" t="s">
        <v>42</v>
      </c>
      <c r="G973" t="s">
        <v>54</v>
      </c>
      <c r="H973" t="s">
        <v>44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45">
      <c r="A974" t="s">
        <v>40</v>
      </c>
      <c r="B974">
        <v>5</v>
      </c>
      <c r="C974" t="s">
        <v>61</v>
      </c>
      <c r="D974" t="s">
        <v>256</v>
      </c>
      <c r="E974" s="4">
        <v>44329</v>
      </c>
      <c r="F974" t="s">
        <v>42</v>
      </c>
      <c r="G974" t="s">
        <v>55</v>
      </c>
      <c r="H974" t="s">
        <v>56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45">
      <c r="A975" t="s">
        <v>40</v>
      </c>
      <c r="B975">
        <v>5</v>
      </c>
      <c r="C975" t="s">
        <v>61</v>
      </c>
      <c r="D975" t="s">
        <v>256</v>
      </c>
      <c r="E975" s="4">
        <v>44329</v>
      </c>
      <c r="F975" t="s">
        <v>42</v>
      </c>
      <c r="G975" t="s">
        <v>57</v>
      </c>
      <c r="H975" t="s">
        <v>56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45">
      <c r="A976" t="s">
        <v>40</v>
      </c>
      <c r="B976">
        <v>5</v>
      </c>
      <c r="C976" t="s">
        <v>61</v>
      </c>
      <c r="D976" t="s">
        <v>256</v>
      </c>
      <c r="E976" s="4">
        <v>44329</v>
      </c>
      <c r="F976" t="s">
        <v>42</v>
      </c>
      <c r="G976" t="s">
        <v>58</v>
      </c>
      <c r="H976" t="s">
        <v>56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45">
      <c r="A977" t="s">
        <v>40</v>
      </c>
      <c r="B977">
        <v>5</v>
      </c>
      <c r="C977" t="s">
        <v>61</v>
      </c>
      <c r="D977" t="s">
        <v>256</v>
      </c>
      <c r="E977" s="4">
        <v>44329</v>
      </c>
      <c r="F977" t="s">
        <v>42</v>
      </c>
      <c r="G977" t="s">
        <v>59</v>
      </c>
      <c r="H977" t="s">
        <v>56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45">
      <c r="A978" t="s">
        <v>40</v>
      </c>
      <c r="B978">
        <v>5</v>
      </c>
      <c r="C978" t="s">
        <v>61</v>
      </c>
      <c r="D978" t="s">
        <v>256</v>
      </c>
      <c r="E978" s="4">
        <v>44329</v>
      </c>
      <c r="F978" t="s">
        <v>42</v>
      </c>
      <c r="G978" t="s">
        <v>60</v>
      </c>
      <c r="H978" t="s">
        <v>56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45">
      <c r="A979" t="s">
        <v>40</v>
      </c>
      <c r="B979">
        <v>5</v>
      </c>
      <c r="C979" t="s">
        <v>129</v>
      </c>
      <c r="D979" t="s">
        <v>261</v>
      </c>
      <c r="E979" s="4">
        <v>44329</v>
      </c>
      <c r="F979" t="s">
        <v>75</v>
      </c>
      <c r="G979" t="s">
        <v>43</v>
      </c>
      <c r="H979" t="s">
        <v>44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45">
      <c r="A980" t="s">
        <v>40</v>
      </c>
      <c r="B980">
        <v>5</v>
      </c>
      <c r="C980" t="s">
        <v>129</v>
      </c>
      <c r="D980" t="s">
        <v>261</v>
      </c>
      <c r="E980" s="4">
        <v>44329</v>
      </c>
      <c r="F980" t="s">
        <v>75</v>
      </c>
      <c r="G980" t="s">
        <v>48</v>
      </c>
      <c r="H980" t="s">
        <v>44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45">
      <c r="A981" t="s">
        <v>40</v>
      </c>
      <c r="B981">
        <v>5</v>
      </c>
      <c r="C981" t="s">
        <v>129</v>
      </c>
      <c r="D981" t="s">
        <v>261</v>
      </c>
      <c r="E981" s="4">
        <v>44329</v>
      </c>
      <c r="F981" t="s">
        <v>75</v>
      </c>
      <c r="G981" t="s">
        <v>49</v>
      </c>
      <c r="H981" t="s">
        <v>44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45">
      <c r="A982" t="s">
        <v>40</v>
      </c>
      <c r="B982">
        <v>5</v>
      </c>
      <c r="C982" t="s">
        <v>129</v>
      </c>
      <c r="D982" t="s">
        <v>261</v>
      </c>
      <c r="E982" s="4">
        <v>44329</v>
      </c>
      <c r="F982" t="s">
        <v>75</v>
      </c>
      <c r="G982" t="s">
        <v>53</v>
      </c>
      <c r="H982" t="s">
        <v>44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45">
      <c r="A983" t="s">
        <v>40</v>
      </c>
      <c r="B983">
        <v>5</v>
      </c>
      <c r="C983" t="s">
        <v>129</v>
      </c>
      <c r="D983" t="s">
        <v>261</v>
      </c>
      <c r="E983" s="4">
        <v>44329</v>
      </c>
      <c r="F983" t="s">
        <v>75</v>
      </c>
      <c r="G983" t="s">
        <v>54</v>
      </c>
      <c r="H983" t="s">
        <v>44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45">
      <c r="A984" t="s">
        <v>40</v>
      </c>
      <c r="B984">
        <v>5</v>
      </c>
      <c r="C984" t="s">
        <v>129</v>
      </c>
      <c r="D984" t="s">
        <v>261</v>
      </c>
      <c r="E984" s="4">
        <v>44329</v>
      </c>
      <c r="F984" t="s">
        <v>75</v>
      </c>
      <c r="G984" t="s">
        <v>55</v>
      </c>
      <c r="H984" t="s">
        <v>56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45">
      <c r="A985" t="s">
        <v>40</v>
      </c>
      <c r="B985">
        <v>5</v>
      </c>
      <c r="C985" t="s">
        <v>129</v>
      </c>
      <c r="D985" t="s">
        <v>261</v>
      </c>
      <c r="E985" s="4">
        <v>44329</v>
      </c>
      <c r="F985" t="s">
        <v>75</v>
      </c>
      <c r="G985" t="s">
        <v>57</v>
      </c>
      <c r="H985" t="s">
        <v>56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45">
      <c r="A986" t="s">
        <v>40</v>
      </c>
      <c r="B986">
        <v>5</v>
      </c>
      <c r="C986" t="s">
        <v>129</v>
      </c>
      <c r="D986" t="s">
        <v>261</v>
      </c>
      <c r="E986" s="4">
        <v>44329</v>
      </c>
      <c r="F986" t="s">
        <v>75</v>
      </c>
      <c r="G986" t="s">
        <v>58</v>
      </c>
      <c r="H986" t="s">
        <v>56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45">
      <c r="A987" t="s">
        <v>40</v>
      </c>
      <c r="B987">
        <v>5</v>
      </c>
      <c r="C987" t="s">
        <v>129</v>
      </c>
      <c r="D987" t="s">
        <v>261</v>
      </c>
      <c r="E987" s="4">
        <v>44329</v>
      </c>
      <c r="F987" t="s">
        <v>75</v>
      </c>
      <c r="G987" t="s">
        <v>59</v>
      </c>
      <c r="H987" t="s">
        <v>56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45">
      <c r="A988" t="s">
        <v>40</v>
      </c>
      <c r="B988">
        <v>5</v>
      </c>
      <c r="C988" t="s">
        <v>129</v>
      </c>
      <c r="D988" t="s">
        <v>261</v>
      </c>
      <c r="E988" s="4">
        <v>44329</v>
      </c>
      <c r="F988" t="s">
        <v>75</v>
      </c>
      <c r="G988" t="s">
        <v>60</v>
      </c>
      <c r="H988" t="s">
        <v>56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45">
      <c r="A989" t="s">
        <v>40</v>
      </c>
      <c r="B989">
        <v>5</v>
      </c>
      <c r="C989" t="s">
        <v>140</v>
      </c>
      <c r="D989" t="s">
        <v>256</v>
      </c>
      <c r="E989" s="4">
        <v>44329</v>
      </c>
      <c r="F989" t="s">
        <v>72</v>
      </c>
      <c r="G989" t="s">
        <v>43</v>
      </c>
      <c r="H989" t="s">
        <v>44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45">
      <c r="A990" t="s">
        <v>40</v>
      </c>
      <c r="B990">
        <v>5</v>
      </c>
      <c r="C990" t="s">
        <v>140</v>
      </c>
      <c r="D990" t="s">
        <v>256</v>
      </c>
      <c r="E990" s="4">
        <v>44329</v>
      </c>
      <c r="F990" t="s">
        <v>72</v>
      </c>
      <c r="G990" t="s">
        <v>48</v>
      </c>
      <c r="H990" t="s">
        <v>44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45">
      <c r="A991" t="s">
        <v>40</v>
      </c>
      <c r="B991">
        <v>5</v>
      </c>
      <c r="C991" t="s">
        <v>140</v>
      </c>
      <c r="D991" t="s">
        <v>256</v>
      </c>
      <c r="E991" s="4">
        <v>44329</v>
      </c>
      <c r="F991" t="s">
        <v>72</v>
      </c>
      <c r="G991" t="s">
        <v>49</v>
      </c>
      <c r="H991" t="s">
        <v>44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45">
      <c r="A992" t="s">
        <v>40</v>
      </c>
      <c r="B992">
        <v>5</v>
      </c>
      <c r="C992" t="s">
        <v>140</v>
      </c>
      <c r="D992" t="s">
        <v>256</v>
      </c>
      <c r="E992" s="4">
        <v>44329</v>
      </c>
      <c r="F992" t="s">
        <v>72</v>
      </c>
      <c r="G992" t="s">
        <v>53</v>
      </c>
      <c r="H992" t="s">
        <v>44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45">
      <c r="A993" t="s">
        <v>40</v>
      </c>
      <c r="B993">
        <v>5</v>
      </c>
      <c r="C993" t="s">
        <v>140</v>
      </c>
      <c r="D993" t="s">
        <v>256</v>
      </c>
      <c r="E993" s="4">
        <v>44329</v>
      </c>
      <c r="F993" t="s">
        <v>72</v>
      </c>
      <c r="G993" t="s">
        <v>54</v>
      </c>
      <c r="H993" t="s">
        <v>44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45">
      <c r="A994" t="s">
        <v>40</v>
      </c>
      <c r="B994">
        <v>5</v>
      </c>
      <c r="C994" t="s">
        <v>140</v>
      </c>
      <c r="D994" t="s">
        <v>256</v>
      </c>
      <c r="E994" s="4">
        <v>44329</v>
      </c>
      <c r="F994" t="s">
        <v>72</v>
      </c>
      <c r="G994" t="s">
        <v>55</v>
      </c>
      <c r="H994" t="s">
        <v>56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45">
      <c r="A995" t="s">
        <v>40</v>
      </c>
      <c r="B995">
        <v>5</v>
      </c>
      <c r="C995" t="s">
        <v>140</v>
      </c>
      <c r="D995" t="s">
        <v>256</v>
      </c>
      <c r="E995" s="4">
        <v>44329</v>
      </c>
      <c r="F995" t="s">
        <v>72</v>
      </c>
      <c r="G995" t="s">
        <v>57</v>
      </c>
      <c r="H995" t="s">
        <v>56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45">
      <c r="A996" t="s">
        <v>40</v>
      </c>
      <c r="B996">
        <v>5</v>
      </c>
      <c r="C996" t="s">
        <v>140</v>
      </c>
      <c r="D996" t="s">
        <v>256</v>
      </c>
      <c r="E996" s="4">
        <v>44329</v>
      </c>
      <c r="F996" t="s">
        <v>72</v>
      </c>
      <c r="G996" t="s">
        <v>58</v>
      </c>
      <c r="H996" t="s">
        <v>56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45">
      <c r="A997" t="s">
        <v>40</v>
      </c>
      <c r="B997">
        <v>5</v>
      </c>
      <c r="C997" t="s">
        <v>140</v>
      </c>
      <c r="D997" t="s">
        <v>256</v>
      </c>
      <c r="E997" s="4">
        <v>44329</v>
      </c>
      <c r="F997" t="s">
        <v>72</v>
      </c>
      <c r="G997" t="s">
        <v>59</v>
      </c>
      <c r="H997" t="s">
        <v>56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45">
      <c r="A998" t="s">
        <v>40</v>
      </c>
      <c r="B998">
        <v>5</v>
      </c>
      <c r="C998" t="s">
        <v>140</v>
      </c>
      <c r="D998" t="s">
        <v>256</v>
      </c>
      <c r="E998" s="4">
        <v>44329</v>
      </c>
      <c r="F998" t="s">
        <v>72</v>
      </c>
      <c r="G998" t="s">
        <v>60</v>
      </c>
      <c r="H998" t="s">
        <v>56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45">
      <c r="A999" t="s">
        <v>40</v>
      </c>
      <c r="B999">
        <v>5</v>
      </c>
      <c r="C999" t="s">
        <v>41</v>
      </c>
      <c r="D999" t="s">
        <v>255</v>
      </c>
      <c r="E999" s="4">
        <v>44333</v>
      </c>
      <c r="F999" t="s">
        <v>42</v>
      </c>
      <c r="G999" t="s">
        <v>43</v>
      </c>
      <c r="H999" t="s">
        <v>44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45">
      <c r="A1000" t="s">
        <v>40</v>
      </c>
      <c r="B1000">
        <v>5</v>
      </c>
      <c r="C1000" t="s">
        <v>41</v>
      </c>
      <c r="D1000" t="s">
        <v>255</v>
      </c>
      <c r="E1000" s="4">
        <v>44333</v>
      </c>
      <c r="F1000" t="s">
        <v>42</v>
      </c>
      <c r="G1000" t="s">
        <v>48</v>
      </c>
      <c r="H1000" t="s">
        <v>44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45">
      <c r="A1001" t="s">
        <v>40</v>
      </c>
      <c r="B1001">
        <v>5</v>
      </c>
      <c r="C1001" t="s">
        <v>41</v>
      </c>
      <c r="D1001" t="s">
        <v>255</v>
      </c>
      <c r="E1001" s="4">
        <v>44333</v>
      </c>
      <c r="F1001" t="s">
        <v>42</v>
      </c>
      <c r="G1001" t="s">
        <v>49</v>
      </c>
      <c r="H1001" t="s">
        <v>44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45">
      <c r="A1002" t="s">
        <v>40</v>
      </c>
      <c r="B1002">
        <v>5</v>
      </c>
      <c r="C1002" t="s">
        <v>41</v>
      </c>
      <c r="D1002" t="s">
        <v>255</v>
      </c>
      <c r="E1002" s="4">
        <v>44333</v>
      </c>
      <c r="F1002" t="s">
        <v>42</v>
      </c>
      <c r="G1002" t="s">
        <v>53</v>
      </c>
      <c r="H1002" t="s">
        <v>44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45">
      <c r="A1003" t="s">
        <v>40</v>
      </c>
      <c r="B1003">
        <v>5</v>
      </c>
      <c r="C1003" t="s">
        <v>41</v>
      </c>
      <c r="D1003" t="s">
        <v>255</v>
      </c>
      <c r="E1003" s="4">
        <v>44333</v>
      </c>
      <c r="F1003" t="s">
        <v>42</v>
      </c>
      <c r="G1003" t="s">
        <v>54</v>
      </c>
      <c r="H1003" t="s">
        <v>44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45">
      <c r="A1004" t="s">
        <v>40</v>
      </c>
      <c r="B1004">
        <v>5</v>
      </c>
      <c r="C1004" t="s">
        <v>41</v>
      </c>
      <c r="D1004" t="s">
        <v>255</v>
      </c>
      <c r="E1004" s="4">
        <v>44333</v>
      </c>
      <c r="F1004" t="s">
        <v>42</v>
      </c>
      <c r="G1004" t="s">
        <v>55</v>
      </c>
      <c r="H1004" t="s">
        <v>56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45">
      <c r="A1005" t="s">
        <v>40</v>
      </c>
      <c r="B1005">
        <v>5</v>
      </c>
      <c r="C1005" t="s">
        <v>41</v>
      </c>
      <c r="D1005" t="s">
        <v>255</v>
      </c>
      <c r="E1005" s="4">
        <v>44333</v>
      </c>
      <c r="F1005" t="s">
        <v>42</v>
      </c>
      <c r="G1005" t="s">
        <v>57</v>
      </c>
      <c r="H1005" t="s">
        <v>56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45">
      <c r="A1006" t="s">
        <v>40</v>
      </c>
      <c r="B1006">
        <v>5</v>
      </c>
      <c r="C1006" t="s">
        <v>41</v>
      </c>
      <c r="D1006" t="s">
        <v>255</v>
      </c>
      <c r="E1006" s="4">
        <v>44333</v>
      </c>
      <c r="F1006" t="s">
        <v>42</v>
      </c>
      <c r="G1006" t="s">
        <v>58</v>
      </c>
      <c r="H1006" t="s">
        <v>56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45">
      <c r="A1007" t="s">
        <v>40</v>
      </c>
      <c r="B1007">
        <v>5</v>
      </c>
      <c r="C1007" t="s">
        <v>41</v>
      </c>
      <c r="D1007" t="s">
        <v>255</v>
      </c>
      <c r="E1007" s="4">
        <v>44333</v>
      </c>
      <c r="F1007" t="s">
        <v>42</v>
      </c>
      <c r="G1007" t="s">
        <v>59</v>
      </c>
      <c r="H1007" t="s">
        <v>56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45">
      <c r="A1008" t="s">
        <v>40</v>
      </c>
      <c r="B1008">
        <v>5</v>
      </c>
      <c r="C1008" t="s">
        <v>41</v>
      </c>
      <c r="D1008" t="s">
        <v>255</v>
      </c>
      <c r="E1008" s="4">
        <v>44333</v>
      </c>
      <c r="F1008" t="s">
        <v>42</v>
      </c>
      <c r="G1008" t="s">
        <v>60</v>
      </c>
      <c r="H1008" t="s">
        <v>56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45">
      <c r="A1009" t="s">
        <v>86</v>
      </c>
      <c r="B1009">
        <v>5</v>
      </c>
      <c r="C1009" t="s">
        <v>87</v>
      </c>
      <c r="D1009" t="s">
        <v>260</v>
      </c>
      <c r="E1009" s="4">
        <v>44335</v>
      </c>
      <c r="F1009" t="s">
        <v>72</v>
      </c>
      <c r="G1009" t="s">
        <v>43</v>
      </c>
      <c r="H1009" t="s">
        <v>44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45">
      <c r="A1010" t="s">
        <v>86</v>
      </c>
      <c r="B1010">
        <v>5</v>
      </c>
      <c r="C1010" t="s">
        <v>87</v>
      </c>
      <c r="D1010" t="s">
        <v>260</v>
      </c>
      <c r="E1010" s="4">
        <v>44335</v>
      </c>
      <c r="F1010" t="s">
        <v>72</v>
      </c>
      <c r="G1010" t="s">
        <v>48</v>
      </c>
      <c r="H1010" t="s">
        <v>44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45">
      <c r="A1011" t="s">
        <v>86</v>
      </c>
      <c r="B1011">
        <v>5</v>
      </c>
      <c r="C1011" t="s">
        <v>87</v>
      </c>
      <c r="D1011" t="s">
        <v>260</v>
      </c>
      <c r="E1011" s="4">
        <v>44335</v>
      </c>
      <c r="F1011" t="s">
        <v>72</v>
      </c>
      <c r="G1011" t="s">
        <v>49</v>
      </c>
      <c r="H1011" t="s">
        <v>44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45">
      <c r="A1012" t="s">
        <v>86</v>
      </c>
      <c r="B1012">
        <v>5</v>
      </c>
      <c r="C1012" t="s">
        <v>87</v>
      </c>
      <c r="D1012" t="s">
        <v>260</v>
      </c>
      <c r="E1012" s="4">
        <v>44335</v>
      </c>
      <c r="F1012" t="s">
        <v>72</v>
      </c>
      <c r="G1012" t="s">
        <v>53</v>
      </c>
      <c r="H1012" t="s">
        <v>44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45">
      <c r="A1013" t="s">
        <v>86</v>
      </c>
      <c r="B1013">
        <v>5</v>
      </c>
      <c r="C1013" t="s">
        <v>87</v>
      </c>
      <c r="D1013" t="s">
        <v>260</v>
      </c>
      <c r="E1013" s="4">
        <v>44335</v>
      </c>
      <c r="F1013" t="s">
        <v>72</v>
      </c>
      <c r="G1013" t="s">
        <v>54</v>
      </c>
      <c r="H1013" t="s">
        <v>44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45">
      <c r="A1014" t="s">
        <v>86</v>
      </c>
      <c r="B1014">
        <v>5</v>
      </c>
      <c r="C1014" t="s">
        <v>87</v>
      </c>
      <c r="D1014" t="s">
        <v>260</v>
      </c>
      <c r="E1014" s="4">
        <v>44335</v>
      </c>
      <c r="F1014" t="s">
        <v>72</v>
      </c>
      <c r="G1014" t="s">
        <v>55</v>
      </c>
      <c r="H1014" t="s">
        <v>56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45">
      <c r="A1015" t="s">
        <v>86</v>
      </c>
      <c r="B1015">
        <v>5</v>
      </c>
      <c r="C1015" t="s">
        <v>87</v>
      </c>
      <c r="D1015" t="s">
        <v>260</v>
      </c>
      <c r="E1015" s="4">
        <v>44335</v>
      </c>
      <c r="F1015" t="s">
        <v>72</v>
      </c>
      <c r="G1015" t="s">
        <v>57</v>
      </c>
      <c r="H1015" t="s">
        <v>56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45">
      <c r="A1016" t="s">
        <v>86</v>
      </c>
      <c r="B1016">
        <v>5</v>
      </c>
      <c r="C1016" t="s">
        <v>87</v>
      </c>
      <c r="D1016" t="s">
        <v>260</v>
      </c>
      <c r="E1016" s="4">
        <v>44335</v>
      </c>
      <c r="F1016" t="s">
        <v>72</v>
      </c>
      <c r="G1016" t="s">
        <v>58</v>
      </c>
      <c r="H1016" t="s">
        <v>56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45">
      <c r="A1017" t="s">
        <v>86</v>
      </c>
      <c r="B1017">
        <v>5</v>
      </c>
      <c r="C1017" t="s">
        <v>87</v>
      </c>
      <c r="D1017" t="s">
        <v>260</v>
      </c>
      <c r="E1017" s="4">
        <v>44335</v>
      </c>
      <c r="F1017" t="s">
        <v>72</v>
      </c>
      <c r="G1017" t="s">
        <v>59</v>
      </c>
      <c r="H1017" t="s">
        <v>56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45">
      <c r="A1018" t="s">
        <v>86</v>
      </c>
      <c r="B1018">
        <v>5</v>
      </c>
      <c r="C1018" t="s">
        <v>87</v>
      </c>
      <c r="D1018" t="s">
        <v>260</v>
      </c>
      <c r="E1018" s="4">
        <v>44335</v>
      </c>
      <c r="F1018" t="s">
        <v>72</v>
      </c>
      <c r="G1018" t="s">
        <v>60</v>
      </c>
      <c r="H1018" t="s">
        <v>56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45">
      <c r="A1019" t="s">
        <v>86</v>
      </c>
      <c r="B1019">
        <v>5</v>
      </c>
      <c r="C1019" t="s">
        <v>99</v>
      </c>
      <c r="D1019" t="s">
        <v>260</v>
      </c>
      <c r="E1019" s="4">
        <v>44335</v>
      </c>
      <c r="F1019" t="s">
        <v>100</v>
      </c>
      <c r="G1019" t="s">
        <v>43</v>
      </c>
      <c r="H1019" t="s">
        <v>44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45">
      <c r="A1020" t="s">
        <v>86</v>
      </c>
      <c r="B1020">
        <v>5</v>
      </c>
      <c r="C1020" t="s">
        <v>99</v>
      </c>
      <c r="D1020" t="s">
        <v>260</v>
      </c>
      <c r="E1020" s="4">
        <v>44335</v>
      </c>
      <c r="F1020" t="s">
        <v>100</v>
      </c>
      <c r="G1020" t="s">
        <v>48</v>
      </c>
      <c r="H1020" t="s">
        <v>44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45">
      <c r="A1021" t="s">
        <v>86</v>
      </c>
      <c r="B1021">
        <v>5</v>
      </c>
      <c r="C1021" t="s">
        <v>99</v>
      </c>
      <c r="D1021" t="s">
        <v>260</v>
      </c>
      <c r="E1021" s="4">
        <v>44335</v>
      </c>
      <c r="F1021" t="s">
        <v>100</v>
      </c>
      <c r="G1021" t="s">
        <v>49</v>
      </c>
      <c r="H1021" t="s">
        <v>44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45">
      <c r="A1022" t="s">
        <v>86</v>
      </c>
      <c r="B1022">
        <v>5</v>
      </c>
      <c r="C1022" t="s">
        <v>99</v>
      </c>
      <c r="D1022" t="s">
        <v>260</v>
      </c>
      <c r="E1022" s="4">
        <v>44335</v>
      </c>
      <c r="F1022" t="s">
        <v>100</v>
      </c>
      <c r="G1022" t="s">
        <v>53</v>
      </c>
      <c r="H1022" t="s">
        <v>44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45">
      <c r="A1023" t="s">
        <v>86</v>
      </c>
      <c r="B1023">
        <v>5</v>
      </c>
      <c r="C1023" t="s">
        <v>99</v>
      </c>
      <c r="D1023" t="s">
        <v>260</v>
      </c>
      <c r="E1023" s="4">
        <v>44335</v>
      </c>
      <c r="F1023" t="s">
        <v>100</v>
      </c>
      <c r="G1023" t="s">
        <v>54</v>
      </c>
      <c r="H1023" t="s">
        <v>44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45">
      <c r="A1024" t="s">
        <v>86</v>
      </c>
      <c r="B1024">
        <v>5</v>
      </c>
      <c r="C1024" t="s">
        <v>99</v>
      </c>
      <c r="D1024" t="s">
        <v>260</v>
      </c>
      <c r="E1024" s="4">
        <v>44335</v>
      </c>
      <c r="F1024" t="s">
        <v>100</v>
      </c>
      <c r="G1024" t="s">
        <v>55</v>
      </c>
      <c r="H1024" t="s">
        <v>56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45">
      <c r="A1025" t="s">
        <v>86</v>
      </c>
      <c r="B1025">
        <v>5</v>
      </c>
      <c r="C1025" t="s">
        <v>99</v>
      </c>
      <c r="D1025" t="s">
        <v>260</v>
      </c>
      <c r="E1025" s="4">
        <v>44335</v>
      </c>
      <c r="F1025" t="s">
        <v>100</v>
      </c>
      <c r="G1025" t="s">
        <v>57</v>
      </c>
      <c r="H1025" t="s">
        <v>56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45">
      <c r="A1026" t="s">
        <v>86</v>
      </c>
      <c r="B1026">
        <v>5</v>
      </c>
      <c r="C1026" t="s">
        <v>99</v>
      </c>
      <c r="D1026" t="s">
        <v>260</v>
      </c>
      <c r="E1026" s="4">
        <v>44335</v>
      </c>
      <c r="F1026" t="s">
        <v>100</v>
      </c>
      <c r="G1026" t="s">
        <v>58</v>
      </c>
      <c r="H1026" t="s">
        <v>56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45">
      <c r="A1027" t="s">
        <v>86</v>
      </c>
      <c r="B1027">
        <v>5</v>
      </c>
      <c r="C1027" t="s">
        <v>99</v>
      </c>
      <c r="D1027" t="s">
        <v>260</v>
      </c>
      <c r="E1027" s="4">
        <v>44335</v>
      </c>
      <c r="F1027" t="s">
        <v>100</v>
      </c>
      <c r="G1027" t="s">
        <v>59</v>
      </c>
      <c r="H1027" t="s">
        <v>56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45">
      <c r="A1028" t="s">
        <v>86</v>
      </c>
      <c r="B1028">
        <v>5</v>
      </c>
      <c r="C1028" t="s">
        <v>99</v>
      </c>
      <c r="D1028" t="s">
        <v>260</v>
      </c>
      <c r="E1028" s="4">
        <v>44335</v>
      </c>
      <c r="F1028" t="s">
        <v>100</v>
      </c>
      <c r="G1028" t="s">
        <v>60</v>
      </c>
      <c r="H1028" t="s">
        <v>56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45">
      <c r="A1029" t="s">
        <v>62</v>
      </c>
      <c r="B1029">
        <v>5</v>
      </c>
      <c r="C1029" t="s">
        <v>63</v>
      </c>
      <c r="D1029" t="s">
        <v>257</v>
      </c>
      <c r="E1029" s="4">
        <v>44336</v>
      </c>
      <c r="F1029" t="s">
        <v>64</v>
      </c>
      <c r="G1029" t="s">
        <v>43</v>
      </c>
      <c r="H1029" t="s">
        <v>44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45">
      <c r="A1030" t="s">
        <v>62</v>
      </c>
      <c r="B1030">
        <v>5</v>
      </c>
      <c r="C1030" t="s">
        <v>63</v>
      </c>
      <c r="D1030" t="s">
        <v>257</v>
      </c>
      <c r="E1030" s="4">
        <v>44336</v>
      </c>
      <c r="F1030" t="s">
        <v>64</v>
      </c>
      <c r="G1030" t="s">
        <v>48</v>
      </c>
      <c r="H1030" t="s">
        <v>44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45">
      <c r="A1031" t="s">
        <v>62</v>
      </c>
      <c r="B1031">
        <v>5</v>
      </c>
      <c r="C1031" t="s">
        <v>63</v>
      </c>
      <c r="D1031" t="s">
        <v>257</v>
      </c>
      <c r="E1031" s="4">
        <v>44336</v>
      </c>
      <c r="F1031" t="s">
        <v>64</v>
      </c>
      <c r="G1031" t="s">
        <v>49</v>
      </c>
      <c r="H1031" t="s">
        <v>44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45">
      <c r="A1032" t="s">
        <v>62</v>
      </c>
      <c r="B1032">
        <v>5</v>
      </c>
      <c r="C1032" t="s">
        <v>63</v>
      </c>
      <c r="D1032" t="s">
        <v>257</v>
      </c>
      <c r="E1032" s="4">
        <v>44336</v>
      </c>
      <c r="F1032" t="s">
        <v>64</v>
      </c>
      <c r="G1032" t="s">
        <v>53</v>
      </c>
      <c r="H1032" t="s">
        <v>44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45">
      <c r="A1033" t="s">
        <v>62</v>
      </c>
      <c r="B1033">
        <v>5</v>
      </c>
      <c r="C1033" t="s">
        <v>63</v>
      </c>
      <c r="D1033" t="s">
        <v>257</v>
      </c>
      <c r="E1033" s="4">
        <v>44336</v>
      </c>
      <c r="F1033" t="s">
        <v>64</v>
      </c>
      <c r="G1033" t="s">
        <v>54</v>
      </c>
      <c r="H1033" t="s">
        <v>44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45">
      <c r="A1034" t="s">
        <v>62</v>
      </c>
      <c r="B1034">
        <v>5</v>
      </c>
      <c r="C1034" t="s">
        <v>63</v>
      </c>
      <c r="D1034" t="s">
        <v>257</v>
      </c>
      <c r="E1034" s="4">
        <v>44336</v>
      </c>
      <c r="F1034" t="s">
        <v>64</v>
      </c>
      <c r="G1034" t="s">
        <v>55</v>
      </c>
      <c r="H1034" t="s">
        <v>56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45">
      <c r="A1035" t="s">
        <v>62</v>
      </c>
      <c r="B1035">
        <v>5</v>
      </c>
      <c r="C1035" t="s">
        <v>63</v>
      </c>
      <c r="D1035" t="s">
        <v>257</v>
      </c>
      <c r="E1035" s="4">
        <v>44336</v>
      </c>
      <c r="F1035" t="s">
        <v>64</v>
      </c>
      <c r="G1035" t="s">
        <v>57</v>
      </c>
      <c r="H1035" t="s">
        <v>56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45">
      <c r="A1036" t="s">
        <v>62</v>
      </c>
      <c r="B1036">
        <v>5</v>
      </c>
      <c r="C1036" t="s">
        <v>63</v>
      </c>
      <c r="D1036" t="s">
        <v>257</v>
      </c>
      <c r="E1036" s="4">
        <v>44336</v>
      </c>
      <c r="F1036" t="s">
        <v>64</v>
      </c>
      <c r="G1036" t="s">
        <v>58</v>
      </c>
      <c r="H1036" t="s">
        <v>56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45">
      <c r="A1037" t="s">
        <v>62</v>
      </c>
      <c r="B1037">
        <v>5</v>
      </c>
      <c r="C1037" t="s">
        <v>63</v>
      </c>
      <c r="D1037" t="s">
        <v>257</v>
      </c>
      <c r="E1037" s="4">
        <v>44336</v>
      </c>
      <c r="F1037" t="s">
        <v>64</v>
      </c>
      <c r="G1037" t="s">
        <v>59</v>
      </c>
      <c r="H1037" t="s">
        <v>56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45">
      <c r="A1038" t="s">
        <v>62</v>
      </c>
      <c r="B1038">
        <v>5</v>
      </c>
      <c r="C1038" t="s">
        <v>63</v>
      </c>
      <c r="D1038" t="s">
        <v>257</v>
      </c>
      <c r="E1038" s="4">
        <v>44336</v>
      </c>
      <c r="F1038" t="s">
        <v>64</v>
      </c>
      <c r="G1038" t="s">
        <v>60</v>
      </c>
      <c r="H1038" t="s">
        <v>56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45">
      <c r="A1039" t="s">
        <v>62</v>
      </c>
      <c r="B1039">
        <v>5</v>
      </c>
      <c r="C1039" t="s">
        <v>71</v>
      </c>
      <c r="D1039" t="s">
        <v>257</v>
      </c>
      <c r="E1039" s="4">
        <v>44336</v>
      </c>
      <c r="F1039" t="s">
        <v>72</v>
      </c>
      <c r="G1039" t="s">
        <v>43</v>
      </c>
      <c r="H1039" t="s">
        <v>44</v>
      </c>
      <c r="L1039">
        <f t="shared" ref="L1039:L1048" si="20">SUM(M1039:T1039)</f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f t="shared" ref="AH1039:AH1048" si="21">SUM(X1039:AG1039)</f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45">
      <c r="A1040" t="s">
        <v>62</v>
      </c>
      <c r="B1040">
        <v>5</v>
      </c>
      <c r="C1040" t="s">
        <v>71</v>
      </c>
      <c r="D1040" t="s">
        <v>257</v>
      </c>
      <c r="E1040" s="4">
        <v>44336</v>
      </c>
      <c r="F1040" t="s">
        <v>72</v>
      </c>
      <c r="G1040" t="s">
        <v>48</v>
      </c>
      <c r="H1040" t="s">
        <v>44</v>
      </c>
      <c r="L1040">
        <f t="shared" si="20"/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f t="shared" si="21"/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45">
      <c r="A1041" t="s">
        <v>62</v>
      </c>
      <c r="B1041">
        <v>5</v>
      </c>
      <c r="C1041" t="s">
        <v>71</v>
      </c>
      <c r="D1041" t="s">
        <v>257</v>
      </c>
      <c r="E1041" s="4">
        <v>44336</v>
      </c>
      <c r="F1041" t="s">
        <v>72</v>
      </c>
      <c r="G1041" t="s">
        <v>49</v>
      </c>
      <c r="H1041" t="s">
        <v>44</v>
      </c>
      <c r="L1041">
        <f t="shared" si="20"/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f t="shared" si="21"/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45">
      <c r="A1042" t="s">
        <v>62</v>
      </c>
      <c r="B1042">
        <v>5</v>
      </c>
      <c r="C1042" t="s">
        <v>71</v>
      </c>
      <c r="D1042" t="s">
        <v>257</v>
      </c>
      <c r="E1042" s="4">
        <v>44336</v>
      </c>
      <c r="F1042" t="s">
        <v>72</v>
      </c>
      <c r="G1042" t="s">
        <v>53</v>
      </c>
      <c r="H1042" t="s">
        <v>44</v>
      </c>
      <c r="L1042">
        <f t="shared" si="20"/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f t="shared" si="21"/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45">
      <c r="A1043" t="s">
        <v>62</v>
      </c>
      <c r="B1043">
        <v>5</v>
      </c>
      <c r="C1043" t="s">
        <v>71</v>
      </c>
      <c r="D1043" t="s">
        <v>257</v>
      </c>
      <c r="E1043" s="4">
        <v>44336</v>
      </c>
      <c r="F1043" t="s">
        <v>72</v>
      </c>
      <c r="G1043" t="s">
        <v>54</v>
      </c>
      <c r="H1043" t="s">
        <v>44</v>
      </c>
      <c r="L1043">
        <f t="shared" si="20"/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f t="shared" si="21"/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45">
      <c r="A1044" t="s">
        <v>62</v>
      </c>
      <c r="B1044">
        <v>5</v>
      </c>
      <c r="C1044" t="s">
        <v>71</v>
      </c>
      <c r="D1044" t="s">
        <v>257</v>
      </c>
      <c r="E1044" s="4">
        <v>44336</v>
      </c>
      <c r="F1044" t="s">
        <v>72</v>
      </c>
      <c r="G1044" t="s">
        <v>55</v>
      </c>
      <c r="H1044" t="s">
        <v>56</v>
      </c>
      <c r="L1044">
        <f t="shared" si="20"/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f t="shared" si="21"/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45">
      <c r="A1045" t="s">
        <v>62</v>
      </c>
      <c r="B1045">
        <v>5</v>
      </c>
      <c r="C1045" t="s">
        <v>71</v>
      </c>
      <c r="D1045" t="s">
        <v>257</v>
      </c>
      <c r="E1045" s="4">
        <v>44336</v>
      </c>
      <c r="F1045" t="s">
        <v>72</v>
      </c>
      <c r="G1045" t="s">
        <v>57</v>
      </c>
      <c r="H1045" t="s">
        <v>56</v>
      </c>
      <c r="L1045">
        <f t="shared" si="20"/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f t="shared" si="21"/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45">
      <c r="A1046" t="s">
        <v>62</v>
      </c>
      <c r="B1046">
        <v>5</v>
      </c>
      <c r="C1046" t="s">
        <v>71</v>
      </c>
      <c r="D1046" t="s">
        <v>257</v>
      </c>
      <c r="E1046" s="4">
        <v>44336</v>
      </c>
      <c r="F1046" t="s">
        <v>72</v>
      </c>
      <c r="G1046" t="s">
        <v>58</v>
      </c>
      <c r="H1046" t="s">
        <v>56</v>
      </c>
      <c r="L1046">
        <f t="shared" si="20"/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f t="shared" si="21"/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45">
      <c r="A1047" t="s">
        <v>62</v>
      </c>
      <c r="B1047">
        <v>5</v>
      </c>
      <c r="C1047" t="s">
        <v>71</v>
      </c>
      <c r="D1047" t="s">
        <v>257</v>
      </c>
      <c r="E1047" s="4">
        <v>44336</v>
      </c>
      <c r="F1047" t="s">
        <v>72</v>
      </c>
      <c r="G1047" t="s">
        <v>59</v>
      </c>
      <c r="H1047" t="s">
        <v>56</v>
      </c>
      <c r="L1047">
        <f t="shared" si="20"/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f t="shared" si="21"/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45">
      <c r="A1048" t="s">
        <v>62</v>
      </c>
      <c r="B1048">
        <v>5</v>
      </c>
      <c r="C1048" t="s">
        <v>71</v>
      </c>
      <c r="D1048" t="s">
        <v>257</v>
      </c>
      <c r="E1048" s="4">
        <v>44336</v>
      </c>
      <c r="F1048" t="s">
        <v>72</v>
      </c>
      <c r="G1048" t="s">
        <v>60</v>
      </c>
      <c r="H1048" t="s">
        <v>56</v>
      </c>
      <c r="L1048">
        <f t="shared" si="20"/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f t="shared" si="21"/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45">
      <c r="A1049" t="s">
        <v>62</v>
      </c>
      <c r="B1049">
        <v>5</v>
      </c>
      <c r="C1049" t="s">
        <v>74</v>
      </c>
      <c r="D1049" t="s">
        <v>257</v>
      </c>
      <c r="E1049" s="4">
        <v>44336</v>
      </c>
      <c r="F1049" t="s">
        <v>75</v>
      </c>
      <c r="G1049" t="s">
        <v>43</v>
      </c>
      <c r="H1049" t="s">
        <v>44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45">
      <c r="A1050" t="s">
        <v>62</v>
      </c>
      <c r="B1050">
        <v>5</v>
      </c>
      <c r="C1050" t="s">
        <v>74</v>
      </c>
      <c r="D1050" t="s">
        <v>257</v>
      </c>
      <c r="E1050" s="4">
        <v>44336</v>
      </c>
      <c r="F1050" t="s">
        <v>75</v>
      </c>
      <c r="G1050" t="s">
        <v>48</v>
      </c>
      <c r="H1050" t="s">
        <v>44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45">
      <c r="A1051" t="s">
        <v>62</v>
      </c>
      <c r="B1051">
        <v>5</v>
      </c>
      <c r="C1051" t="s">
        <v>74</v>
      </c>
      <c r="D1051" t="s">
        <v>257</v>
      </c>
      <c r="E1051" s="4">
        <v>44336</v>
      </c>
      <c r="F1051" t="s">
        <v>75</v>
      </c>
      <c r="G1051" t="s">
        <v>49</v>
      </c>
      <c r="H1051" t="s">
        <v>44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45">
      <c r="A1052" t="s">
        <v>62</v>
      </c>
      <c r="B1052">
        <v>5</v>
      </c>
      <c r="C1052" t="s">
        <v>74</v>
      </c>
      <c r="D1052" t="s">
        <v>257</v>
      </c>
      <c r="E1052" s="4">
        <v>44336</v>
      </c>
      <c r="F1052" t="s">
        <v>75</v>
      </c>
      <c r="G1052" t="s">
        <v>53</v>
      </c>
      <c r="H1052" t="s">
        <v>44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45">
      <c r="A1053" t="s">
        <v>62</v>
      </c>
      <c r="B1053">
        <v>5</v>
      </c>
      <c r="C1053" t="s">
        <v>74</v>
      </c>
      <c r="D1053" t="s">
        <v>257</v>
      </c>
      <c r="E1053" s="4">
        <v>44336</v>
      </c>
      <c r="F1053" t="s">
        <v>75</v>
      </c>
      <c r="G1053" t="s">
        <v>54</v>
      </c>
      <c r="H1053" t="s">
        <v>44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45">
      <c r="A1054" t="s">
        <v>62</v>
      </c>
      <c r="B1054">
        <v>5</v>
      </c>
      <c r="C1054" t="s">
        <v>74</v>
      </c>
      <c r="D1054" t="s">
        <v>257</v>
      </c>
      <c r="E1054" s="4">
        <v>44336</v>
      </c>
      <c r="F1054" t="s">
        <v>75</v>
      </c>
      <c r="G1054" t="s">
        <v>55</v>
      </c>
      <c r="H1054" t="s">
        <v>56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45">
      <c r="A1055" t="s">
        <v>62</v>
      </c>
      <c r="B1055">
        <v>5</v>
      </c>
      <c r="C1055" t="s">
        <v>74</v>
      </c>
      <c r="D1055" t="s">
        <v>257</v>
      </c>
      <c r="E1055" s="4">
        <v>44336</v>
      </c>
      <c r="F1055" t="s">
        <v>75</v>
      </c>
      <c r="G1055" t="s">
        <v>57</v>
      </c>
      <c r="H1055" t="s">
        <v>56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45">
      <c r="A1056" t="s">
        <v>62</v>
      </c>
      <c r="B1056">
        <v>5</v>
      </c>
      <c r="C1056" t="s">
        <v>74</v>
      </c>
      <c r="D1056" t="s">
        <v>257</v>
      </c>
      <c r="E1056" s="4">
        <v>44336</v>
      </c>
      <c r="F1056" t="s">
        <v>75</v>
      </c>
      <c r="G1056" t="s">
        <v>58</v>
      </c>
      <c r="H1056" t="s">
        <v>56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45">
      <c r="A1057" t="s">
        <v>62</v>
      </c>
      <c r="B1057">
        <v>5</v>
      </c>
      <c r="C1057" t="s">
        <v>74</v>
      </c>
      <c r="D1057" t="s">
        <v>257</v>
      </c>
      <c r="E1057" s="4">
        <v>44336</v>
      </c>
      <c r="F1057" t="s">
        <v>75</v>
      </c>
      <c r="G1057" t="s">
        <v>59</v>
      </c>
      <c r="H1057" t="s">
        <v>56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45">
      <c r="A1058" t="s">
        <v>62</v>
      </c>
      <c r="B1058">
        <v>5</v>
      </c>
      <c r="C1058" t="s">
        <v>74</v>
      </c>
      <c r="D1058" t="s">
        <v>257</v>
      </c>
      <c r="E1058" s="4">
        <v>44336</v>
      </c>
      <c r="F1058" t="s">
        <v>75</v>
      </c>
      <c r="G1058" t="s">
        <v>60</v>
      </c>
      <c r="H1058" t="s">
        <v>56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45">
      <c r="A1059" t="s">
        <v>40</v>
      </c>
      <c r="B1059">
        <v>5</v>
      </c>
      <c r="C1059" t="s">
        <v>41</v>
      </c>
      <c r="D1059" t="s">
        <v>255</v>
      </c>
      <c r="E1059" s="4">
        <v>44342</v>
      </c>
      <c r="F1059" t="s">
        <v>42</v>
      </c>
      <c r="G1059" t="s">
        <v>43</v>
      </c>
      <c r="H1059" t="s">
        <v>44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45">
      <c r="A1060" t="s">
        <v>40</v>
      </c>
      <c r="B1060">
        <v>5</v>
      </c>
      <c r="C1060" t="s">
        <v>41</v>
      </c>
      <c r="D1060" t="s">
        <v>255</v>
      </c>
      <c r="E1060" s="4">
        <v>44342</v>
      </c>
      <c r="F1060" t="s">
        <v>42</v>
      </c>
      <c r="G1060" t="s">
        <v>48</v>
      </c>
      <c r="H1060" t="s">
        <v>44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45">
      <c r="A1061" t="s">
        <v>40</v>
      </c>
      <c r="B1061">
        <v>5</v>
      </c>
      <c r="C1061" t="s">
        <v>41</v>
      </c>
      <c r="D1061" t="s">
        <v>255</v>
      </c>
      <c r="E1061" s="4">
        <v>44342</v>
      </c>
      <c r="F1061" t="s">
        <v>42</v>
      </c>
      <c r="G1061" t="s">
        <v>49</v>
      </c>
      <c r="H1061" t="s">
        <v>44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45">
      <c r="A1062" t="s">
        <v>40</v>
      </c>
      <c r="B1062">
        <v>5</v>
      </c>
      <c r="C1062" t="s">
        <v>41</v>
      </c>
      <c r="D1062" t="s">
        <v>255</v>
      </c>
      <c r="E1062" s="4">
        <v>44342</v>
      </c>
      <c r="F1062" t="s">
        <v>42</v>
      </c>
      <c r="G1062" t="s">
        <v>53</v>
      </c>
      <c r="H1062" t="s">
        <v>44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45">
      <c r="A1063" t="s">
        <v>40</v>
      </c>
      <c r="B1063">
        <v>5</v>
      </c>
      <c r="C1063" t="s">
        <v>41</v>
      </c>
      <c r="D1063" t="s">
        <v>255</v>
      </c>
      <c r="E1063" s="4">
        <v>44342</v>
      </c>
      <c r="F1063" t="s">
        <v>42</v>
      </c>
      <c r="G1063" t="s">
        <v>54</v>
      </c>
      <c r="H1063" t="s">
        <v>44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45">
      <c r="A1064" t="s">
        <v>40</v>
      </c>
      <c r="B1064">
        <v>5</v>
      </c>
      <c r="C1064" t="s">
        <v>41</v>
      </c>
      <c r="D1064" t="s">
        <v>255</v>
      </c>
      <c r="E1064" s="4">
        <v>44342</v>
      </c>
      <c r="F1064" t="s">
        <v>42</v>
      </c>
      <c r="G1064" t="s">
        <v>55</v>
      </c>
      <c r="H1064" t="s">
        <v>56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45">
      <c r="A1065" t="s">
        <v>40</v>
      </c>
      <c r="B1065">
        <v>5</v>
      </c>
      <c r="C1065" t="s">
        <v>41</v>
      </c>
      <c r="D1065" t="s">
        <v>255</v>
      </c>
      <c r="E1065" s="4">
        <v>44342</v>
      </c>
      <c r="F1065" t="s">
        <v>42</v>
      </c>
      <c r="G1065" t="s">
        <v>57</v>
      </c>
      <c r="H1065" t="s">
        <v>56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45">
      <c r="A1066" t="s">
        <v>40</v>
      </c>
      <c r="B1066">
        <v>5</v>
      </c>
      <c r="C1066" t="s">
        <v>41</v>
      </c>
      <c r="D1066" t="s">
        <v>255</v>
      </c>
      <c r="E1066" s="4">
        <v>44342</v>
      </c>
      <c r="F1066" t="s">
        <v>42</v>
      </c>
      <c r="G1066" t="s">
        <v>58</v>
      </c>
      <c r="H1066" t="s">
        <v>56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45">
      <c r="A1067" t="s">
        <v>40</v>
      </c>
      <c r="B1067">
        <v>5</v>
      </c>
      <c r="C1067" t="s">
        <v>41</v>
      </c>
      <c r="D1067" t="s">
        <v>255</v>
      </c>
      <c r="E1067" s="4">
        <v>44342</v>
      </c>
      <c r="F1067" t="s">
        <v>42</v>
      </c>
      <c r="G1067" t="s">
        <v>59</v>
      </c>
      <c r="H1067" t="s">
        <v>56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45">
      <c r="A1068" t="s">
        <v>40</v>
      </c>
      <c r="B1068">
        <v>5</v>
      </c>
      <c r="C1068" t="s">
        <v>41</v>
      </c>
      <c r="D1068" t="s">
        <v>255</v>
      </c>
      <c r="E1068" s="4">
        <v>44342</v>
      </c>
      <c r="F1068" t="s">
        <v>42</v>
      </c>
      <c r="G1068" t="s">
        <v>60</v>
      </c>
      <c r="H1068" t="s">
        <v>56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45">
      <c r="A1069" t="s">
        <v>40</v>
      </c>
      <c r="B1069">
        <v>5</v>
      </c>
      <c r="C1069" t="s">
        <v>61</v>
      </c>
      <c r="D1069" t="s">
        <v>256</v>
      </c>
      <c r="E1069" s="4">
        <v>44342</v>
      </c>
      <c r="F1069" t="s">
        <v>42</v>
      </c>
      <c r="G1069" t="s">
        <v>43</v>
      </c>
      <c r="H1069" t="s">
        <v>44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x14ac:dyDescent="0.45">
      <c r="A1070" t="s">
        <v>40</v>
      </c>
      <c r="B1070">
        <v>5</v>
      </c>
      <c r="C1070" t="s">
        <v>61</v>
      </c>
      <c r="D1070" t="s">
        <v>256</v>
      </c>
      <c r="E1070" s="4">
        <v>44342</v>
      </c>
      <c r="F1070" t="s">
        <v>42</v>
      </c>
      <c r="G1070" t="s">
        <v>48</v>
      </c>
      <c r="H1070" t="s">
        <v>44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45">
      <c r="A1071" t="s">
        <v>40</v>
      </c>
      <c r="B1071">
        <v>5</v>
      </c>
      <c r="C1071" t="s">
        <v>61</v>
      </c>
      <c r="D1071" t="s">
        <v>256</v>
      </c>
      <c r="E1071" s="4">
        <v>44342</v>
      </c>
      <c r="F1071" t="s">
        <v>42</v>
      </c>
      <c r="G1071" t="s">
        <v>49</v>
      </c>
      <c r="H1071" t="s">
        <v>44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45">
      <c r="A1072" t="s">
        <v>40</v>
      </c>
      <c r="B1072">
        <v>5</v>
      </c>
      <c r="C1072" t="s">
        <v>61</v>
      </c>
      <c r="D1072" t="s">
        <v>256</v>
      </c>
      <c r="E1072" s="4">
        <v>44342</v>
      </c>
      <c r="F1072" t="s">
        <v>42</v>
      </c>
      <c r="G1072" t="s">
        <v>53</v>
      </c>
      <c r="H1072" t="s">
        <v>44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45">
      <c r="A1073" t="s">
        <v>40</v>
      </c>
      <c r="B1073">
        <v>5</v>
      </c>
      <c r="C1073" t="s">
        <v>61</v>
      </c>
      <c r="D1073" t="s">
        <v>256</v>
      </c>
      <c r="E1073" s="4">
        <v>44342</v>
      </c>
      <c r="F1073" t="s">
        <v>42</v>
      </c>
      <c r="G1073" t="s">
        <v>54</v>
      </c>
      <c r="H1073" t="s">
        <v>44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45">
      <c r="A1074" t="s">
        <v>40</v>
      </c>
      <c r="B1074">
        <v>5</v>
      </c>
      <c r="C1074" t="s">
        <v>61</v>
      </c>
      <c r="D1074" t="s">
        <v>256</v>
      </c>
      <c r="E1074" s="4">
        <v>44342</v>
      </c>
      <c r="F1074" t="s">
        <v>42</v>
      </c>
      <c r="G1074" t="s">
        <v>55</v>
      </c>
      <c r="H1074" t="s">
        <v>56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45">
      <c r="A1075" t="s">
        <v>40</v>
      </c>
      <c r="B1075">
        <v>5</v>
      </c>
      <c r="C1075" t="s">
        <v>61</v>
      </c>
      <c r="D1075" t="s">
        <v>256</v>
      </c>
      <c r="E1075" s="4">
        <v>44342</v>
      </c>
      <c r="F1075" t="s">
        <v>42</v>
      </c>
      <c r="G1075" t="s">
        <v>57</v>
      </c>
      <c r="H1075" t="s">
        <v>56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45">
      <c r="A1076" t="s">
        <v>40</v>
      </c>
      <c r="B1076">
        <v>5</v>
      </c>
      <c r="C1076" t="s">
        <v>61</v>
      </c>
      <c r="D1076" t="s">
        <v>256</v>
      </c>
      <c r="E1076" s="4">
        <v>44342</v>
      </c>
      <c r="F1076" t="s">
        <v>42</v>
      </c>
      <c r="G1076" t="s">
        <v>58</v>
      </c>
      <c r="H1076" t="s">
        <v>56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45">
      <c r="A1077" t="s">
        <v>40</v>
      </c>
      <c r="B1077">
        <v>5</v>
      </c>
      <c r="C1077" t="s">
        <v>61</v>
      </c>
      <c r="D1077" t="s">
        <v>256</v>
      </c>
      <c r="E1077" s="4">
        <v>44342</v>
      </c>
      <c r="F1077" t="s">
        <v>42</v>
      </c>
      <c r="G1077" t="s">
        <v>59</v>
      </c>
      <c r="H1077" t="s">
        <v>56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45">
      <c r="A1078" t="s">
        <v>40</v>
      </c>
      <c r="B1078">
        <v>5</v>
      </c>
      <c r="C1078" t="s">
        <v>61</v>
      </c>
      <c r="D1078" t="s">
        <v>256</v>
      </c>
      <c r="E1078" s="4">
        <v>44342</v>
      </c>
      <c r="F1078" t="s">
        <v>42</v>
      </c>
      <c r="G1078" t="s">
        <v>60</v>
      </c>
      <c r="H1078" t="s">
        <v>56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45">
      <c r="A1079" t="s">
        <v>40</v>
      </c>
      <c r="B1079">
        <v>5</v>
      </c>
      <c r="C1079" t="s">
        <v>129</v>
      </c>
      <c r="D1079" t="s">
        <v>261</v>
      </c>
      <c r="E1079" s="4">
        <v>44342</v>
      </c>
      <c r="F1079" t="s">
        <v>75</v>
      </c>
      <c r="G1079" t="s">
        <v>43</v>
      </c>
      <c r="H1079" t="s">
        <v>44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45">
      <c r="A1080" t="s">
        <v>40</v>
      </c>
      <c r="B1080">
        <v>5</v>
      </c>
      <c r="C1080" t="s">
        <v>129</v>
      </c>
      <c r="D1080" t="s">
        <v>261</v>
      </c>
      <c r="E1080" s="4">
        <v>44342</v>
      </c>
      <c r="F1080" t="s">
        <v>75</v>
      </c>
      <c r="G1080" t="s">
        <v>48</v>
      </c>
      <c r="H1080" t="s">
        <v>44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45">
      <c r="A1081" t="s">
        <v>40</v>
      </c>
      <c r="B1081">
        <v>5</v>
      </c>
      <c r="C1081" t="s">
        <v>129</v>
      </c>
      <c r="D1081" t="s">
        <v>261</v>
      </c>
      <c r="E1081" s="4">
        <v>44342</v>
      </c>
      <c r="F1081" t="s">
        <v>75</v>
      </c>
      <c r="G1081" t="s">
        <v>49</v>
      </c>
      <c r="H1081" t="s">
        <v>44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45">
      <c r="A1082" t="s">
        <v>40</v>
      </c>
      <c r="B1082">
        <v>5</v>
      </c>
      <c r="C1082" t="s">
        <v>129</v>
      </c>
      <c r="D1082" t="s">
        <v>261</v>
      </c>
      <c r="E1082" s="4">
        <v>44342</v>
      </c>
      <c r="F1082" t="s">
        <v>75</v>
      </c>
      <c r="G1082" t="s">
        <v>53</v>
      </c>
      <c r="H1082" t="s">
        <v>44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45">
      <c r="A1083" t="s">
        <v>40</v>
      </c>
      <c r="B1083">
        <v>5</v>
      </c>
      <c r="C1083" t="s">
        <v>129</v>
      </c>
      <c r="D1083" t="s">
        <v>261</v>
      </c>
      <c r="E1083" s="4">
        <v>44342</v>
      </c>
      <c r="F1083" t="s">
        <v>75</v>
      </c>
      <c r="G1083" t="s">
        <v>54</v>
      </c>
      <c r="H1083" t="s">
        <v>44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45">
      <c r="A1084" t="s">
        <v>40</v>
      </c>
      <c r="B1084">
        <v>5</v>
      </c>
      <c r="C1084" t="s">
        <v>129</v>
      </c>
      <c r="D1084" t="s">
        <v>261</v>
      </c>
      <c r="E1084" s="4">
        <v>44342</v>
      </c>
      <c r="F1084" t="s">
        <v>75</v>
      </c>
      <c r="G1084" t="s">
        <v>55</v>
      </c>
      <c r="H1084" t="s">
        <v>56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45">
      <c r="A1085" t="s">
        <v>40</v>
      </c>
      <c r="B1085">
        <v>5</v>
      </c>
      <c r="C1085" t="s">
        <v>129</v>
      </c>
      <c r="D1085" t="s">
        <v>261</v>
      </c>
      <c r="E1085" s="4">
        <v>44342</v>
      </c>
      <c r="F1085" t="s">
        <v>75</v>
      </c>
      <c r="G1085" t="s">
        <v>57</v>
      </c>
      <c r="H1085" t="s">
        <v>56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45">
      <c r="A1086" t="s">
        <v>40</v>
      </c>
      <c r="B1086">
        <v>5</v>
      </c>
      <c r="C1086" t="s">
        <v>129</v>
      </c>
      <c r="D1086" t="s">
        <v>261</v>
      </c>
      <c r="E1086" s="4">
        <v>44342</v>
      </c>
      <c r="F1086" t="s">
        <v>75</v>
      </c>
      <c r="G1086" t="s">
        <v>58</v>
      </c>
      <c r="H1086" t="s">
        <v>56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45">
      <c r="A1087" t="s">
        <v>40</v>
      </c>
      <c r="B1087">
        <v>5</v>
      </c>
      <c r="C1087" t="s">
        <v>129</v>
      </c>
      <c r="D1087" t="s">
        <v>261</v>
      </c>
      <c r="E1087" s="4">
        <v>44342</v>
      </c>
      <c r="F1087" t="s">
        <v>75</v>
      </c>
      <c r="G1087" t="s">
        <v>59</v>
      </c>
      <c r="H1087" t="s">
        <v>56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45">
      <c r="A1088" t="s">
        <v>40</v>
      </c>
      <c r="B1088">
        <v>5</v>
      </c>
      <c r="C1088" t="s">
        <v>129</v>
      </c>
      <c r="D1088" t="s">
        <v>261</v>
      </c>
      <c r="E1088" s="4">
        <v>44342</v>
      </c>
      <c r="F1088" t="s">
        <v>75</v>
      </c>
      <c r="G1088" t="s">
        <v>60</v>
      </c>
      <c r="H1088" t="s">
        <v>56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45">
      <c r="A1089" t="s">
        <v>40</v>
      </c>
      <c r="B1089">
        <v>5</v>
      </c>
      <c r="C1089" t="s">
        <v>140</v>
      </c>
      <c r="D1089" t="s">
        <v>256</v>
      </c>
      <c r="E1089" s="4">
        <v>44342</v>
      </c>
      <c r="F1089" t="s">
        <v>72</v>
      </c>
      <c r="G1089" t="s">
        <v>43</v>
      </c>
      <c r="H1089" t="s">
        <v>44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45">
      <c r="A1090" t="s">
        <v>40</v>
      </c>
      <c r="B1090">
        <v>5</v>
      </c>
      <c r="C1090" t="s">
        <v>140</v>
      </c>
      <c r="D1090" t="s">
        <v>256</v>
      </c>
      <c r="E1090" s="4">
        <v>44342</v>
      </c>
      <c r="F1090" t="s">
        <v>72</v>
      </c>
      <c r="G1090" t="s">
        <v>48</v>
      </c>
      <c r="H1090" t="s">
        <v>44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45">
      <c r="A1091" t="s">
        <v>40</v>
      </c>
      <c r="B1091">
        <v>5</v>
      </c>
      <c r="C1091" t="s">
        <v>140</v>
      </c>
      <c r="D1091" t="s">
        <v>256</v>
      </c>
      <c r="E1091" s="4">
        <v>44342</v>
      </c>
      <c r="F1091" t="s">
        <v>72</v>
      </c>
      <c r="G1091" t="s">
        <v>49</v>
      </c>
      <c r="H1091" t="s">
        <v>44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45">
      <c r="A1092" t="s">
        <v>40</v>
      </c>
      <c r="B1092">
        <v>5</v>
      </c>
      <c r="C1092" t="s">
        <v>140</v>
      </c>
      <c r="D1092" t="s">
        <v>256</v>
      </c>
      <c r="E1092" s="4">
        <v>44342</v>
      </c>
      <c r="F1092" t="s">
        <v>72</v>
      </c>
      <c r="G1092" t="s">
        <v>53</v>
      </c>
      <c r="H1092" t="s">
        <v>44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45">
      <c r="A1093" t="s">
        <v>40</v>
      </c>
      <c r="B1093">
        <v>5</v>
      </c>
      <c r="C1093" t="s">
        <v>140</v>
      </c>
      <c r="D1093" t="s">
        <v>256</v>
      </c>
      <c r="E1093" s="4">
        <v>44342</v>
      </c>
      <c r="F1093" t="s">
        <v>72</v>
      </c>
      <c r="G1093" t="s">
        <v>54</v>
      </c>
      <c r="H1093" t="s">
        <v>44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45">
      <c r="A1094" t="s">
        <v>40</v>
      </c>
      <c r="B1094">
        <v>5</v>
      </c>
      <c r="C1094" t="s">
        <v>140</v>
      </c>
      <c r="D1094" t="s">
        <v>256</v>
      </c>
      <c r="E1094" s="4">
        <v>44342</v>
      </c>
      <c r="F1094" t="s">
        <v>72</v>
      </c>
      <c r="G1094" t="s">
        <v>55</v>
      </c>
      <c r="H1094" t="s">
        <v>56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45">
      <c r="A1095" t="s">
        <v>40</v>
      </c>
      <c r="B1095">
        <v>5</v>
      </c>
      <c r="C1095" t="s">
        <v>140</v>
      </c>
      <c r="D1095" t="s">
        <v>256</v>
      </c>
      <c r="E1095" s="4">
        <v>44342</v>
      </c>
      <c r="F1095" t="s">
        <v>72</v>
      </c>
      <c r="G1095" t="s">
        <v>57</v>
      </c>
      <c r="H1095" t="s">
        <v>56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45">
      <c r="A1096" t="s">
        <v>40</v>
      </c>
      <c r="B1096">
        <v>5</v>
      </c>
      <c r="C1096" t="s">
        <v>140</v>
      </c>
      <c r="D1096" t="s">
        <v>256</v>
      </c>
      <c r="E1096" s="4">
        <v>44342</v>
      </c>
      <c r="F1096" t="s">
        <v>72</v>
      </c>
      <c r="G1096" t="s">
        <v>58</v>
      </c>
      <c r="H1096" t="s">
        <v>56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45">
      <c r="A1097" t="s">
        <v>40</v>
      </c>
      <c r="B1097">
        <v>5</v>
      </c>
      <c r="C1097" t="s">
        <v>140</v>
      </c>
      <c r="D1097" t="s">
        <v>256</v>
      </c>
      <c r="E1097" s="4">
        <v>44342</v>
      </c>
      <c r="F1097" t="s">
        <v>72</v>
      </c>
      <c r="G1097" t="s">
        <v>59</v>
      </c>
      <c r="H1097" t="s">
        <v>56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45">
      <c r="A1098" t="s">
        <v>40</v>
      </c>
      <c r="B1098">
        <v>5</v>
      </c>
      <c r="C1098" t="s">
        <v>140</v>
      </c>
      <c r="D1098" t="s">
        <v>256</v>
      </c>
      <c r="E1098" s="4">
        <v>44342</v>
      </c>
      <c r="F1098" t="s">
        <v>72</v>
      </c>
      <c r="G1098" t="s">
        <v>60</v>
      </c>
      <c r="H1098" t="s">
        <v>56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45">
      <c r="A1099" t="s">
        <v>76</v>
      </c>
      <c r="B1099">
        <v>5</v>
      </c>
      <c r="C1099" t="s">
        <v>130</v>
      </c>
      <c r="D1099" t="s">
        <v>259</v>
      </c>
      <c r="E1099" s="4">
        <v>44343</v>
      </c>
      <c r="F1099" t="s">
        <v>72</v>
      </c>
      <c r="G1099" t="s">
        <v>43</v>
      </c>
      <c r="H1099" t="s">
        <v>44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45">
      <c r="A1100" t="s">
        <v>76</v>
      </c>
      <c r="B1100">
        <v>5</v>
      </c>
      <c r="C1100" t="s">
        <v>130</v>
      </c>
      <c r="D1100" t="s">
        <v>259</v>
      </c>
      <c r="E1100" s="4">
        <v>44343</v>
      </c>
      <c r="F1100" t="s">
        <v>72</v>
      </c>
      <c r="G1100" t="s">
        <v>48</v>
      </c>
      <c r="H1100" t="s">
        <v>44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45">
      <c r="A1101" t="s">
        <v>76</v>
      </c>
      <c r="B1101">
        <v>5</v>
      </c>
      <c r="C1101" t="s">
        <v>130</v>
      </c>
      <c r="D1101" t="s">
        <v>259</v>
      </c>
      <c r="E1101" s="4">
        <v>44343</v>
      </c>
      <c r="F1101" t="s">
        <v>72</v>
      </c>
      <c r="G1101" t="s">
        <v>49</v>
      </c>
      <c r="H1101" t="s">
        <v>44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45">
      <c r="A1102" t="s">
        <v>76</v>
      </c>
      <c r="B1102">
        <v>5</v>
      </c>
      <c r="C1102" t="s">
        <v>130</v>
      </c>
      <c r="D1102" t="s">
        <v>259</v>
      </c>
      <c r="E1102" s="4">
        <v>44343</v>
      </c>
      <c r="F1102" t="s">
        <v>72</v>
      </c>
      <c r="G1102" t="s">
        <v>53</v>
      </c>
      <c r="H1102" t="s">
        <v>44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45">
      <c r="A1103" t="s">
        <v>76</v>
      </c>
      <c r="B1103">
        <v>5</v>
      </c>
      <c r="C1103" t="s">
        <v>130</v>
      </c>
      <c r="D1103" t="s">
        <v>259</v>
      </c>
      <c r="E1103" s="4">
        <v>44343</v>
      </c>
      <c r="F1103" t="s">
        <v>72</v>
      </c>
      <c r="G1103" t="s">
        <v>54</v>
      </c>
      <c r="H1103" t="s">
        <v>44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45">
      <c r="A1104" t="s">
        <v>76</v>
      </c>
      <c r="B1104">
        <v>5</v>
      </c>
      <c r="C1104" t="s">
        <v>130</v>
      </c>
      <c r="D1104" t="s">
        <v>259</v>
      </c>
      <c r="E1104" s="4">
        <v>44343</v>
      </c>
      <c r="F1104" t="s">
        <v>72</v>
      </c>
      <c r="G1104" t="s">
        <v>55</v>
      </c>
      <c r="H1104" t="s">
        <v>56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45">
      <c r="A1105" t="s">
        <v>76</v>
      </c>
      <c r="B1105">
        <v>5</v>
      </c>
      <c r="C1105" t="s">
        <v>130</v>
      </c>
      <c r="D1105" t="s">
        <v>259</v>
      </c>
      <c r="E1105" s="4">
        <v>44343</v>
      </c>
      <c r="F1105" t="s">
        <v>72</v>
      </c>
      <c r="G1105" t="s">
        <v>57</v>
      </c>
      <c r="H1105" t="s">
        <v>56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45">
      <c r="A1106" t="s">
        <v>76</v>
      </c>
      <c r="B1106">
        <v>5</v>
      </c>
      <c r="C1106" t="s">
        <v>130</v>
      </c>
      <c r="D1106" t="s">
        <v>259</v>
      </c>
      <c r="E1106" s="4">
        <v>44343</v>
      </c>
      <c r="F1106" t="s">
        <v>72</v>
      </c>
      <c r="G1106" t="s">
        <v>58</v>
      </c>
      <c r="H1106" t="s">
        <v>56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45">
      <c r="A1107" t="s">
        <v>76</v>
      </c>
      <c r="B1107">
        <v>5</v>
      </c>
      <c r="C1107" t="s">
        <v>130</v>
      </c>
      <c r="D1107" t="s">
        <v>259</v>
      </c>
      <c r="E1107" s="4">
        <v>44343</v>
      </c>
      <c r="F1107" t="s">
        <v>72</v>
      </c>
      <c r="G1107" t="s">
        <v>59</v>
      </c>
      <c r="H1107" t="s">
        <v>56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45">
      <c r="A1108" t="s">
        <v>76</v>
      </c>
      <c r="B1108">
        <v>5</v>
      </c>
      <c r="C1108" t="s">
        <v>130</v>
      </c>
      <c r="D1108" t="s">
        <v>259</v>
      </c>
      <c r="E1108" s="4">
        <v>44343</v>
      </c>
      <c r="F1108" t="s">
        <v>72</v>
      </c>
      <c r="G1108" t="s">
        <v>60</v>
      </c>
      <c r="H1108" t="s">
        <v>56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45">
      <c r="A1109" t="s">
        <v>76</v>
      </c>
      <c r="B1109">
        <v>5</v>
      </c>
      <c r="C1109" t="s">
        <v>77</v>
      </c>
      <c r="D1109" t="s">
        <v>259</v>
      </c>
      <c r="E1109" s="4">
        <v>44343</v>
      </c>
      <c r="F1109" t="s">
        <v>72</v>
      </c>
      <c r="G1109" t="s">
        <v>43</v>
      </c>
      <c r="H1109" t="s">
        <v>44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45">
      <c r="A1110" t="s">
        <v>76</v>
      </c>
      <c r="B1110">
        <v>5</v>
      </c>
      <c r="C1110" t="s">
        <v>77</v>
      </c>
      <c r="D1110" t="s">
        <v>259</v>
      </c>
      <c r="E1110" s="4">
        <v>44343</v>
      </c>
      <c r="F1110" t="s">
        <v>72</v>
      </c>
      <c r="G1110" t="s">
        <v>48</v>
      </c>
      <c r="H1110" t="s">
        <v>44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45">
      <c r="A1111" t="s">
        <v>76</v>
      </c>
      <c r="B1111">
        <v>5</v>
      </c>
      <c r="C1111" t="s">
        <v>77</v>
      </c>
      <c r="D1111" t="s">
        <v>259</v>
      </c>
      <c r="E1111" s="4">
        <v>44343</v>
      </c>
      <c r="F1111" t="s">
        <v>72</v>
      </c>
      <c r="G1111" t="s">
        <v>49</v>
      </c>
      <c r="H1111" t="s">
        <v>44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45">
      <c r="A1112" t="s">
        <v>76</v>
      </c>
      <c r="B1112">
        <v>5</v>
      </c>
      <c r="C1112" t="s">
        <v>77</v>
      </c>
      <c r="D1112" t="s">
        <v>259</v>
      </c>
      <c r="E1112" s="4">
        <v>44343</v>
      </c>
      <c r="F1112" t="s">
        <v>72</v>
      </c>
      <c r="G1112" t="s">
        <v>53</v>
      </c>
      <c r="H1112" t="s">
        <v>44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45">
      <c r="A1113" t="s">
        <v>76</v>
      </c>
      <c r="B1113">
        <v>5</v>
      </c>
      <c r="C1113" t="s">
        <v>77</v>
      </c>
      <c r="D1113" t="s">
        <v>259</v>
      </c>
      <c r="E1113" s="4">
        <v>44343</v>
      </c>
      <c r="F1113" t="s">
        <v>72</v>
      </c>
      <c r="G1113" t="s">
        <v>54</v>
      </c>
      <c r="H1113" t="s">
        <v>44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45">
      <c r="A1114" t="s">
        <v>76</v>
      </c>
      <c r="B1114">
        <v>5</v>
      </c>
      <c r="C1114" t="s">
        <v>77</v>
      </c>
      <c r="D1114" t="s">
        <v>259</v>
      </c>
      <c r="E1114" s="4">
        <v>44343</v>
      </c>
      <c r="F1114" t="s">
        <v>72</v>
      </c>
      <c r="G1114" t="s">
        <v>55</v>
      </c>
      <c r="H1114" t="s">
        <v>56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45">
      <c r="A1115" t="s">
        <v>76</v>
      </c>
      <c r="B1115">
        <v>5</v>
      </c>
      <c r="C1115" t="s">
        <v>77</v>
      </c>
      <c r="D1115" t="s">
        <v>259</v>
      </c>
      <c r="E1115" s="4">
        <v>44343</v>
      </c>
      <c r="F1115" t="s">
        <v>72</v>
      </c>
      <c r="G1115" t="s">
        <v>57</v>
      </c>
      <c r="H1115" t="s">
        <v>56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45">
      <c r="A1116" t="s">
        <v>76</v>
      </c>
      <c r="B1116">
        <v>5</v>
      </c>
      <c r="C1116" t="s">
        <v>77</v>
      </c>
      <c r="D1116" t="s">
        <v>259</v>
      </c>
      <c r="E1116" s="4">
        <v>44343</v>
      </c>
      <c r="F1116" t="s">
        <v>72</v>
      </c>
      <c r="G1116" t="s">
        <v>58</v>
      </c>
      <c r="H1116" t="s">
        <v>56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45">
      <c r="A1117" t="s">
        <v>76</v>
      </c>
      <c r="B1117">
        <v>5</v>
      </c>
      <c r="C1117" t="s">
        <v>77</v>
      </c>
      <c r="D1117" t="s">
        <v>259</v>
      </c>
      <c r="E1117" s="4">
        <v>44343</v>
      </c>
      <c r="F1117" t="s">
        <v>72</v>
      </c>
      <c r="G1117" t="s">
        <v>59</v>
      </c>
      <c r="H1117" t="s">
        <v>56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45">
      <c r="A1118" t="s">
        <v>76</v>
      </c>
      <c r="B1118">
        <v>5</v>
      </c>
      <c r="C1118" t="s">
        <v>77</v>
      </c>
      <c r="D1118" t="s">
        <v>259</v>
      </c>
      <c r="E1118" s="4">
        <v>44343</v>
      </c>
      <c r="F1118" t="s">
        <v>72</v>
      </c>
      <c r="G1118" t="s">
        <v>60</v>
      </c>
      <c r="H1118" t="s">
        <v>56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45">
      <c r="A1119" t="s">
        <v>76</v>
      </c>
      <c r="B1119">
        <v>5</v>
      </c>
      <c r="C1119" t="s">
        <v>203</v>
      </c>
      <c r="D1119" t="s">
        <v>263</v>
      </c>
      <c r="E1119" s="4">
        <v>44343</v>
      </c>
      <c r="F1119" t="s">
        <v>100</v>
      </c>
      <c r="G1119" t="s">
        <v>43</v>
      </c>
      <c r="H1119" t="s">
        <v>44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45">
      <c r="A1120" t="s">
        <v>76</v>
      </c>
      <c r="B1120">
        <v>5</v>
      </c>
      <c r="C1120" t="s">
        <v>203</v>
      </c>
      <c r="D1120" t="s">
        <v>263</v>
      </c>
      <c r="E1120" s="4">
        <v>44343</v>
      </c>
      <c r="F1120" t="s">
        <v>100</v>
      </c>
      <c r="G1120" t="s">
        <v>48</v>
      </c>
      <c r="H1120" t="s">
        <v>44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45">
      <c r="A1121" t="s">
        <v>76</v>
      </c>
      <c r="B1121">
        <v>5</v>
      </c>
      <c r="C1121" t="s">
        <v>203</v>
      </c>
      <c r="D1121" t="s">
        <v>263</v>
      </c>
      <c r="E1121" s="4">
        <v>44343</v>
      </c>
      <c r="F1121" t="s">
        <v>100</v>
      </c>
      <c r="G1121" t="s">
        <v>49</v>
      </c>
      <c r="H1121" t="s">
        <v>44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45">
      <c r="A1122" t="s">
        <v>76</v>
      </c>
      <c r="B1122">
        <v>5</v>
      </c>
      <c r="C1122" t="s">
        <v>203</v>
      </c>
      <c r="D1122" t="s">
        <v>263</v>
      </c>
      <c r="E1122" s="4">
        <v>44343</v>
      </c>
      <c r="F1122" t="s">
        <v>100</v>
      </c>
      <c r="G1122" t="s">
        <v>53</v>
      </c>
      <c r="H1122" t="s">
        <v>44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45">
      <c r="A1123" t="s">
        <v>76</v>
      </c>
      <c r="B1123">
        <v>5</v>
      </c>
      <c r="C1123" t="s">
        <v>203</v>
      </c>
      <c r="D1123" t="s">
        <v>263</v>
      </c>
      <c r="E1123" s="4">
        <v>44343</v>
      </c>
      <c r="F1123" t="s">
        <v>100</v>
      </c>
      <c r="G1123" t="s">
        <v>54</v>
      </c>
      <c r="H1123" t="s">
        <v>44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45">
      <c r="A1124" t="s">
        <v>76</v>
      </c>
      <c r="B1124">
        <v>5</v>
      </c>
      <c r="C1124" t="s">
        <v>203</v>
      </c>
      <c r="D1124" t="s">
        <v>263</v>
      </c>
      <c r="E1124" s="4">
        <v>44343</v>
      </c>
      <c r="F1124" t="s">
        <v>100</v>
      </c>
      <c r="G1124" t="s">
        <v>55</v>
      </c>
      <c r="H1124" t="s">
        <v>56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45">
      <c r="A1125" t="s">
        <v>76</v>
      </c>
      <c r="B1125">
        <v>5</v>
      </c>
      <c r="C1125" t="s">
        <v>203</v>
      </c>
      <c r="D1125" t="s">
        <v>263</v>
      </c>
      <c r="E1125" s="4">
        <v>44343</v>
      </c>
      <c r="F1125" t="s">
        <v>100</v>
      </c>
      <c r="G1125" t="s">
        <v>57</v>
      </c>
      <c r="H1125" t="s">
        <v>56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45">
      <c r="A1126" t="s">
        <v>76</v>
      </c>
      <c r="B1126">
        <v>5</v>
      </c>
      <c r="C1126" t="s">
        <v>203</v>
      </c>
      <c r="D1126" t="s">
        <v>263</v>
      </c>
      <c r="E1126" s="4">
        <v>44343</v>
      </c>
      <c r="F1126" t="s">
        <v>100</v>
      </c>
      <c r="G1126" t="s">
        <v>58</v>
      </c>
      <c r="H1126" t="s">
        <v>56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45">
      <c r="A1127" t="s">
        <v>76</v>
      </c>
      <c r="B1127">
        <v>5</v>
      </c>
      <c r="C1127" t="s">
        <v>203</v>
      </c>
      <c r="D1127" t="s">
        <v>263</v>
      </c>
      <c r="E1127" s="4">
        <v>44343</v>
      </c>
      <c r="F1127" t="s">
        <v>100</v>
      </c>
      <c r="G1127" t="s">
        <v>59</v>
      </c>
      <c r="H1127" t="s">
        <v>56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45">
      <c r="A1128" t="s">
        <v>76</v>
      </c>
      <c r="B1128">
        <v>5</v>
      </c>
      <c r="C1128" t="s">
        <v>203</v>
      </c>
      <c r="D1128" t="s">
        <v>263</v>
      </c>
      <c r="E1128" s="4">
        <v>44343</v>
      </c>
      <c r="F1128" t="s">
        <v>100</v>
      </c>
      <c r="G1128" t="s">
        <v>60</v>
      </c>
      <c r="H1128" t="s">
        <v>56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45">
      <c r="A1129" t="s">
        <v>86</v>
      </c>
      <c r="B1129">
        <v>5</v>
      </c>
      <c r="C1129" t="s">
        <v>87</v>
      </c>
      <c r="D1129" t="s">
        <v>260</v>
      </c>
      <c r="E1129" s="4">
        <v>44347</v>
      </c>
      <c r="F1129" t="s">
        <v>72</v>
      </c>
      <c r="G1129" t="s">
        <v>43</v>
      </c>
      <c r="H1129" t="s">
        <v>44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45">
      <c r="A1130" t="s">
        <v>86</v>
      </c>
      <c r="B1130">
        <v>5</v>
      </c>
      <c r="C1130" t="s">
        <v>87</v>
      </c>
      <c r="D1130" t="s">
        <v>260</v>
      </c>
      <c r="E1130" s="4">
        <v>44347</v>
      </c>
      <c r="F1130" t="s">
        <v>72</v>
      </c>
      <c r="G1130" t="s">
        <v>48</v>
      </c>
      <c r="H1130" t="s">
        <v>44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45">
      <c r="A1131" t="s">
        <v>86</v>
      </c>
      <c r="B1131">
        <v>5</v>
      </c>
      <c r="C1131" t="s">
        <v>87</v>
      </c>
      <c r="D1131" t="s">
        <v>260</v>
      </c>
      <c r="E1131" s="4">
        <v>44347</v>
      </c>
      <c r="F1131" t="s">
        <v>72</v>
      </c>
      <c r="G1131" t="s">
        <v>49</v>
      </c>
      <c r="H1131" t="s">
        <v>44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45">
      <c r="A1132" t="s">
        <v>86</v>
      </c>
      <c r="B1132">
        <v>5</v>
      </c>
      <c r="C1132" t="s">
        <v>87</v>
      </c>
      <c r="D1132" t="s">
        <v>260</v>
      </c>
      <c r="E1132" s="4">
        <v>44347</v>
      </c>
      <c r="F1132" t="s">
        <v>72</v>
      </c>
      <c r="G1132" t="s">
        <v>53</v>
      </c>
      <c r="H1132" t="s">
        <v>44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45">
      <c r="A1133" t="s">
        <v>86</v>
      </c>
      <c r="B1133">
        <v>5</v>
      </c>
      <c r="C1133" t="s">
        <v>87</v>
      </c>
      <c r="D1133" t="s">
        <v>260</v>
      </c>
      <c r="E1133" s="4">
        <v>44347</v>
      </c>
      <c r="F1133" t="s">
        <v>72</v>
      </c>
      <c r="G1133" t="s">
        <v>54</v>
      </c>
      <c r="H1133" t="s">
        <v>44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45">
      <c r="A1134" t="s">
        <v>86</v>
      </c>
      <c r="B1134">
        <v>5</v>
      </c>
      <c r="C1134" t="s">
        <v>87</v>
      </c>
      <c r="D1134" t="s">
        <v>260</v>
      </c>
      <c r="E1134" s="4">
        <v>44347</v>
      </c>
      <c r="F1134" t="s">
        <v>72</v>
      </c>
      <c r="G1134" t="s">
        <v>55</v>
      </c>
      <c r="H1134" t="s">
        <v>56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45">
      <c r="A1135" t="s">
        <v>86</v>
      </c>
      <c r="B1135">
        <v>5</v>
      </c>
      <c r="C1135" t="s">
        <v>87</v>
      </c>
      <c r="D1135" t="s">
        <v>260</v>
      </c>
      <c r="E1135" s="4">
        <v>44347</v>
      </c>
      <c r="F1135" t="s">
        <v>72</v>
      </c>
      <c r="G1135" t="s">
        <v>57</v>
      </c>
      <c r="H1135" t="s">
        <v>56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45">
      <c r="A1136" t="s">
        <v>86</v>
      </c>
      <c r="B1136">
        <v>5</v>
      </c>
      <c r="C1136" t="s">
        <v>87</v>
      </c>
      <c r="D1136" t="s">
        <v>260</v>
      </c>
      <c r="E1136" s="4">
        <v>44347</v>
      </c>
      <c r="F1136" t="s">
        <v>72</v>
      </c>
      <c r="G1136" t="s">
        <v>58</v>
      </c>
      <c r="H1136" t="s">
        <v>56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45">
      <c r="A1137" t="s">
        <v>86</v>
      </c>
      <c r="B1137">
        <v>5</v>
      </c>
      <c r="C1137" t="s">
        <v>87</v>
      </c>
      <c r="D1137" t="s">
        <v>260</v>
      </c>
      <c r="E1137" s="4">
        <v>44347</v>
      </c>
      <c r="F1137" t="s">
        <v>72</v>
      </c>
      <c r="G1137" t="s">
        <v>59</v>
      </c>
      <c r="H1137" t="s">
        <v>56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45">
      <c r="A1138" t="s">
        <v>86</v>
      </c>
      <c r="B1138">
        <v>5</v>
      </c>
      <c r="C1138" t="s">
        <v>87</v>
      </c>
      <c r="D1138" t="s">
        <v>260</v>
      </c>
      <c r="E1138" s="4">
        <v>44347</v>
      </c>
      <c r="F1138" t="s">
        <v>72</v>
      </c>
      <c r="G1138" t="s">
        <v>60</v>
      </c>
      <c r="H1138" t="s">
        <v>56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45">
      <c r="A1139" t="s">
        <v>86</v>
      </c>
      <c r="B1139">
        <v>5</v>
      </c>
      <c r="C1139" t="s">
        <v>99</v>
      </c>
      <c r="D1139" t="s">
        <v>260</v>
      </c>
      <c r="E1139" s="4">
        <v>44347</v>
      </c>
      <c r="F1139" t="s">
        <v>100</v>
      </c>
      <c r="G1139" t="s">
        <v>43</v>
      </c>
      <c r="H1139" t="s">
        <v>44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45">
      <c r="A1140" t="s">
        <v>86</v>
      </c>
      <c r="B1140">
        <v>5</v>
      </c>
      <c r="C1140" t="s">
        <v>99</v>
      </c>
      <c r="D1140" t="s">
        <v>260</v>
      </c>
      <c r="E1140" s="4">
        <v>44347</v>
      </c>
      <c r="F1140" t="s">
        <v>100</v>
      </c>
      <c r="G1140" t="s">
        <v>48</v>
      </c>
      <c r="H1140" t="s">
        <v>44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45">
      <c r="A1141" t="s">
        <v>86</v>
      </c>
      <c r="B1141">
        <v>5</v>
      </c>
      <c r="C1141" t="s">
        <v>99</v>
      </c>
      <c r="D1141" t="s">
        <v>260</v>
      </c>
      <c r="E1141" s="4">
        <v>44347</v>
      </c>
      <c r="F1141" t="s">
        <v>100</v>
      </c>
      <c r="G1141" t="s">
        <v>49</v>
      </c>
      <c r="H1141" t="s">
        <v>44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45">
      <c r="A1142" t="s">
        <v>86</v>
      </c>
      <c r="B1142">
        <v>5</v>
      </c>
      <c r="C1142" t="s">
        <v>99</v>
      </c>
      <c r="D1142" t="s">
        <v>260</v>
      </c>
      <c r="E1142" s="4">
        <v>44347</v>
      </c>
      <c r="F1142" t="s">
        <v>100</v>
      </c>
      <c r="G1142" t="s">
        <v>53</v>
      </c>
      <c r="H1142" t="s">
        <v>44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45">
      <c r="A1143" t="s">
        <v>86</v>
      </c>
      <c r="B1143">
        <v>5</v>
      </c>
      <c r="C1143" t="s">
        <v>99</v>
      </c>
      <c r="D1143" t="s">
        <v>260</v>
      </c>
      <c r="E1143" s="4">
        <v>44347</v>
      </c>
      <c r="F1143" t="s">
        <v>100</v>
      </c>
      <c r="G1143" t="s">
        <v>54</v>
      </c>
      <c r="H1143" t="s">
        <v>44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45">
      <c r="A1144" t="s">
        <v>86</v>
      </c>
      <c r="B1144">
        <v>5</v>
      </c>
      <c r="C1144" t="s">
        <v>99</v>
      </c>
      <c r="D1144" t="s">
        <v>260</v>
      </c>
      <c r="E1144" s="4">
        <v>44347</v>
      </c>
      <c r="F1144" t="s">
        <v>100</v>
      </c>
      <c r="G1144" t="s">
        <v>55</v>
      </c>
      <c r="H1144" t="s">
        <v>56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45">
      <c r="A1145" t="s">
        <v>86</v>
      </c>
      <c r="B1145">
        <v>5</v>
      </c>
      <c r="C1145" t="s">
        <v>99</v>
      </c>
      <c r="D1145" t="s">
        <v>260</v>
      </c>
      <c r="E1145" s="4">
        <v>44347</v>
      </c>
      <c r="F1145" t="s">
        <v>100</v>
      </c>
      <c r="G1145" t="s">
        <v>57</v>
      </c>
      <c r="H1145" t="s">
        <v>56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45">
      <c r="A1146" t="s">
        <v>86</v>
      </c>
      <c r="B1146">
        <v>5</v>
      </c>
      <c r="C1146" t="s">
        <v>99</v>
      </c>
      <c r="D1146" t="s">
        <v>260</v>
      </c>
      <c r="E1146" s="4">
        <v>44347</v>
      </c>
      <c r="F1146" t="s">
        <v>100</v>
      </c>
      <c r="G1146" t="s">
        <v>58</v>
      </c>
      <c r="H1146" t="s">
        <v>56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45">
      <c r="A1147" t="s">
        <v>86</v>
      </c>
      <c r="B1147">
        <v>5</v>
      </c>
      <c r="C1147" t="s">
        <v>99</v>
      </c>
      <c r="D1147" t="s">
        <v>260</v>
      </c>
      <c r="E1147" s="4">
        <v>44347</v>
      </c>
      <c r="F1147" t="s">
        <v>100</v>
      </c>
      <c r="G1147" t="s">
        <v>59</v>
      </c>
      <c r="H1147" t="s">
        <v>56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45">
      <c r="A1148" t="s">
        <v>86</v>
      </c>
      <c r="B1148">
        <v>5</v>
      </c>
      <c r="C1148" t="s">
        <v>99</v>
      </c>
      <c r="D1148" t="s">
        <v>260</v>
      </c>
      <c r="E1148" s="4">
        <v>44347</v>
      </c>
      <c r="F1148" t="s">
        <v>100</v>
      </c>
      <c r="G1148" t="s">
        <v>60</v>
      </c>
      <c r="H1148" t="s">
        <v>56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45">
      <c r="A1149" t="s">
        <v>62</v>
      </c>
      <c r="B1149">
        <v>6</v>
      </c>
      <c r="C1149" t="s">
        <v>63</v>
      </c>
      <c r="D1149" t="s">
        <v>257</v>
      </c>
      <c r="E1149" s="4">
        <v>44348</v>
      </c>
      <c r="F1149" t="s">
        <v>64</v>
      </c>
      <c r="G1149" t="s">
        <v>43</v>
      </c>
      <c r="H1149" t="s">
        <v>44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45">
      <c r="A1150" t="s">
        <v>62</v>
      </c>
      <c r="B1150">
        <v>6</v>
      </c>
      <c r="C1150" t="s">
        <v>63</v>
      </c>
      <c r="D1150" t="s">
        <v>257</v>
      </c>
      <c r="E1150" s="4">
        <v>44348</v>
      </c>
      <c r="F1150" t="s">
        <v>64</v>
      </c>
      <c r="G1150" t="s">
        <v>48</v>
      </c>
      <c r="H1150" t="s">
        <v>44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45">
      <c r="A1151" t="s">
        <v>62</v>
      </c>
      <c r="B1151">
        <v>6</v>
      </c>
      <c r="C1151" t="s">
        <v>63</v>
      </c>
      <c r="D1151" t="s">
        <v>257</v>
      </c>
      <c r="E1151" s="4">
        <v>44348</v>
      </c>
      <c r="F1151" t="s">
        <v>64</v>
      </c>
      <c r="G1151" t="s">
        <v>49</v>
      </c>
      <c r="H1151" t="s">
        <v>44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45">
      <c r="A1152" t="s">
        <v>62</v>
      </c>
      <c r="B1152">
        <v>6</v>
      </c>
      <c r="C1152" t="s">
        <v>63</v>
      </c>
      <c r="D1152" t="s">
        <v>257</v>
      </c>
      <c r="E1152" s="4">
        <v>44348</v>
      </c>
      <c r="F1152" t="s">
        <v>64</v>
      </c>
      <c r="G1152" t="s">
        <v>53</v>
      </c>
      <c r="H1152" t="s">
        <v>44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45">
      <c r="A1153" t="s">
        <v>62</v>
      </c>
      <c r="B1153">
        <v>6</v>
      </c>
      <c r="C1153" t="s">
        <v>63</v>
      </c>
      <c r="D1153" t="s">
        <v>257</v>
      </c>
      <c r="E1153" s="4">
        <v>44348</v>
      </c>
      <c r="F1153" t="s">
        <v>64</v>
      </c>
      <c r="G1153" t="s">
        <v>54</v>
      </c>
      <c r="H1153" t="s">
        <v>44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45">
      <c r="A1154" t="s">
        <v>62</v>
      </c>
      <c r="B1154">
        <v>6</v>
      </c>
      <c r="C1154" t="s">
        <v>63</v>
      </c>
      <c r="D1154" t="s">
        <v>257</v>
      </c>
      <c r="E1154" s="4">
        <v>44348</v>
      </c>
      <c r="F1154" t="s">
        <v>64</v>
      </c>
      <c r="G1154" t="s">
        <v>55</v>
      </c>
      <c r="H1154" t="s">
        <v>56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45">
      <c r="A1155" t="s">
        <v>62</v>
      </c>
      <c r="B1155">
        <v>6</v>
      </c>
      <c r="C1155" t="s">
        <v>63</v>
      </c>
      <c r="D1155" t="s">
        <v>257</v>
      </c>
      <c r="E1155" s="4">
        <v>44348</v>
      </c>
      <c r="F1155" t="s">
        <v>64</v>
      </c>
      <c r="G1155" t="s">
        <v>57</v>
      </c>
      <c r="H1155" t="s">
        <v>56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45">
      <c r="A1156" t="s">
        <v>62</v>
      </c>
      <c r="B1156">
        <v>6</v>
      </c>
      <c r="C1156" t="s">
        <v>63</v>
      </c>
      <c r="D1156" t="s">
        <v>257</v>
      </c>
      <c r="E1156" s="4">
        <v>44348</v>
      </c>
      <c r="F1156" t="s">
        <v>64</v>
      </c>
      <c r="G1156" t="s">
        <v>58</v>
      </c>
      <c r="H1156" t="s">
        <v>56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45">
      <c r="A1157" t="s">
        <v>62</v>
      </c>
      <c r="B1157">
        <v>6</v>
      </c>
      <c r="C1157" t="s">
        <v>63</v>
      </c>
      <c r="D1157" t="s">
        <v>257</v>
      </c>
      <c r="E1157" s="4">
        <v>44348</v>
      </c>
      <c r="F1157" t="s">
        <v>64</v>
      </c>
      <c r="G1157" t="s">
        <v>59</v>
      </c>
      <c r="H1157" t="s">
        <v>56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45">
      <c r="A1158" t="s">
        <v>62</v>
      </c>
      <c r="B1158">
        <v>6</v>
      </c>
      <c r="C1158" t="s">
        <v>63</v>
      </c>
      <c r="D1158" t="s">
        <v>257</v>
      </c>
      <c r="E1158" s="4">
        <v>44348</v>
      </c>
      <c r="F1158" t="s">
        <v>64</v>
      </c>
      <c r="G1158" t="s">
        <v>60</v>
      </c>
      <c r="H1158" t="s">
        <v>56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45">
      <c r="A1159" t="s">
        <v>62</v>
      </c>
      <c r="B1159">
        <v>6</v>
      </c>
      <c r="C1159" t="s">
        <v>71</v>
      </c>
      <c r="D1159" t="s">
        <v>257</v>
      </c>
      <c r="E1159" s="4">
        <v>44348</v>
      </c>
      <c r="F1159" t="s">
        <v>72</v>
      </c>
      <c r="G1159" t="s">
        <v>43</v>
      </c>
      <c r="H1159" t="s">
        <v>44</v>
      </c>
      <c r="L1159">
        <f t="shared" ref="L1159:L1168" si="22">SUM(M1159:T1159)</f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f t="shared" ref="AH1159:AH1168" si="23">SUM(X1159:AG1159)</f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45">
      <c r="A1160" t="s">
        <v>62</v>
      </c>
      <c r="B1160">
        <v>6</v>
      </c>
      <c r="C1160" t="s">
        <v>71</v>
      </c>
      <c r="D1160" t="s">
        <v>257</v>
      </c>
      <c r="E1160" s="4">
        <v>44348</v>
      </c>
      <c r="F1160" t="s">
        <v>72</v>
      </c>
      <c r="G1160" t="s">
        <v>48</v>
      </c>
      <c r="H1160" t="s">
        <v>44</v>
      </c>
      <c r="L1160">
        <f t="shared" si="22"/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f t="shared" si="23"/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45">
      <c r="A1161" t="s">
        <v>62</v>
      </c>
      <c r="B1161">
        <v>6</v>
      </c>
      <c r="C1161" t="s">
        <v>71</v>
      </c>
      <c r="D1161" t="s">
        <v>257</v>
      </c>
      <c r="E1161" s="4">
        <v>44348</v>
      </c>
      <c r="F1161" t="s">
        <v>72</v>
      </c>
      <c r="G1161" t="s">
        <v>49</v>
      </c>
      <c r="H1161" t="s">
        <v>44</v>
      </c>
      <c r="L1161">
        <f t="shared" si="22"/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f t="shared" si="23"/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45">
      <c r="A1162" t="s">
        <v>62</v>
      </c>
      <c r="B1162">
        <v>6</v>
      </c>
      <c r="C1162" t="s">
        <v>71</v>
      </c>
      <c r="D1162" t="s">
        <v>257</v>
      </c>
      <c r="E1162" s="4">
        <v>44348</v>
      </c>
      <c r="F1162" t="s">
        <v>72</v>
      </c>
      <c r="G1162" t="s">
        <v>53</v>
      </c>
      <c r="H1162" t="s">
        <v>44</v>
      </c>
      <c r="L1162">
        <f t="shared" si="22"/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f t="shared" si="23"/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45">
      <c r="A1163" t="s">
        <v>62</v>
      </c>
      <c r="B1163">
        <v>6</v>
      </c>
      <c r="C1163" t="s">
        <v>71</v>
      </c>
      <c r="D1163" t="s">
        <v>257</v>
      </c>
      <c r="E1163" s="4">
        <v>44348</v>
      </c>
      <c r="F1163" t="s">
        <v>72</v>
      </c>
      <c r="G1163" t="s">
        <v>54</v>
      </c>
      <c r="H1163" t="s">
        <v>44</v>
      </c>
      <c r="L1163">
        <f t="shared" si="22"/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f t="shared" si="23"/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45">
      <c r="A1164" t="s">
        <v>62</v>
      </c>
      <c r="B1164">
        <v>6</v>
      </c>
      <c r="C1164" t="s">
        <v>71</v>
      </c>
      <c r="D1164" t="s">
        <v>257</v>
      </c>
      <c r="E1164" s="4">
        <v>44348</v>
      </c>
      <c r="F1164" t="s">
        <v>72</v>
      </c>
      <c r="G1164" t="s">
        <v>55</v>
      </c>
      <c r="H1164" t="s">
        <v>56</v>
      </c>
      <c r="L1164">
        <f t="shared" si="22"/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f t="shared" si="23"/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45">
      <c r="A1165" t="s">
        <v>62</v>
      </c>
      <c r="B1165">
        <v>6</v>
      </c>
      <c r="C1165" t="s">
        <v>71</v>
      </c>
      <c r="D1165" t="s">
        <v>257</v>
      </c>
      <c r="E1165" s="4">
        <v>44348</v>
      </c>
      <c r="F1165" t="s">
        <v>72</v>
      </c>
      <c r="G1165" t="s">
        <v>57</v>
      </c>
      <c r="H1165" t="s">
        <v>56</v>
      </c>
      <c r="L1165">
        <f t="shared" si="22"/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f t="shared" si="23"/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45">
      <c r="A1166" t="s">
        <v>62</v>
      </c>
      <c r="B1166">
        <v>6</v>
      </c>
      <c r="C1166" t="s">
        <v>71</v>
      </c>
      <c r="D1166" t="s">
        <v>257</v>
      </c>
      <c r="E1166" s="4">
        <v>44348</v>
      </c>
      <c r="F1166" t="s">
        <v>72</v>
      </c>
      <c r="G1166" t="s">
        <v>58</v>
      </c>
      <c r="H1166" t="s">
        <v>56</v>
      </c>
      <c r="L1166">
        <f t="shared" si="22"/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f t="shared" si="23"/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45">
      <c r="A1167" t="s">
        <v>62</v>
      </c>
      <c r="B1167">
        <v>6</v>
      </c>
      <c r="C1167" t="s">
        <v>71</v>
      </c>
      <c r="D1167" t="s">
        <v>257</v>
      </c>
      <c r="E1167" s="4">
        <v>44348</v>
      </c>
      <c r="F1167" t="s">
        <v>72</v>
      </c>
      <c r="G1167" t="s">
        <v>59</v>
      </c>
      <c r="H1167" t="s">
        <v>56</v>
      </c>
      <c r="L1167">
        <f t="shared" si="22"/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f t="shared" si="23"/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45">
      <c r="A1168" t="s">
        <v>62</v>
      </c>
      <c r="B1168">
        <v>6</v>
      </c>
      <c r="C1168" t="s">
        <v>71</v>
      </c>
      <c r="D1168" t="s">
        <v>257</v>
      </c>
      <c r="E1168" s="4">
        <v>44348</v>
      </c>
      <c r="F1168" t="s">
        <v>72</v>
      </c>
      <c r="G1168" t="s">
        <v>60</v>
      </c>
      <c r="H1168" t="s">
        <v>56</v>
      </c>
      <c r="L1168">
        <f t="shared" si="22"/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f t="shared" si="23"/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45">
      <c r="A1169" t="s">
        <v>62</v>
      </c>
      <c r="B1169">
        <v>6</v>
      </c>
      <c r="C1169" t="s">
        <v>74</v>
      </c>
      <c r="D1169" t="s">
        <v>257</v>
      </c>
      <c r="E1169" s="4">
        <v>44348</v>
      </c>
      <c r="F1169" t="s">
        <v>75</v>
      </c>
      <c r="G1169" t="s">
        <v>43</v>
      </c>
      <c r="H1169" t="s">
        <v>44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45">
      <c r="A1170" t="s">
        <v>62</v>
      </c>
      <c r="B1170">
        <v>6</v>
      </c>
      <c r="C1170" t="s">
        <v>74</v>
      </c>
      <c r="D1170" t="s">
        <v>257</v>
      </c>
      <c r="E1170" s="4">
        <v>44348</v>
      </c>
      <c r="F1170" t="s">
        <v>75</v>
      </c>
      <c r="G1170" t="s">
        <v>48</v>
      </c>
      <c r="H1170" t="s">
        <v>44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45">
      <c r="A1171" t="s">
        <v>62</v>
      </c>
      <c r="B1171">
        <v>6</v>
      </c>
      <c r="C1171" t="s">
        <v>74</v>
      </c>
      <c r="D1171" t="s">
        <v>257</v>
      </c>
      <c r="E1171" s="4">
        <v>44348</v>
      </c>
      <c r="F1171" t="s">
        <v>75</v>
      </c>
      <c r="G1171" t="s">
        <v>49</v>
      </c>
      <c r="H1171" t="s">
        <v>44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45">
      <c r="A1172" t="s">
        <v>62</v>
      </c>
      <c r="B1172">
        <v>6</v>
      </c>
      <c r="C1172" t="s">
        <v>74</v>
      </c>
      <c r="D1172" t="s">
        <v>257</v>
      </c>
      <c r="E1172" s="4">
        <v>44348</v>
      </c>
      <c r="F1172" t="s">
        <v>75</v>
      </c>
      <c r="G1172" t="s">
        <v>53</v>
      </c>
      <c r="H1172" t="s">
        <v>44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45">
      <c r="A1173" t="s">
        <v>62</v>
      </c>
      <c r="B1173">
        <v>6</v>
      </c>
      <c r="C1173" t="s">
        <v>74</v>
      </c>
      <c r="D1173" t="s">
        <v>257</v>
      </c>
      <c r="E1173" s="4">
        <v>44348</v>
      </c>
      <c r="F1173" t="s">
        <v>75</v>
      </c>
      <c r="G1173" t="s">
        <v>54</v>
      </c>
      <c r="H1173" t="s">
        <v>44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45">
      <c r="A1174" t="s">
        <v>62</v>
      </c>
      <c r="B1174">
        <v>6</v>
      </c>
      <c r="C1174" t="s">
        <v>74</v>
      </c>
      <c r="D1174" t="s">
        <v>257</v>
      </c>
      <c r="E1174" s="4">
        <v>44348</v>
      </c>
      <c r="F1174" t="s">
        <v>75</v>
      </c>
      <c r="G1174" t="s">
        <v>55</v>
      </c>
      <c r="H1174" t="s">
        <v>56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45">
      <c r="A1175" t="s">
        <v>62</v>
      </c>
      <c r="B1175">
        <v>6</v>
      </c>
      <c r="C1175" t="s">
        <v>74</v>
      </c>
      <c r="D1175" t="s">
        <v>257</v>
      </c>
      <c r="E1175" s="4">
        <v>44348</v>
      </c>
      <c r="F1175" t="s">
        <v>75</v>
      </c>
      <c r="G1175" t="s">
        <v>57</v>
      </c>
      <c r="H1175" t="s">
        <v>56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45">
      <c r="A1176" t="s">
        <v>62</v>
      </c>
      <c r="B1176">
        <v>6</v>
      </c>
      <c r="C1176" t="s">
        <v>74</v>
      </c>
      <c r="D1176" t="s">
        <v>257</v>
      </c>
      <c r="E1176" s="4">
        <v>44348</v>
      </c>
      <c r="F1176" t="s">
        <v>75</v>
      </c>
      <c r="G1176" t="s">
        <v>58</v>
      </c>
      <c r="H1176" t="s">
        <v>56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45">
      <c r="A1177" t="s">
        <v>62</v>
      </c>
      <c r="B1177">
        <v>6</v>
      </c>
      <c r="C1177" t="s">
        <v>74</v>
      </c>
      <c r="D1177" t="s">
        <v>257</v>
      </c>
      <c r="E1177" s="4">
        <v>44348</v>
      </c>
      <c r="F1177" t="s">
        <v>75</v>
      </c>
      <c r="G1177" t="s">
        <v>59</v>
      </c>
      <c r="H1177" t="s">
        <v>56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45">
      <c r="A1178" t="s">
        <v>62</v>
      </c>
      <c r="B1178">
        <v>6</v>
      </c>
      <c r="C1178" t="s">
        <v>74</v>
      </c>
      <c r="D1178" t="s">
        <v>257</v>
      </c>
      <c r="E1178" s="4">
        <v>44348</v>
      </c>
      <c r="F1178" t="s">
        <v>75</v>
      </c>
      <c r="G1178" t="s">
        <v>60</v>
      </c>
      <c r="H1178" t="s">
        <v>56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45">
      <c r="A1179" t="s">
        <v>40</v>
      </c>
      <c r="B1179">
        <v>6</v>
      </c>
      <c r="C1179" t="s">
        <v>41</v>
      </c>
      <c r="D1179" t="s">
        <v>255</v>
      </c>
      <c r="E1179" s="4">
        <v>44356</v>
      </c>
      <c r="F1179" t="s">
        <v>42</v>
      </c>
      <c r="G1179" t="s">
        <v>43</v>
      </c>
      <c r="H1179" t="s">
        <v>44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45">
      <c r="A1180" t="s">
        <v>40</v>
      </c>
      <c r="B1180">
        <v>6</v>
      </c>
      <c r="C1180" t="s">
        <v>41</v>
      </c>
      <c r="D1180" t="s">
        <v>255</v>
      </c>
      <c r="E1180" s="4">
        <v>44356</v>
      </c>
      <c r="F1180" t="s">
        <v>42</v>
      </c>
      <c r="G1180" t="s">
        <v>48</v>
      </c>
      <c r="H1180" t="s">
        <v>44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45">
      <c r="A1181" t="s">
        <v>40</v>
      </c>
      <c r="B1181">
        <v>6</v>
      </c>
      <c r="C1181" t="s">
        <v>41</v>
      </c>
      <c r="D1181" t="s">
        <v>255</v>
      </c>
      <c r="E1181" s="4">
        <v>44356</v>
      </c>
      <c r="F1181" t="s">
        <v>42</v>
      </c>
      <c r="G1181" t="s">
        <v>49</v>
      </c>
      <c r="H1181" t="s">
        <v>44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45">
      <c r="A1182" t="s">
        <v>40</v>
      </c>
      <c r="B1182">
        <v>6</v>
      </c>
      <c r="C1182" t="s">
        <v>41</v>
      </c>
      <c r="D1182" t="s">
        <v>255</v>
      </c>
      <c r="E1182" s="4">
        <v>44356</v>
      </c>
      <c r="F1182" t="s">
        <v>42</v>
      </c>
      <c r="G1182" t="s">
        <v>53</v>
      </c>
      <c r="H1182" t="s">
        <v>44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45">
      <c r="A1183" t="s">
        <v>40</v>
      </c>
      <c r="B1183">
        <v>6</v>
      </c>
      <c r="C1183" t="s">
        <v>41</v>
      </c>
      <c r="D1183" t="s">
        <v>255</v>
      </c>
      <c r="E1183" s="4">
        <v>44356</v>
      </c>
      <c r="F1183" t="s">
        <v>42</v>
      </c>
      <c r="G1183" t="s">
        <v>54</v>
      </c>
      <c r="H1183" t="s">
        <v>44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45">
      <c r="A1184" t="s">
        <v>40</v>
      </c>
      <c r="B1184">
        <v>6</v>
      </c>
      <c r="C1184" t="s">
        <v>41</v>
      </c>
      <c r="D1184" t="s">
        <v>255</v>
      </c>
      <c r="E1184" s="4">
        <v>44356</v>
      </c>
      <c r="F1184" t="s">
        <v>42</v>
      </c>
      <c r="G1184" t="s">
        <v>55</v>
      </c>
      <c r="H1184" t="s">
        <v>56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45">
      <c r="A1185" t="s">
        <v>40</v>
      </c>
      <c r="B1185">
        <v>6</v>
      </c>
      <c r="C1185" t="s">
        <v>41</v>
      </c>
      <c r="D1185" t="s">
        <v>255</v>
      </c>
      <c r="E1185" s="4">
        <v>44356</v>
      </c>
      <c r="F1185" t="s">
        <v>42</v>
      </c>
      <c r="G1185" t="s">
        <v>57</v>
      </c>
      <c r="H1185" t="s">
        <v>56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45">
      <c r="A1186" t="s">
        <v>40</v>
      </c>
      <c r="B1186">
        <v>6</v>
      </c>
      <c r="C1186" t="s">
        <v>41</v>
      </c>
      <c r="D1186" t="s">
        <v>255</v>
      </c>
      <c r="E1186" s="4">
        <v>44356</v>
      </c>
      <c r="F1186" t="s">
        <v>42</v>
      </c>
      <c r="G1186" t="s">
        <v>58</v>
      </c>
      <c r="H1186" t="s">
        <v>56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45">
      <c r="A1187" t="s">
        <v>40</v>
      </c>
      <c r="B1187">
        <v>6</v>
      </c>
      <c r="C1187" t="s">
        <v>41</v>
      </c>
      <c r="D1187" t="s">
        <v>255</v>
      </c>
      <c r="E1187" s="4">
        <v>44356</v>
      </c>
      <c r="F1187" t="s">
        <v>42</v>
      </c>
      <c r="G1187" t="s">
        <v>59</v>
      </c>
      <c r="H1187" t="s">
        <v>56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45">
      <c r="A1188" t="s">
        <v>40</v>
      </c>
      <c r="B1188">
        <v>6</v>
      </c>
      <c r="C1188" t="s">
        <v>41</v>
      </c>
      <c r="D1188" t="s">
        <v>255</v>
      </c>
      <c r="E1188" s="4">
        <v>44356</v>
      </c>
      <c r="F1188" t="s">
        <v>42</v>
      </c>
      <c r="G1188" t="s">
        <v>60</v>
      </c>
      <c r="H1188" t="s">
        <v>56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45">
      <c r="A1189" t="s">
        <v>40</v>
      </c>
      <c r="B1189">
        <v>6</v>
      </c>
      <c r="C1189" t="s">
        <v>61</v>
      </c>
      <c r="D1189" t="s">
        <v>256</v>
      </c>
      <c r="E1189" s="4">
        <v>44356</v>
      </c>
      <c r="F1189" t="s">
        <v>42</v>
      </c>
      <c r="G1189" t="s">
        <v>43</v>
      </c>
      <c r="H1189" t="s">
        <v>44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45">
      <c r="A1190" t="s">
        <v>40</v>
      </c>
      <c r="B1190">
        <v>6</v>
      </c>
      <c r="C1190" t="s">
        <v>61</v>
      </c>
      <c r="D1190" t="s">
        <v>256</v>
      </c>
      <c r="E1190" s="4">
        <v>44356</v>
      </c>
      <c r="F1190" t="s">
        <v>42</v>
      </c>
      <c r="G1190" t="s">
        <v>48</v>
      </c>
      <c r="H1190" t="s">
        <v>44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45">
      <c r="A1191" t="s">
        <v>40</v>
      </c>
      <c r="B1191">
        <v>6</v>
      </c>
      <c r="C1191" t="s">
        <v>61</v>
      </c>
      <c r="D1191" t="s">
        <v>256</v>
      </c>
      <c r="E1191" s="4">
        <v>44356</v>
      </c>
      <c r="F1191" t="s">
        <v>42</v>
      </c>
      <c r="G1191" t="s">
        <v>49</v>
      </c>
      <c r="H1191" t="s">
        <v>44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45">
      <c r="A1192" t="s">
        <v>40</v>
      </c>
      <c r="B1192">
        <v>6</v>
      </c>
      <c r="C1192" t="s">
        <v>61</v>
      </c>
      <c r="D1192" t="s">
        <v>256</v>
      </c>
      <c r="E1192" s="4">
        <v>44356</v>
      </c>
      <c r="F1192" t="s">
        <v>42</v>
      </c>
      <c r="G1192" t="s">
        <v>53</v>
      </c>
      <c r="H1192" t="s">
        <v>44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45">
      <c r="A1193" t="s">
        <v>40</v>
      </c>
      <c r="B1193">
        <v>6</v>
      </c>
      <c r="C1193" t="s">
        <v>61</v>
      </c>
      <c r="D1193" t="s">
        <v>256</v>
      </c>
      <c r="E1193" s="4">
        <v>44356</v>
      </c>
      <c r="F1193" t="s">
        <v>42</v>
      </c>
      <c r="G1193" t="s">
        <v>54</v>
      </c>
      <c r="H1193" t="s">
        <v>44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45">
      <c r="A1194" t="s">
        <v>40</v>
      </c>
      <c r="B1194">
        <v>6</v>
      </c>
      <c r="C1194" t="s">
        <v>61</v>
      </c>
      <c r="D1194" t="s">
        <v>256</v>
      </c>
      <c r="E1194" s="4">
        <v>44356</v>
      </c>
      <c r="F1194" t="s">
        <v>42</v>
      </c>
      <c r="G1194" t="s">
        <v>55</v>
      </c>
      <c r="H1194" t="s">
        <v>56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45">
      <c r="A1195" t="s">
        <v>40</v>
      </c>
      <c r="B1195">
        <v>6</v>
      </c>
      <c r="C1195" t="s">
        <v>61</v>
      </c>
      <c r="D1195" t="s">
        <v>256</v>
      </c>
      <c r="E1195" s="4">
        <v>44356</v>
      </c>
      <c r="F1195" t="s">
        <v>42</v>
      </c>
      <c r="G1195" t="s">
        <v>57</v>
      </c>
      <c r="H1195" t="s">
        <v>56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45">
      <c r="A1196" t="s">
        <v>40</v>
      </c>
      <c r="B1196">
        <v>6</v>
      </c>
      <c r="C1196" t="s">
        <v>61</v>
      </c>
      <c r="D1196" t="s">
        <v>256</v>
      </c>
      <c r="E1196" s="4">
        <v>44356</v>
      </c>
      <c r="F1196" t="s">
        <v>42</v>
      </c>
      <c r="G1196" t="s">
        <v>58</v>
      </c>
      <c r="H1196" t="s">
        <v>56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45">
      <c r="A1197" t="s">
        <v>40</v>
      </c>
      <c r="B1197">
        <v>6</v>
      </c>
      <c r="C1197" t="s">
        <v>61</v>
      </c>
      <c r="D1197" t="s">
        <v>256</v>
      </c>
      <c r="E1197" s="4">
        <v>44356</v>
      </c>
      <c r="F1197" t="s">
        <v>42</v>
      </c>
      <c r="G1197" t="s">
        <v>59</v>
      </c>
      <c r="H1197" t="s">
        <v>56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45">
      <c r="A1198" t="s">
        <v>40</v>
      </c>
      <c r="B1198">
        <v>6</v>
      </c>
      <c r="C1198" t="s">
        <v>61</v>
      </c>
      <c r="D1198" t="s">
        <v>256</v>
      </c>
      <c r="E1198" s="4">
        <v>44356</v>
      </c>
      <c r="F1198" t="s">
        <v>42</v>
      </c>
      <c r="G1198" t="s">
        <v>60</v>
      </c>
      <c r="H1198" t="s">
        <v>56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45">
      <c r="A1199" t="s">
        <v>40</v>
      </c>
      <c r="B1199">
        <v>6</v>
      </c>
      <c r="C1199" t="s">
        <v>129</v>
      </c>
      <c r="D1199" t="s">
        <v>261</v>
      </c>
      <c r="E1199" s="4">
        <v>44356</v>
      </c>
      <c r="F1199" t="s">
        <v>75</v>
      </c>
      <c r="G1199" t="s">
        <v>43</v>
      </c>
      <c r="H1199" t="s">
        <v>44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45">
      <c r="A1200" t="s">
        <v>40</v>
      </c>
      <c r="B1200">
        <v>6</v>
      </c>
      <c r="C1200" t="s">
        <v>129</v>
      </c>
      <c r="D1200" t="s">
        <v>261</v>
      </c>
      <c r="E1200" s="4">
        <v>44356</v>
      </c>
      <c r="F1200" t="s">
        <v>75</v>
      </c>
      <c r="G1200" t="s">
        <v>48</v>
      </c>
      <c r="H1200" t="s">
        <v>44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45">
      <c r="A1201" t="s">
        <v>40</v>
      </c>
      <c r="B1201">
        <v>6</v>
      </c>
      <c r="C1201" t="s">
        <v>129</v>
      </c>
      <c r="D1201" t="s">
        <v>261</v>
      </c>
      <c r="E1201" s="4">
        <v>44356</v>
      </c>
      <c r="F1201" t="s">
        <v>75</v>
      </c>
      <c r="G1201" t="s">
        <v>49</v>
      </c>
      <c r="H1201" t="s">
        <v>44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45">
      <c r="A1202" t="s">
        <v>40</v>
      </c>
      <c r="B1202">
        <v>6</v>
      </c>
      <c r="C1202" t="s">
        <v>129</v>
      </c>
      <c r="D1202" t="s">
        <v>261</v>
      </c>
      <c r="E1202" s="4">
        <v>44356</v>
      </c>
      <c r="F1202" t="s">
        <v>75</v>
      </c>
      <c r="G1202" t="s">
        <v>53</v>
      </c>
      <c r="H1202" t="s">
        <v>44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45">
      <c r="A1203" t="s">
        <v>40</v>
      </c>
      <c r="B1203">
        <v>6</v>
      </c>
      <c r="C1203" t="s">
        <v>129</v>
      </c>
      <c r="D1203" t="s">
        <v>261</v>
      </c>
      <c r="E1203" s="4">
        <v>44356</v>
      </c>
      <c r="F1203" t="s">
        <v>75</v>
      </c>
      <c r="G1203" t="s">
        <v>54</v>
      </c>
      <c r="H1203" t="s">
        <v>44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45">
      <c r="A1204" t="s">
        <v>40</v>
      </c>
      <c r="B1204">
        <v>6</v>
      </c>
      <c r="C1204" t="s">
        <v>129</v>
      </c>
      <c r="D1204" t="s">
        <v>261</v>
      </c>
      <c r="E1204" s="4">
        <v>44356</v>
      </c>
      <c r="F1204" t="s">
        <v>75</v>
      </c>
      <c r="G1204" t="s">
        <v>55</v>
      </c>
      <c r="H1204" t="s">
        <v>56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45">
      <c r="A1205" t="s">
        <v>40</v>
      </c>
      <c r="B1205">
        <v>6</v>
      </c>
      <c r="C1205" t="s">
        <v>129</v>
      </c>
      <c r="D1205" t="s">
        <v>261</v>
      </c>
      <c r="E1205" s="4">
        <v>44356</v>
      </c>
      <c r="F1205" t="s">
        <v>75</v>
      </c>
      <c r="G1205" t="s">
        <v>57</v>
      </c>
      <c r="H1205" t="s">
        <v>56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45">
      <c r="A1206" t="s">
        <v>40</v>
      </c>
      <c r="B1206">
        <v>6</v>
      </c>
      <c r="C1206" t="s">
        <v>129</v>
      </c>
      <c r="D1206" t="s">
        <v>261</v>
      </c>
      <c r="E1206" s="4">
        <v>44356</v>
      </c>
      <c r="F1206" t="s">
        <v>75</v>
      </c>
      <c r="G1206" t="s">
        <v>58</v>
      </c>
      <c r="H1206" t="s">
        <v>56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45">
      <c r="A1207" t="s">
        <v>40</v>
      </c>
      <c r="B1207">
        <v>6</v>
      </c>
      <c r="C1207" t="s">
        <v>129</v>
      </c>
      <c r="D1207" t="s">
        <v>261</v>
      </c>
      <c r="E1207" s="4">
        <v>44356</v>
      </c>
      <c r="F1207" t="s">
        <v>75</v>
      </c>
      <c r="G1207" t="s">
        <v>59</v>
      </c>
      <c r="H1207" t="s">
        <v>56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45">
      <c r="A1208" t="s">
        <v>40</v>
      </c>
      <c r="B1208">
        <v>6</v>
      </c>
      <c r="C1208" t="s">
        <v>129</v>
      </c>
      <c r="D1208" t="s">
        <v>261</v>
      </c>
      <c r="E1208" s="4">
        <v>44356</v>
      </c>
      <c r="F1208" t="s">
        <v>75</v>
      </c>
      <c r="G1208" t="s">
        <v>60</v>
      </c>
      <c r="H1208" t="s">
        <v>56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45">
      <c r="A1209" t="s">
        <v>40</v>
      </c>
      <c r="B1209">
        <v>6</v>
      </c>
      <c r="C1209" t="s">
        <v>140</v>
      </c>
      <c r="D1209" t="s">
        <v>256</v>
      </c>
      <c r="E1209" s="4">
        <v>44356</v>
      </c>
      <c r="F1209" t="s">
        <v>72</v>
      </c>
      <c r="G1209" t="s">
        <v>43</v>
      </c>
      <c r="H1209" t="s">
        <v>44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45">
      <c r="A1210" t="s">
        <v>40</v>
      </c>
      <c r="B1210">
        <v>6</v>
      </c>
      <c r="C1210" t="s">
        <v>140</v>
      </c>
      <c r="D1210" t="s">
        <v>256</v>
      </c>
      <c r="E1210" s="4">
        <v>44356</v>
      </c>
      <c r="F1210" t="s">
        <v>72</v>
      </c>
      <c r="G1210" t="s">
        <v>48</v>
      </c>
      <c r="H1210" t="s">
        <v>44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45">
      <c r="A1211" t="s">
        <v>40</v>
      </c>
      <c r="B1211">
        <v>6</v>
      </c>
      <c r="C1211" t="s">
        <v>140</v>
      </c>
      <c r="D1211" t="s">
        <v>256</v>
      </c>
      <c r="E1211" s="4">
        <v>44356</v>
      </c>
      <c r="F1211" t="s">
        <v>72</v>
      </c>
      <c r="G1211" t="s">
        <v>49</v>
      </c>
      <c r="H1211" t="s">
        <v>44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45">
      <c r="A1212" t="s">
        <v>40</v>
      </c>
      <c r="B1212">
        <v>6</v>
      </c>
      <c r="C1212" t="s">
        <v>140</v>
      </c>
      <c r="D1212" t="s">
        <v>256</v>
      </c>
      <c r="E1212" s="4">
        <v>44356</v>
      </c>
      <c r="F1212" t="s">
        <v>72</v>
      </c>
      <c r="G1212" t="s">
        <v>53</v>
      </c>
      <c r="H1212" t="s">
        <v>44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45">
      <c r="A1213" t="s">
        <v>40</v>
      </c>
      <c r="B1213">
        <v>6</v>
      </c>
      <c r="C1213" t="s">
        <v>140</v>
      </c>
      <c r="D1213" t="s">
        <v>256</v>
      </c>
      <c r="E1213" s="4">
        <v>44356</v>
      </c>
      <c r="F1213" t="s">
        <v>72</v>
      </c>
      <c r="G1213" t="s">
        <v>54</v>
      </c>
      <c r="H1213" t="s">
        <v>44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45">
      <c r="A1214" t="s">
        <v>40</v>
      </c>
      <c r="B1214">
        <v>6</v>
      </c>
      <c r="C1214" t="s">
        <v>140</v>
      </c>
      <c r="D1214" t="s">
        <v>256</v>
      </c>
      <c r="E1214" s="4">
        <v>44356</v>
      </c>
      <c r="F1214" t="s">
        <v>72</v>
      </c>
      <c r="G1214" t="s">
        <v>55</v>
      </c>
      <c r="H1214" t="s">
        <v>56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45">
      <c r="A1215" t="s">
        <v>40</v>
      </c>
      <c r="B1215">
        <v>6</v>
      </c>
      <c r="C1215" t="s">
        <v>140</v>
      </c>
      <c r="D1215" t="s">
        <v>256</v>
      </c>
      <c r="E1215" s="4">
        <v>44356</v>
      </c>
      <c r="F1215" t="s">
        <v>72</v>
      </c>
      <c r="G1215" t="s">
        <v>57</v>
      </c>
      <c r="H1215" t="s">
        <v>56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45">
      <c r="A1216" t="s">
        <v>40</v>
      </c>
      <c r="B1216">
        <v>6</v>
      </c>
      <c r="C1216" t="s">
        <v>140</v>
      </c>
      <c r="D1216" t="s">
        <v>256</v>
      </c>
      <c r="E1216" s="4">
        <v>44356</v>
      </c>
      <c r="F1216" t="s">
        <v>72</v>
      </c>
      <c r="G1216" t="s">
        <v>58</v>
      </c>
      <c r="H1216" t="s">
        <v>56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45">
      <c r="A1217" t="s">
        <v>40</v>
      </c>
      <c r="B1217">
        <v>6</v>
      </c>
      <c r="C1217" t="s">
        <v>140</v>
      </c>
      <c r="D1217" t="s">
        <v>256</v>
      </c>
      <c r="E1217" s="4">
        <v>44356</v>
      </c>
      <c r="F1217" t="s">
        <v>72</v>
      </c>
      <c r="G1217" t="s">
        <v>59</v>
      </c>
      <c r="H1217" t="s">
        <v>56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45">
      <c r="A1218" t="s">
        <v>40</v>
      </c>
      <c r="B1218">
        <v>6</v>
      </c>
      <c r="C1218" t="s">
        <v>140</v>
      </c>
      <c r="D1218" t="s">
        <v>256</v>
      </c>
      <c r="E1218" s="4">
        <v>44356</v>
      </c>
      <c r="F1218" t="s">
        <v>72</v>
      </c>
      <c r="G1218" t="s">
        <v>60</v>
      </c>
      <c r="H1218" t="s">
        <v>56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45">
      <c r="A1219" t="s">
        <v>76</v>
      </c>
      <c r="B1219">
        <v>6</v>
      </c>
      <c r="C1219" t="s">
        <v>130</v>
      </c>
      <c r="D1219" t="s">
        <v>259</v>
      </c>
      <c r="E1219" s="4">
        <v>44358</v>
      </c>
      <c r="F1219" t="s">
        <v>72</v>
      </c>
      <c r="G1219" t="s">
        <v>43</v>
      </c>
      <c r="H1219" t="s">
        <v>44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45">
      <c r="A1220" t="s">
        <v>76</v>
      </c>
      <c r="B1220">
        <v>6</v>
      </c>
      <c r="C1220" t="s">
        <v>130</v>
      </c>
      <c r="D1220" t="s">
        <v>259</v>
      </c>
      <c r="E1220" s="4">
        <v>44358</v>
      </c>
      <c r="F1220" t="s">
        <v>72</v>
      </c>
      <c r="G1220" t="s">
        <v>48</v>
      </c>
      <c r="H1220" t="s">
        <v>44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45">
      <c r="A1221" t="s">
        <v>76</v>
      </c>
      <c r="B1221">
        <v>6</v>
      </c>
      <c r="C1221" t="s">
        <v>130</v>
      </c>
      <c r="D1221" t="s">
        <v>259</v>
      </c>
      <c r="E1221" s="4">
        <v>44358</v>
      </c>
      <c r="F1221" t="s">
        <v>72</v>
      </c>
      <c r="G1221" t="s">
        <v>49</v>
      </c>
      <c r="H1221" t="s">
        <v>44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45">
      <c r="A1222" t="s">
        <v>76</v>
      </c>
      <c r="B1222">
        <v>6</v>
      </c>
      <c r="C1222" t="s">
        <v>130</v>
      </c>
      <c r="D1222" t="s">
        <v>259</v>
      </c>
      <c r="E1222" s="4">
        <v>44358</v>
      </c>
      <c r="F1222" t="s">
        <v>72</v>
      </c>
      <c r="G1222" t="s">
        <v>53</v>
      </c>
      <c r="H1222" t="s">
        <v>44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45">
      <c r="A1223" t="s">
        <v>76</v>
      </c>
      <c r="B1223">
        <v>6</v>
      </c>
      <c r="C1223" t="s">
        <v>130</v>
      </c>
      <c r="D1223" t="s">
        <v>259</v>
      </c>
      <c r="E1223" s="4">
        <v>44358</v>
      </c>
      <c r="F1223" t="s">
        <v>72</v>
      </c>
      <c r="G1223" t="s">
        <v>54</v>
      </c>
      <c r="H1223" t="s">
        <v>44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45">
      <c r="A1224" t="s">
        <v>76</v>
      </c>
      <c r="B1224">
        <v>6</v>
      </c>
      <c r="C1224" t="s">
        <v>130</v>
      </c>
      <c r="D1224" t="s">
        <v>259</v>
      </c>
      <c r="E1224" s="4">
        <v>44358</v>
      </c>
      <c r="F1224" t="s">
        <v>72</v>
      </c>
      <c r="G1224" t="s">
        <v>55</v>
      </c>
      <c r="H1224" t="s">
        <v>56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45">
      <c r="A1225" t="s">
        <v>76</v>
      </c>
      <c r="B1225">
        <v>6</v>
      </c>
      <c r="C1225" t="s">
        <v>130</v>
      </c>
      <c r="D1225" t="s">
        <v>259</v>
      </c>
      <c r="E1225" s="4">
        <v>44358</v>
      </c>
      <c r="F1225" t="s">
        <v>72</v>
      </c>
      <c r="G1225" t="s">
        <v>57</v>
      </c>
      <c r="H1225" t="s">
        <v>56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45">
      <c r="A1226" t="s">
        <v>76</v>
      </c>
      <c r="B1226">
        <v>6</v>
      </c>
      <c r="C1226" t="s">
        <v>130</v>
      </c>
      <c r="D1226" t="s">
        <v>259</v>
      </c>
      <c r="E1226" s="4">
        <v>44358</v>
      </c>
      <c r="F1226" t="s">
        <v>72</v>
      </c>
      <c r="G1226" t="s">
        <v>58</v>
      </c>
      <c r="H1226" t="s">
        <v>56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45">
      <c r="A1227" t="s">
        <v>76</v>
      </c>
      <c r="B1227">
        <v>6</v>
      </c>
      <c r="C1227" t="s">
        <v>130</v>
      </c>
      <c r="D1227" t="s">
        <v>259</v>
      </c>
      <c r="E1227" s="4">
        <v>44358</v>
      </c>
      <c r="F1227" t="s">
        <v>72</v>
      </c>
      <c r="G1227" t="s">
        <v>59</v>
      </c>
      <c r="H1227" t="s">
        <v>56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45">
      <c r="A1228" t="s">
        <v>76</v>
      </c>
      <c r="B1228">
        <v>6</v>
      </c>
      <c r="C1228" t="s">
        <v>130</v>
      </c>
      <c r="D1228" t="s">
        <v>259</v>
      </c>
      <c r="E1228" s="4">
        <v>44358</v>
      </c>
      <c r="F1228" t="s">
        <v>72</v>
      </c>
      <c r="G1228" t="s">
        <v>60</v>
      </c>
      <c r="H1228" t="s">
        <v>56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45">
      <c r="A1229" t="s">
        <v>76</v>
      </c>
      <c r="B1229">
        <v>6</v>
      </c>
      <c r="C1229" t="s">
        <v>77</v>
      </c>
      <c r="D1229" t="s">
        <v>259</v>
      </c>
      <c r="E1229" s="4">
        <v>44358</v>
      </c>
      <c r="F1229" t="s">
        <v>72</v>
      </c>
      <c r="G1229" t="s">
        <v>43</v>
      </c>
      <c r="H1229" t="s">
        <v>44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45">
      <c r="A1230" t="s">
        <v>76</v>
      </c>
      <c r="B1230">
        <v>6</v>
      </c>
      <c r="C1230" t="s">
        <v>77</v>
      </c>
      <c r="D1230" t="s">
        <v>259</v>
      </c>
      <c r="E1230" s="4">
        <v>44358</v>
      </c>
      <c r="F1230" t="s">
        <v>72</v>
      </c>
      <c r="G1230" t="s">
        <v>48</v>
      </c>
      <c r="H1230" t="s">
        <v>44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45">
      <c r="A1231" t="s">
        <v>76</v>
      </c>
      <c r="B1231">
        <v>6</v>
      </c>
      <c r="C1231" t="s">
        <v>77</v>
      </c>
      <c r="D1231" t="s">
        <v>259</v>
      </c>
      <c r="E1231" s="4">
        <v>44358</v>
      </c>
      <c r="F1231" t="s">
        <v>72</v>
      </c>
      <c r="G1231" t="s">
        <v>49</v>
      </c>
      <c r="H1231" t="s">
        <v>44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45">
      <c r="A1232" t="s">
        <v>76</v>
      </c>
      <c r="B1232">
        <v>6</v>
      </c>
      <c r="C1232" t="s">
        <v>77</v>
      </c>
      <c r="D1232" t="s">
        <v>259</v>
      </c>
      <c r="E1232" s="4">
        <v>44358</v>
      </c>
      <c r="F1232" t="s">
        <v>72</v>
      </c>
      <c r="G1232" t="s">
        <v>53</v>
      </c>
      <c r="H1232" t="s">
        <v>44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45">
      <c r="A1233" t="s">
        <v>76</v>
      </c>
      <c r="B1233">
        <v>6</v>
      </c>
      <c r="C1233" t="s">
        <v>77</v>
      </c>
      <c r="D1233" t="s">
        <v>259</v>
      </c>
      <c r="E1233" s="4">
        <v>44358</v>
      </c>
      <c r="F1233" t="s">
        <v>72</v>
      </c>
      <c r="G1233" t="s">
        <v>54</v>
      </c>
      <c r="H1233" t="s">
        <v>44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45">
      <c r="A1234" t="s">
        <v>76</v>
      </c>
      <c r="B1234">
        <v>6</v>
      </c>
      <c r="C1234" t="s">
        <v>77</v>
      </c>
      <c r="D1234" t="s">
        <v>259</v>
      </c>
      <c r="E1234" s="4">
        <v>44358</v>
      </c>
      <c r="F1234" t="s">
        <v>72</v>
      </c>
      <c r="G1234" t="s">
        <v>55</v>
      </c>
      <c r="H1234" t="s">
        <v>56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45">
      <c r="A1235" t="s">
        <v>76</v>
      </c>
      <c r="B1235">
        <v>6</v>
      </c>
      <c r="C1235" t="s">
        <v>77</v>
      </c>
      <c r="D1235" t="s">
        <v>259</v>
      </c>
      <c r="E1235" s="4">
        <v>44358</v>
      </c>
      <c r="F1235" t="s">
        <v>72</v>
      </c>
      <c r="G1235" t="s">
        <v>57</v>
      </c>
      <c r="H1235" t="s">
        <v>56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45">
      <c r="A1236" t="s">
        <v>76</v>
      </c>
      <c r="B1236">
        <v>6</v>
      </c>
      <c r="C1236" t="s">
        <v>77</v>
      </c>
      <c r="D1236" t="s">
        <v>259</v>
      </c>
      <c r="E1236" s="4">
        <v>44358</v>
      </c>
      <c r="F1236" t="s">
        <v>72</v>
      </c>
      <c r="G1236" t="s">
        <v>58</v>
      </c>
      <c r="H1236" t="s">
        <v>56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45">
      <c r="A1237" t="s">
        <v>76</v>
      </c>
      <c r="B1237">
        <v>6</v>
      </c>
      <c r="C1237" t="s">
        <v>77</v>
      </c>
      <c r="D1237" t="s">
        <v>259</v>
      </c>
      <c r="E1237" s="4">
        <v>44358</v>
      </c>
      <c r="F1237" t="s">
        <v>72</v>
      </c>
      <c r="G1237" t="s">
        <v>59</v>
      </c>
      <c r="H1237" t="s">
        <v>56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45">
      <c r="A1238" t="s">
        <v>76</v>
      </c>
      <c r="B1238">
        <v>6</v>
      </c>
      <c r="C1238" t="s">
        <v>77</v>
      </c>
      <c r="D1238" t="s">
        <v>259</v>
      </c>
      <c r="E1238" s="4">
        <v>44358</v>
      </c>
      <c r="F1238" t="s">
        <v>72</v>
      </c>
      <c r="G1238" t="s">
        <v>60</v>
      </c>
      <c r="H1238" t="s">
        <v>56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45">
      <c r="A1239" t="s">
        <v>62</v>
      </c>
      <c r="B1239">
        <v>6</v>
      </c>
      <c r="C1239" t="s">
        <v>63</v>
      </c>
      <c r="D1239" t="s">
        <v>257</v>
      </c>
      <c r="E1239" s="4">
        <v>44362</v>
      </c>
      <c r="F1239" t="s">
        <v>64</v>
      </c>
      <c r="G1239" t="s">
        <v>43</v>
      </c>
      <c r="H1239" t="s">
        <v>44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45">
      <c r="A1240" t="s">
        <v>62</v>
      </c>
      <c r="B1240">
        <v>6</v>
      </c>
      <c r="C1240" t="s">
        <v>63</v>
      </c>
      <c r="D1240" t="s">
        <v>257</v>
      </c>
      <c r="E1240" s="4">
        <v>44362</v>
      </c>
      <c r="F1240" t="s">
        <v>64</v>
      </c>
      <c r="G1240" t="s">
        <v>48</v>
      </c>
      <c r="H1240" t="s">
        <v>44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45">
      <c r="A1241" t="s">
        <v>62</v>
      </c>
      <c r="B1241">
        <v>6</v>
      </c>
      <c r="C1241" t="s">
        <v>63</v>
      </c>
      <c r="D1241" t="s">
        <v>257</v>
      </c>
      <c r="E1241" s="4">
        <v>44362</v>
      </c>
      <c r="F1241" t="s">
        <v>64</v>
      </c>
      <c r="G1241" t="s">
        <v>49</v>
      </c>
      <c r="H1241" t="s">
        <v>44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45">
      <c r="A1242" t="s">
        <v>62</v>
      </c>
      <c r="B1242">
        <v>6</v>
      </c>
      <c r="C1242" t="s">
        <v>63</v>
      </c>
      <c r="D1242" t="s">
        <v>257</v>
      </c>
      <c r="E1242" s="4">
        <v>44362</v>
      </c>
      <c r="F1242" t="s">
        <v>64</v>
      </c>
      <c r="G1242" t="s">
        <v>53</v>
      </c>
      <c r="H1242" t="s">
        <v>44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45">
      <c r="A1243" t="s">
        <v>62</v>
      </c>
      <c r="B1243">
        <v>6</v>
      </c>
      <c r="C1243" t="s">
        <v>63</v>
      </c>
      <c r="D1243" t="s">
        <v>257</v>
      </c>
      <c r="E1243" s="4">
        <v>44362</v>
      </c>
      <c r="F1243" t="s">
        <v>64</v>
      </c>
      <c r="G1243" t="s">
        <v>54</v>
      </c>
      <c r="H1243" t="s">
        <v>44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45">
      <c r="A1244" t="s">
        <v>62</v>
      </c>
      <c r="B1244">
        <v>6</v>
      </c>
      <c r="C1244" t="s">
        <v>63</v>
      </c>
      <c r="D1244" t="s">
        <v>257</v>
      </c>
      <c r="E1244" s="4">
        <v>44362</v>
      </c>
      <c r="F1244" t="s">
        <v>64</v>
      </c>
      <c r="G1244" t="s">
        <v>55</v>
      </c>
      <c r="H1244" t="s">
        <v>56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45">
      <c r="A1245" t="s">
        <v>62</v>
      </c>
      <c r="B1245">
        <v>6</v>
      </c>
      <c r="C1245" t="s">
        <v>63</v>
      </c>
      <c r="D1245" t="s">
        <v>257</v>
      </c>
      <c r="E1245" s="4">
        <v>44362</v>
      </c>
      <c r="F1245" t="s">
        <v>64</v>
      </c>
      <c r="G1245" t="s">
        <v>57</v>
      </c>
      <c r="H1245" t="s">
        <v>56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45">
      <c r="A1246" t="s">
        <v>62</v>
      </c>
      <c r="B1246">
        <v>6</v>
      </c>
      <c r="C1246" t="s">
        <v>63</v>
      </c>
      <c r="D1246" t="s">
        <v>257</v>
      </c>
      <c r="E1246" s="4">
        <v>44362</v>
      </c>
      <c r="F1246" t="s">
        <v>64</v>
      </c>
      <c r="G1246" t="s">
        <v>58</v>
      </c>
      <c r="H1246" t="s">
        <v>56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45">
      <c r="A1247" t="s">
        <v>62</v>
      </c>
      <c r="B1247">
        <v>6</v>
      </c>
      <c r="C1247" t="s">
        <v>63</v>
      </c>
      <c r="D1247" t="s">
        <v>257</v>
      </c>
      <c r="E1247" s="4">
        <v>44362</v>
      </c>
      <c r="F1247" t="s">
        <v>64</v>
      </c>
      <c r="G1247" t="s">
        <v>59</v>
      </c>
      <c r="H1247" t="s">
        <v>56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45">
      <c r="A1248" t="s">
        <v>62</v>
      </c>
      <c r="B1248">
        <v>6</v>
      </c>
      <c r="C1248" t="s">
        <v>63</v>
      </c>
      <c r="D1248" t="s">
        <v>257</v>
      </c>
      <c r="E1248" s="4">
        <v>44362</v>
      </c>
      <c r="F1248" t="s">
        <v>64</v>
      </c>
      <c r="G1248" t="s">
        <v>60</v>
      </c>
      <c r="H1248" t="s">
        <v>56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45">
      <c r="A1249" t="s">
        <v>62</v>
      </c>
      <c r="B1249">
        <v>6</v>
      </c>
      <c r="C1249" t="s">
        <v>71</v>
      </c>
      <c r="D1249" t="s">
        <v>257</v>
      </c>
      <c r="E1249" s="4">
        <v>44362</v>
      </c>
      <c r="F1249" t="s">
        <v>72</v>
      </c>
      <c r="G1249" t="s">
        <v>43</v>
      </c>
      <c r="H1249" t="s">
        <v>44</v>
      </c>
      <c r="L1249">
        <f t="shared" ref="L1249:L1258" si="24">SUM(M1249:T1249)</f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f t="shared" ref="AH1249:AH1258" si="25">SUM(X1249:AG1249)</f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45">
      <c r="A1250" t="s">
        <v>62</v>
      </c>
      <c r="B1250">
        <v>6</v>
      </c>
      <c r="C1250" t="s">
        <v>71</v>
      </c>
      <c r="D1250" t="s">
        <v>257</v>
      </c>
      <c r="E1250" s="4">
        <v>44362</v>
      </c>
      <c r="F1250" t="s">
        <v>72</v>
      </c>
      <c r="G1250" t="s">
        <v>48</v>
      </c>
      <c r="H1250" t="s">
        <v>44</v>
      </c>
      <c r="L1250">
        <f t="shared" si="24"/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f t="shared" si="25"/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45">
      <c r="A1251" t="s">
        <v>62</v>
      </c>
      <c r="B1251">
        <v>6</v>
      </c>
      <c r="C1251" t="s">
        <v>71</v>
      </c>
      <c r="D1251" t="s">
        <v>257</v>
      </c>
      <c r="E1251" s="4">
        <v>44362</v>
      </c>
      <c r="F1251" t="s">
        <v>72</v>
      </c>
      <c r="G1251" t="s">
        <v>49</v>
      </c>
      <c r="H1251" t="s">
        <v>44</v>
      </c>
      <c r="L1251">
        <f t="shared" si="24"/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f t="shared" si="25"/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45">
      <c r="A1252" t="s">
        <v>62</v>
      </c>
      <c r="B1252">
        <v>6</v>
      </c>
      <c r="C1252" t="s">
        <v>71</v>
      </c>
      <c r="D1252" t="s">
        <v>257</v>
      </c>
      <c r="E1252" s="4">
        <v>44362</v>
      </c>
      <c r="F1252" t="s">
        <v>72</v>
      </c>
      <c r="G1252" t="s">
        <v>53</v>
      </c>
      <c r="H1252" t="s">
        <v>44</v>
      </c>
      <c r="L1252">
        <f t="shared" si="24"/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f t="shared" si="25"/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45">
      <c r="A1253" t="s">
        <v>62</v>
      </c>
      <c r="B1253">
        <v>6</v>
      </c>
      <c r="C1253" t="s">
        <v>71</v>
      </c>
      <c r="D1253" t="s">
        <v>257</v>
      </c>
      <c r="E1253" s="4">
        <v>44362</v>
      </c>
      <c r="F1253" t="s">
        <v>72</v>
      </c>
      <c r="G1253" t="s">
        <v>54</v>
      </c>
      <c r="H1253" t="s">
        <v>44</v>
      </c>
      <c r="L1253">
        <f t="shared" si="24"/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f t="shared" si="25"/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45">
      <c r="A1254" t="s">
        <v>62</v>
      </c>
      <c r="B1254">
        <v>6</v>
      </c>
      <c r="C1254" t="s">
        <v>71</v>
      </c>
      <c r="D1254" t="s">
        <v>257</v>
      </c>
      <c r="E1254" s="4">
        <v>44362</v>
      </c>
      <c r="F1254" t="s">
        <v>72</v>
      </c>
      <c r="G1254" t="s">
        <v>55</v>
      </c>
      <c r="H1254" t="s">
        <v>56</v>
      </c>
      <c r="L1254">
        <f t="shared" si="24"/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f t="shared" si="25"/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45">
      <c r="A1255" t="s">
        <v>62</v>
      </c>
      <c r="B1255">
        <v>6</v>
      </c>
      <c r="C1255" t="s">
        <v>71</v>
      </c>
      <c r="D1255" t="s">
        <v>257</v>
      </c>
      <c r="E1255" s="4">
        <v>44362</v>
      </c>
      <c r="F1255" t="s">
        <v>72</v>
      </c>
      <c r="G1255" t="s">
        <v>57</v>
      </c>
      <c r="H1255" t="s">
        <v>56</v>
      </c>
      <c r="L1255">
        <f t="shared" si="24"/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f t="shared" si="25"/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45">
      <c r="A1256" t="s">
        <v>62</v>
      </c>
      <c r="B1256">
        <v>6</v>
      </c>
      <c r="C1256" t="s">
        <v>71</v>
      </c>
      <c r="D1256" t="s">
        <v>257</v>
      </c>
      <c r="E1256" s="4">
        <v>44362</v>
      </c>
      <c r="F1256" t="s">
        <v>72</v>
      </c>
      <c r="G1256" t="s">
        <v>58</v>
      </c>
      <c r="H1256" t="s">
        <v>56</v>
      </c>
      <c r="L1256">
        <f t="shared" si="24"/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f t="shared" si="25"/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45">
      <c r="A1257" t="s">
        <v>62</v>
      </c>
      <c r="B1257">
        <v>6</v>
      </c>
      <c r="C1257" t="s">
        <v>71</v>
      </c>
      <c r="D1257" t="s">
        <v>257</v>
      </c>
      <c r="E1257" s="4">
        <v>44362</v>
      </c>
      <c r="F1257" t="s">
        <v>72</v>
      </c>
      <c r="G1257" t="s">
        <v>59</v>
      </c>
      <c r="H1257" t="s">
        <v>56</v>
      </c>
      <c r="L1257">
        <f t="shared" si="24"/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f t="shared" si="25"/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45">
      <c r="A1258" t="s">
        <v>62</v>
      </c>
      <c r="B1258">
        <v>6</v>
      </c>
      <c r="C1258" t="s">
        <v>71</v>
      </c>
      <c r="D1258" t="s">
        <v>257</v>
      </c>
      <c r="E1258" s="4">
        <v>44362</v>
      </c>
      <c r="F1258" t="s">
        <v>72</v>
      </c>
      <c r="G1258" t="s">
        <v>60</v>
      </c>
      <c r="H1258" t="s">
        <v>56</v>
      </c>
      <c r="L1258">
        <f t="shared" si="24"/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f t="shared" si="25"/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45">
      <c r="A1259" t="s">
        <v>62</v>
      </c>
      <c r="B1259">
        <v>6</v>
      </c>
      <c r="C1259" t="s">
        <v>74</v>
      </c>
      <c r="D1259" t="s">
        <v>257</v>
      </c>
      <c r="E1259" s="4">
        <v>44362</v>
      </c>
      <c r="F1259" t="s">
        <v>75</v>
      </c>
      <c r="G1259" t="s">
        <v>43</v>
      </c>
      <c r="H1259" t="s">
        <v>44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45">
      <c r="A1260" t="s">
        <v>62</v>
      </c>
      <c r="B1260">
        <v>6</v>
      </c>
      <c r="C1260" t="s">
        <v>74</v>
      </c>
      <c r="D1260" t="s">
        <v>257</v>
      </c>
      <c r="E1260" s="4">
        <v>44362</v>
      </c>
      <c r="F1260" t="s">
        <v>75</v>
      </c>
      <c r="G1260" t="s">
        <v>48</v>
      </c>
      <c r="H1260" t="s">
        <v>44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45">
      <c r="A1261" t="s">
        <v>62</v>
      </c>
      <c r="B1261">
        <v>6</v>
      </c>
      <c r="C1261" t="s">
        <v>74</v>
      </c>
      <c r="D1261" t="s">
        <v>257</v>
      </c>
      <c r="E1261" s="4">
        <v>44362</v>
      </c>
      <c r="F1261" t="s">
        <v>75</v>
      </c>
      <c r="G1261" t="s">
        <v>49</v>
      </c>
      <c r="H1261" t="s">
        <v>44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45">
      <c r="A1262" t="s">
        <v>62</v>
      </c>
      <c r="B1262">
        <v>6</v>
      </c>
      <c r="C1262" t="s">
        <v>74</v>
      </c>
      <c r="D1262" t="s">
        <v>257</v>
      </c>
      <c r="E1262" s="4">
        <v>44362</v>
      </c>
      <c r="F1262" t="s">
        <v>75</v>
      </c>
      <c r="G1262" t="s">
        <v>53</v>
      </c>
      <c r="H1262" t="s">
        <v>44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45">
      <c r="A1263" t="s">
        <v>62</v>
      </c>
      <c r="B1263">
        <v>6</v>
      </c>
      <c r="C1263" t="s">
        <v>74</v>
      </c>
      <c r="D1263" t="s">
        <v>257</v>
      </c>
      <c r="E1263" s="4">
        <v>44362</v>
      </c>
      <c r="F1263" t="s">
        <v>75</v>
      </c>
      <c r="G1263" t="s">
        <v>54</v>
      </c>
      <c r="H1263" t="s">
        <v>44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45">
      <c r="A1264" t="s">
        <v>62</v>
      </c>
      <c r="B1264">
        <v>6</v>
      </c>
      <c r="C1264" t="s">
        <v>74</v>
      </c>
      <c r="D1264" t="s">
        <v>257</v>
      </c>
      <c r="E1264" s="4">
        <v>44362</v>
      </c>
      <c r="F1264" t="s">
        <v>75</v>
      </c>
      <c r="G1264" t="s">
        <v>55</v>
      </c>
      <c r="H1264" t="s">
        <v>56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45">
      <c r="A1265" t="s">
        <v>62</v>
      </c>
      <c r="B1265">
        <v>6</v>
      </c>
      <c r="C1265" t="s">
        <v>74</v>
      </c>
      <c r="D1265" t="s">
        <v>257</v>
      </c>
      <c r="E1265" s="4">
        <v>44362</v>
      </c>
      <c r="F1265" t="s">
        <v>75</v>
      </c>
      <c r="G1265" t="s">
        <v>57</v>
      </c>
      <c r="H1265" t="s">
        <v>56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45">
      <c r="A1266" t="s">
        <v>62</v>
      </c>
      <c r="B1266">
        <v>6</v>
      </c>
      <c r="C1266" t="s">
        <v>74</v>
      </c>
      <c r="D1266" t="s">
        <v>257</v>
      </c>
      <c r="E1266" s="4">
        <v>44362</v>
      </c>
      <c r="F1266" t="s">
        <v>75</v>
      </c>
      <c r="G1266" t="s">
        <v>58</v>
      </c>
      <c r="H1266" t="s">
        <v>56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45">
      <c r="A1267" t="s">
        <v>62</v>
      </c>
      <c r="B1267">
        <v>6</v>
      </c>
      <c r="C1267" t="s">
        <v>74</v>
      </c>
      <c r="D1267" t="s">
        <v>257</v>
      </c>
      <c r="E1267" s="4">
        <v>44362</v>
      </c>
      <c r="F1267" t="s">
        <v>75</v>
      </c>
      <c r="G1267" t="s">
        <v>59</v>
      </c>
      <c r="H1267" t="s">
        <v>56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45">
      <c r="A1268" t="s">
        <v>62</v>
      </c>
      <c r="B1268">
        <v>6</v>
      </c>
      <c r="C1268" t="s">
        <v>74</v>
      </c>
      <c r="D1268" t="s">
        <v>257</v>
      </c>
      <c r="E1268" s="4">
        <v>44362</v>
      </c>
      <c r="F1268" t="s">
        <v>75</v>
      </c>
      <c r="G1268" t="s">
        <v>60</v>
      </c>
      <c r="H1268" t="s">
        <v>56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45">
      <c r="A1269" t="s">
        <v>86</v>
      </c>
      <c r="B1269">
        <v>6</v>
      </c>
      <c r="C1269" t="s">
        <v>87</v>
      </c>
      <c r="D1269" t="s">
        <v>260</v>
      </c>
      <c r="E1269" s="4">
        <v>44363</v>
      </c>
      <c r="F1269" t="s">
        <v>72</v>
      </c>
      <c r="G1269" t="s">
        <v>43</v>
      </c>
      <c r="H1269" t="s">
        <v>44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45">
      <c r="A1270" t="s">
        <v>86</v>
      </c>
      <c r="B1270">
        <v>6</v>
      </c>
      <c r="C1270" t="s">
        <v>87</v>
      </c>
      <c r="D1270" t="s">
        <v>260</v>
      </c>
      <c r="E1270" s="4">
        <v>44363</v>
      </c>
      <c r="F1270" t="s">
        <v>72</v>
      </c>
      <c r="G1270" t="s">
        <v>48</v>
      </c>
      <c r="H1270" t="s">
        <v>44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45">
      <c r="A1271" t="s">
        <v>86</v>
      </c>
      <c r="B1271">
        <v>6</v>
      </c>
      <c r="C1271" t="s">
        <v>87</v>
      </c>
      <c r="D1271" t="s">
        <v>260</v>
      </c>
      <c r="E1271" s="4">
        <v>44363</v>
      </c>
      <c r="F1271" t="s">
        <v>72</v>
      </c>
      <c r="G1271" t="s">
        <v>49</v>
      </c>
      <c r="H1271" t="s">
        <v>44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45">
      <c r="A1272" t="s">
        <v>86</v>
      </c>
      <c r="B1272">
        <v>6</v>
      </c>
      <c r="C1272" t="s">
        <v>87</v>
      </c>
      <c r="D1272" t="s">
        <v>260</v>
      </c>
      <c r="E1272" s="4">
        <v>44363</v>
      </c>
      <c r="F1272" t="s">
        <v>72</v>
      </c>
      <c r="G1272" t="s">
        <v>53</v>
      </c>
      <c r="H1272" t="s">
        <v>44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45">
      <c r="A1273" t="s">
        <v>86</v>
      </c>
      <c r="B1273">
        <v>6</v>
      </c>
      <c r="C1273" t="s">
        <v>87</v>
      </c>
      <c r="D1273" t="s">
        <v>260</v>
      </c>
      <c r="E1273" s="4">
        <v>44363</v>
      </c>
      <c r="F1273" t="s">
        <v>72</v>
      </c>
      <c r="G1273" t="s">
        <v>54</v>
      </c>
      <c r="H1273" t="s">
        <v>44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45">
      <c r="A1274" t="s">
        <v>86</v>
      </c>
      <c r="B1274">
        <v>6</v>
      </c>
      <c r="C1274" t="s">
        <v>87</v>
      </c>
      <c r="D1274" t="s">
        <v>260</v>
      </c>
      <c r="E1274" s="4">
        <v>44363</v>
      </c>
      <c r="F1274" t="s">
        <v>72</v>
      </c>
      <c r="G1274" t="s">
        <v>55</v>
      </c>
      <c r="H1274" t="s">
        <v>56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45">
      <c r="A1275" t="s">
        <v>86</v>
      </c>
      <c r="B1275">
        <v>6</v>
      </c>
      <c r="C1275" t="s">
        <v>87</v>
      </c>
      <c r="D1275" t="s">
        <v>260</v>
      </c>
      <c r="E1275" s="4">
        <v>44363</v>
      </c>
      <c r="F1275" t="s">
        <v>72</v>
      </c>
      <c r="G1275" t="s">
        <v>57</v>
      </c>
      <c r="H1275" t="s">
        <v>56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45">
      <c r="A1276" t="s">
        <v>86</v>
      </c>
      <c r="B1276">
        <v>6</v>
      </c>
      <c r="C1276" t="s">
        <v>87</v>
      </c>
      <c r="D1276" t="s">
        <v>260</v>
      </c>
      <c r="E1276" s="4">
        <v>44363</v>
      </c>
      <c r="F1276" t="s">
        <v>72</v>
      </c>
      <c r="G1276" t="s">
        <v>58</v>
      </c>
      <c r="H1276" t="s">
        <v>56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45">
      <c r="A1277" t="s">
        <v>86</v>
      </c>
      <c r="B1277">
        <v>6</v>
      </c>
      <c r="C1277" t="s">
        <v>87</v>
      </c>
      <c r="D1277" t="s">
        <v>260</v>
      </c>
      <c r="E1277" s="4">
        <v>44363</v>
      </c>
      <c r="F1277" t="s">
        <v>72</v>
      </c>
      <c r="G1277" t="s">
        <v>59</v>
      </c>
      <c r="H1277" t="s">
        <v>56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45">
      <c r="A1278" t="s">
        <v>86</v>
      </c>
      <c r="B1278">
        <v>6</v>
      </c>
      <c r="C1278" t="s">
        <v>87</v>
      </c>
      <c r="D1278" t="s">
        <v>260</v>
      </c>
      <c r="E1278" s="4">
        <v>44363</v>
      </c>
      <c r="F1278" t="s">
        <v>72</v>
      </c>
      <c r="G1278" t="s">
        <v>60</v>
      </c>
      <c r="H1278" t="s">
        <v>56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45">
      <c r="A1279" t="s">
        <v>86</v>
      </c>
      <c r="B1279">
        <v>6</v>
      </c>
      <c r="C1279" t="s">
        <v>99</v>
      </c>
      <c r="D1279" t="s">
        <v>260</v>
      </c>
      <c r="E1279" s="4">
        <v>44363</v>
      </c>
      <c r="F1279" t="s">
        <v>100</v>
      </c>
      <c r="G1279" t="s">
        <v>43</v>
      </c>
      <c r="H1279" t="s">
        <v>44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45">
      <c r="A1280" t="s">
        <v>86</v>
      </c>
      <c r="B1280">
        <v>6</v>
      </c>
      <c r="C1280" t="s">
        <v>99</v>
      </c>
      <c r="D1280" t="s">
        <v>260</v>
      </c>
      <c r="E1280" s="4">
        <v>44363</v>
      </c>
      <c r="F1280" t="s">
        <v>100</v>
      </c>
      <c r="G1280" t="s">
        <v>48</v>
      </c>
      <c r="H1280" t="s">
        <v>44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45">
      <c r="A1281" t="s">
        <v>86</v>
      </c>
      <c r="B1281">
        <v>6</v>
      </c>
      <c r="C1281" t="s">
        <v>99</v>
      </c>
      <c r="D1281" t="s">
        <v>260</v>
      </c>
      <c r="E1281" s="4">
        <v>44363</v>
      </c>
      <c r="F1281" t="s">
        <v>100</v>
      </c>
      <c r="G1281" t="s">
        <v>49</v>
      </c>
      <c r="H1281" t="s">
        <v>44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45">
      <c r="A1282" t="s">
        <v>86</v>
      </c>
      <c r="B1282">
        <v>6</v>
      </c>
      <c r="C1282" t="s">
        <v>99</v>
      </c>
      <c r="D1282" t="s">
        <v>260</v>
      </c>
      <c r="E1282" s="4">
        <v>44363</v>
      </c>
      <c r="F1282" t="s">
        <v>100</v>
      </c>
      <c r="G1282" t="s">
        <v>53</v>
      </c>
      <c r="H1282" t="s">
        <v>44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45">
      <c r="A1283" t="s">
        <v>86</v>
      </c>
      <c r="B1283">
        <v>6</v>
      </c>
      <c r="C1283" t="s">
        <v>99</v>
      </c>
      <c r="D1283" t="s">
        <v>260</v>
      </c>
      <c r="E1283" s="4">
        <v>44363</v>
      </c>
      <c r="F1283" t="s">
        <v>100</v>
      </c>
      <c r="G1283" t="s">
        <v>54</v>
      </c>
      <c r="H1283" t="s">
        <v>44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45">
      <c r="A1284" t="s">
        <v>86</v>
      </c>
      <c r="B1284">
        <v>6</v>
      </c>
      <c r="C1284" t="s">
        <v>99</v>
      </c>
      <c r="D1284" t="s">
        <v>260</v>
      </c>
      <c r="E1284" s="4">
        <v>44363</v>
      </c>
      <c r="F1284" t="s">
        <v>100</v>
      </c>
      <c r="G1284" t="s">
        <v>55</v>
      </c>
      <c r="H1284" t="s">
        <v>56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45">
      <c r="A1285" t="s">
        <v>86</v>
      </c>
      <c r="B1285">
        <v>6</v>
      </c>
      <c r="C1285" t="s">
        <v>99</v>
      </c>
      <c r="D1285" t="s">
        <v>260</v>
      </c>
      <c r="E1285" s="4">
        <v>44363</v>
      </c>
      <c r="F1285" t="s">
        <v>100</v>
      </c>
      <c r="G1285" t="s">
        <v>57</v>
      </c>
      <c r="H1285" t="s">
        <v>56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45">
      <c r="A1286" t="s">
        <v>86</v>
      </c>
      <c r="B1286">
        <v>6</v>
      </c>
      <c r="C1286" t="s">
        <v>99</v>
      </c>
      <c r="D1286" t="s">
        <v>260</v>
      </c>
      <c r="E1286" s="4">
        <v>44363</v>
      </c>
      <c r="F1286" t="s">
        <v>100</v>
      </c>
      <c r="G1286" t="s">
        <v>58</v>
      </c>
      <c r="H1286" t="s">
        <v>56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45">
      <c r="A1287" t="s">
        <v>86</v>
      </c>
      <c r="B1287">
        <v>6</v>
      </c>
      <c r="C1287" t="s">
        <v>99</v>
      </c>
      <c r="D1287" t="s">
        <v>260</v>
      </c>
      <c r="E1287" s="4">
        <v>44363</v>
      </c>
      <c r="F1287" t="s">
        <v>100</v>
      </c>
      <c r="G1287" t="s">
        <v>59</v>
      </c>
      <c r="H1287" t="s">
        <v>56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45">
      <c r="A1288" t="s">
        <v>86</v>
      </c>
      <c r="B1288">
        <v>6</v>
      </c>
      <c r="C1288" t="s">
        <v>99</v>
      </c>
      <c r="D1288" t="s">
        <v>260</v>
      </c>
      <c r="E1288" s="4">
        <v>44363</v>
      </c>
      <c r="F1288" t="s">
        <v>100</v>
      </c>
      <c r="G1288" t="s">
        <v>60</v>
      </c>
      <c r="H1288" t="s">
        <v>56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45">
      <c r="A1289" t="s">
        <v>40</v>
      </c>
      <c r="B1289">
        <v>1</v>
      </c>
      <c r="C1289" t="s">
        <v>129</v>
      </c>
      <c r="D1289" t="s">
        <v>261</v>
      </c>
      <c r="E1289" s="4">
        <v>44588</v>
      </c>
      <c r="F1289" t="s">
        <v>75</v>
      </c>
      <c r="G1289" t="s">
        <v>43</v>
      </c>
      <c r="H1289" t="s">
        <v>44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45">
      <c r="A1290" t="s">
        <v>40</v>
      </c>
      <c r="B1290">
        <v>1</v>
      </c>
      <c r="C1290" t="s">
        <v>129</v>
      </c>
      <c r="D1290" t="s">
        <v>261</v>
      </c>
      <c r="E1290" s="4">
        <v>44588</v>
      </c>
      <c r="F1290" t="s">
        <v>75</v>
      </c>
      <c r="G1290" t="s">
        <v>48</v>
      </c>
      <c r="H1290" t="s">
        <v>44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45">
      <c r="A1291" t="s">
        <v>40</v>
      </c>
      <c r="B1291">
        <v>1</v>
      </c>
      <c r="C1291" t="s">
        <v>129</v>
      </c>
      <c r="D1291" t="s">
        <v>261</v>
      </c>
      <c r="E1291" s="4">
        <v>44588</v>
      </c>
      <c r="F1291" t="s">
        <v>75</v>
      </c>
      <c r="G1291" t="s">
        <v>49</v>
      </c>
      <c r="H1291" t="s">
        <v>44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45">
      <c r="A1292" t="s">
        <v>40</v>
      </c>
      <c r="B1292">
        <v>1</v>
      </c>
      <c r="C1292" t="s">
        <v>129</v>
      </c>
      <c r="D1292" t="s">
        <v>261</v>
      </c>
      <c r="E1292" s="4">
        <v>44588</v>
      </c>
      <c r="F1292" t="s">
        <v>75</v>
      </c>
      <c r="G1292" t="s">
        <v>53</v>
      </c>
      <c r="H1292" t="s">
        <v>44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45">
      <c r="A1293" t="s">
        <v>40</v>
      </c>
      <c r="B1293">
        <v>1</v>
      </c>
      <c r="C1293" t="s">
        <v>129</v>
      </c>
      <c r="D1293" t="s">
        <v>261</v>
      </c>
      <c r="E1293" s="4">
        <v>44588</v>
      </c>
      <c r="F1293" t="s">
        <v>75</v>
      </c>
      <c r="G1293" t="s">
        <v>54</v>
      </c>
      <c r="H1293" t="s">
        <v>44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45">
      <c r="A1294" t="s">
        <v>40</v>
      </c>
      <c r="B1294">
        <v>1</v>
      </c>
      <c r="C1294" t="s">
        <v>129</v>
      </c>
      <c r="D1294" t="s">
        <v>261</v>
      </c>
      <c r="E1294" s="4">
        <v>44588</v>
      </c>
      <c r="F1294" t="s">
        <v>75</v>
      </c>
      <c r="G1294" t="s">
        <v>55</v>
      </c>
      <c r="H1294" t="s">
        <v>56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45">
      <c r="A1295" t="s">
        <v>40</v>
      </c>
      <c r="B1295">
        <v>1</v>
      </c>
      <c r="C1295" t="s">
        <v>129</v>
      </c>
      <c r="D1295" t="s">
        <v>261</v>
      </c>
      <c r="E1295" s="4">
        <v>44588</v>
      </c>
      <c r="F1295" t="s">
        <v>75</v>
      </c>
      <c r="G1295" t="s">
        <v>57</v>
      </c>
      <c r="H1295" t="s">
        <v>56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45">
      <c r="A1296" t="s">
        <v>40</v>
      </c>
      <c r="B1296">
        <v>1</v>
      </c>
      <c r="C1296" t="s">
        <v>129</v>
      </c>
      <c r="D1296" t="s">
        <v>261</v>
      </c>
      <c r="E1296" s="4">
        <v>44588</v>
      </c>
      <c r="F1296" t="s">
        <v>75</v>
      </c>
      <c r="G1296" t="s">
        <v>58</v>
      </c>
      <c r="H1296" t="s">
        <v>56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45">
      <c r="A1297" t="s">
        <v>40</v>
      </c>
      <c r="B1297">
        <v>1</v>
      </c>
      <c r="C1297" t="s">
        <v>129</v>
      </c>
      <c r="D1297" t="s">
        <v>261</v>
      </c>
      <c r="E1297" s="4">
        <v>44588</v>
      </c>
      <c r="F1297" t="s">
        <v>75</v>
      </c>
      <c r="G1297" t="s">
        <v>59</v>
      </c>
      <c r="H1297" t="s">
        <v>56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45">
      <c r="A1298" t="s">
        <v>40</v>
      </c>
      <c r="B1298">
        <v>1</v>
      </c>
      <c r="C1298" t="s">
        <v>129</v>
      </c>
      <c r="D1298" t="s">
        <v>261</v>
      </c>
      <c r="E1298" s="4">
        <v>44588</v>
      </c>
      <c r="F1298" t="s">
        <v>75</v>
      </c>
      <c r="G1298" t="s">
        <v>60</v>
      </c>
      <c r="H1298" t="s">
        <v>56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45">
      <c r="A1299" t="s">
        <v>40</v>
      </c>
      <c r="B1299">
        <v>2</v>
      </c>
      <c r="C1299" t="s">
        <v>61</v>
      </c>
      <c r="D1299" t="s">
        <v>256</v>
      </c>
      <c r="E1299" s="4">
        <v>44600</v>
      </c>
      <c r="F1299" t="s">
        <v>42</v>
      </c>
      <c r="G1299" t="s">
        <v>43</v>
      </c>
      <c r="H1299" t="s">
        <v>44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45">
      <c r="A1300" t="s">
        <v>40</v>
      </c>
      <c r="B1300">
        <v>2</v>
      </c>
      <c r="C1300" t="s">
        <v>61</v>
      </c>
      <c r="D1300" t="s">
        <v>256</v>
      </c>
      <c r="E1300" s="4">
        <v>44600</v>
      </c>
      <c r="F1300" t="s">
        <v>42</v>
      </c>
      <c r="G1300" t="s">
        <v>48</v>
      </c>
      <c r="H1300" t="s">
        <v>44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45">
      <c r="A1301" t="s">
        <v>40</v>
      </c>
      <c r="B1301">
        <v>2</v>
      </c>
      <c r="C1301" t="s">
        <v>61</v>
      </c>
      <c r="D1301" t="s">
        <v>256</v>
      </c>
      <c r="E1301" s="4">
        <v>44600</v>
      </c>
      <c r="F1301" t="s">
        <v>42</v>
      </c>
      <c r="G1301" t="s">
        <v>49</v>
      </c>
      <c r="H1301" t="s">
        <v>44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45">
      <c r="A1302" t="s">
        <v>40</v>
      </c>
      <c r="B1302">
        <v>2</v>
      </c>
      <c r="C1302" t="s">
        <v>61</v>
      </c>
      <c r="D1302" t="s">
        <v>256</v>
      </c>
      <c r="E1302" s="4">
        <v>44600</v>
      </c>
      <c r="F1302" t="s">
        <v>42</v>
      </c>
      <c r="G1302" t="s">
        <v>53</v>
      </c>
      <c r="H1302" t="s">
        <v>44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45">
      <c r="A1303" t="s">
        <v>40</v>
      </c>
      <c r="B1303">
        <v>2</v>
      </c>
      <c r="C1303" t="s">
        <v>61</v>
      </c>
      <c r="D1303" t="s">
        <v>256</v>
      </c>
      <c r="E1303" s="4">
        <v>44600</v>
      </c>
      <c r="F1303" t="s">
        <v>42</v>
      </c>
      <c r="G1303" t="s">
        <v>54</v>
      </c>
      <c r="H1303" t="s">
        <v>44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45">
      <c r="A1304" t="s">
        <v>40</v>
      </c>
      <c r="B1304">
        <v>2</v>
      </c>
      <c r="C1304" t="s">
        <v>61</v>
      </c>
      <c r="D1304" t="s">
        <v>256</v>
      </c>
      <c r="E1304" s="4">
        <v>44600</v>
      </c>
      <c r="F1304" t="s">
        <v>42</v>
      </c>
      <c r="G1304" t="s">
        <v>55</v>
      </c>
      <c r="H1304" t="s">
        <v>56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45">
      <c r="A1305" t="s">
        <v>40</v>
      </c>
      <c r="B1305">
        <v>2</v>
      </c>
      <c r="C1305" t="s">
        <v>61</v>
      </c>
      <c r="D1305" t="s">
        <v>256</v>
      </c>
      <c r="E1305" s="4">
        <v>44600</v>
      </c>
      <c r="F1305" t="s">
        <v>42</v>
      </c>
      <c r="G1305" t="s">
        <v>57</v>
      </c>
      <c r="H1305" t="s">
        <v>56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45">
      <c r="A1306" t="s">
        <v>40</v>
      </c>
      <c r="B1306">
        <v>2</v>
      </c>
      <c r="C1306" t="s">
        <v>61</v>
      </c>
      <c r="D1306" t="s">
        <v>256</v>
      </c>
      <c r="E1306" s="4">
        <v>44600</v>
      </c>
      <c r="F1306" t="s">
        <v>42</v>
      </c>
      <c r="G1306" t="s">
        <v>58</v>
      </c>
      <c r="H1306" t="s">
        <v>56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45">
      <c r="A1307" t="s">
        <v>40</v>
      </c>
      <c r="B1307">
        <v>2</v>
      </c>
      <c r="C1307" t="s">
        <v>61</v>
      </c>
      <c r="D1307" t="s">
        <v>256</v>
      </c>
      <c r="E1307" s="4">
        <v>44600</v>
      </c>
      <c r="F1307" t="s">
        <v>42</v>
      </c>
      <c r="G1307" t="s">
        <v>59</v>
      </c>
      <c r="H1307" t="s">
        <v>56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45">
      <c r="A1308" t="s">
        <v>40</v>
      </c>
      <c r="B1308">
        <v>2</v>
      </c>
      <c r="C1308" t="s">
        <v>61</v>
      </c>
      <c r="D1308" t="s">
        <v>256</v>
      </c>
      <c r="E1308" s="4">
        <v>44600</v>
      </c>
      <c r="F1308" t="s">
        <v>42</v>
      </c>
      <c r="G1308" t="s">
        <v>60</v>
      </c>
      <c r="H1308" t="s">
        <v>56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45">
      <c r="A1309" t="s">
        <v>40</v>
      </c>
      <c r="B1309">
        <v>2</v>
      </c>
      <c r="C1309" t="s">
        <v>41</v>
      </c>
      <c r="D1309" t="s">
        <v>255</v>
      </c>
      <c r="E1309" s="4">
        <v>44601</v>
      </c>
      <c r="F1309" t="s">
        <v>42</v>
      </c>
      <c r="G1309" t="s">
        <v>43</v>
      </c>
      <c r="H1309" t="s">
        <v>44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45">
      <c r="A1310" t="s">
        <v>40</v>
      </c>
      <c r="B1310">
        <v>2</v>
      </c>
      <c r="C1310" t="s">
        <v>41</v>
      </c>
      <c r="D1310" t="s">
        <v>255</v>
      </c>
      <c r="E1310" s="4">
        <v>44601</v>
      </c>
      <c r="F1310" t="s">
        <v>42</v>
      </c>
      <c r="G1310" t="s">
        <v>48</v>
      </c>
      <c r="H1310" t="s">
        <v>44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45">
      <c r="A1311" t="s">
        <v>40</v>
      </c>
      <c r="B1311">
        <v>2</v>
      </c>
      <c r="C1311" t="s">
        <v>41</v>
      </c>
      <c r="D1311" t="s">
        <v>255</v>
      </c>
      <c r="E1311" s="4">
        <v>44601</v>
      </c>
      <c r="F1311" t="s">
        <v>42</v>
      </c>
      <c r="G1311" t="s">
        <v>49</v>
      </c>
      <c r="H1311" t="s">
        <v>44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45">
      <c r="A1312" t="s">
        <v>40</v>
      </c>
      <c r="B1312">
        <v>2</v>
      </c>
      <c r="C1312" t="s">
        <v>41</v>
      </c>
      <c r="D1312" t="s">
        <v>255</v>
      </c>
      <c r="E1312" s="4">
        <v>44601</v>
      </c>
      <c r="F1312" t="s">
        <v>42</v>
      </c>
      <c r="G1312" t="s">
        <v>53</v>
      </c>
      <c r="H1312" t="s">
        <v>44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45">
      <c r="A1313" t="s">
        <v>40</v>
      </c>
      <c r="B1313">
        <v>2</v>
      </c>
      <c r="C1313" t="s">
        <v>41</v>
      </c>
      <c r="D1313" t="s">
        <v>255</v>
      </c>
      <c r="E1313" s="4">
        <v>44601</v>
      </c>
      <c r="F1313" t="s">
        <v>42</v>
      </c>
      <c r="G1313" t="s">
        <v>54</v>
      </c>
      <c r="H1313" t="s">
        <v>44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45">
      <c r="A1314" t="s">
        <v>40</v>
      </c>
      <c r="B1314">
        <v>2</v>
      </c>
      <c r="C1314" t="s">
        <v>41</v>
      </c>
      <c r="D1314" t="s">
        <v>255</v>
      </c>
      <c r="E1314" s="4">
        <v>44601</v>
      </c>
      <c r="F1314" t="s">
        <v>42</v>
      </c>
      <c r="G1314" t="s">
        <v>55</v>
      </c>
      <c r="H1314" t="s">
        <v>56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45">
      <c r="A1315" t="s">
        <v>40</v>
      </c>
      <c r="B1315">
        <v>2</v>
      </c>
      <c r="C1315" t="s">
        <v>41</v>
      </c>
      <c r="D1315" t="s">
        <v>255</v>
      </c>
      <c r="E1315" s="4">
        <v>44601</v>
      </c>
      <c r="F1315" t="s">
        <v>42</v>
      </c>
      <c r="G1315" t="s">
        <v>57</v>
      </c>
      <c r="H1315" t="s">
        <v>56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45">
      <c r="A1316" t="s">
        <v>40</v>
      </c>
      <c r="B1316">
        <v>2</v>
      </c>
      <c r="C1316" t="s">
        <v>41</v>
      </c>
      <c r="D1316" t="s">
        <v>255</v>
      </c>
      <c r="E1316" s="4">
        <v>44601</v>
      </c>
      <c r="F1316" t="s">
        <v>42</v>
      </c>
      <c r="G1316" t="s">
        <v>58</v>
      </c>
      <c r="H1316" t="s">
        <v>56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45">
      <c r="A1317" t="s">
        <v>40</v>
      </c>
      <c r="B1317">
        <v>2</v>
      </c>
      <c r="C1317" t="s">
        <v>41</v>
      </c>
      <c r="D1317" t="s">
        <v>255</v>
      </c>
      <c r="E1317" s="4">
        <v>44601</v>
      </c>
      <c r="F1317" t="s">
        <v>42</v>
      </c>
      <c r="G1317" t="s">
        <v>59</v>
      </c>
      <c r="H1317" t="s">
        <v>56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45">
      <c r="A1318" t="s">
        <v>40</v>
      </c>
      <c r="B1318">
        <v>2</v>
      </c>
      <c r="C1318" t="s">
        <v>41</v>
      </c>
      <c r="D1318" t="s">
        <v>255</v>
      </c>
      <c r="E1318" s="4">
        <v>44601</v>
      </c>
      <c r="F1318" t="s">
        <v>42</v>
      </c>
      <c r="G1318" t="s">
        <v>60</v>
      </c>
      <c r="H1318" t="s">
        <v>56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45">
      <c r="A1319" t="s">
        <v>40</v>
      </c>
      <c r="B1319">
        <v>2</v>
      </c>
      <c r="C1319" t="s">
        <v>129</v>
      </c>
      <c r="D1319" t="s">
        <v>261</v>
      </c>
      <c r="E1319" s="4">
        <v>44601</v>
      </c>
      <c r="F1319" t="s">
        <v>75</v>
      </c>
      <c r="G1319" t="s">
        <v>43</v>
      </c>
      <c r="H1319" t="s">
        <v>44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45">
      <c r="A1320" t="s">
        <v>40</v>
      </c>
      <c r="B1320">
        <v>2</v>
      </c>
      <c r="C1320" t="s">
        <v>129</v>
      </c>
      <c r="D1320" t="s">
        <v>261</v>
      </c>
      <c r="E1320" s="4">
        <v>44601</v>
      </c>
      <c r="F1320" t="s">
        <v>75</v>
      </c>
      <c r="G1320" t="s">
        <v>48</v>
      </c>
      <c r="H1320" t="s">
        <v>44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45">
      <c r="A1321" t="s">
        <v>40</v>
      </c>
      <c r="B1321">
        <v>2</v>
      </c>
      <c r="C1321" t="s">
        <v>129</v>
      </c>
      <c r="D1321" t="s">
        <v>261</v>
      </c>
      <c r="E1321" s="4">
        <v>44601</v>
      </c>
      <c r="F1321" t="s">
        <v>75</v>
      </c>
      <c r="G1321" t="s">
        <v>49</v>
      </c>
      <c r="H1321" t="s">
        <v>44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45">
      <c r="A1322" t="s">
        <v>40</v>
      </c>
      <c r="B1322">
        <v>2</v>
      </c>
      <c r="C1322" t="s">
        <v>129</v>
      </c>
      <c r="D1322" t="s">
        <v>261</v>
      </c>
      <c r="E1322" s="4">
        <v>44601</v>
      </c>
      <c r="F1322" t="s">
        <v>75</v>
      </c>
      <c r="G1322" t="s">
        <v>53</v>
      </c>
      <c r="H1322" t="s">
        <v>44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45">
      <c r="A1323" t="s">
        <v>40</v>
      </c>
      <c r="B1323">
        <v>2</v>
      </c>
      <c r="C1323" t="s">
        <v>129</v>
      </c>
      <c r="D1323" t="s">
        <v>261</v>
      </c>
      <c r="E1323" s="4">
        <v>44601</v>
      </c>
      <c r="F1323" t="s">
        <v>75</v>
      </c>
      <c r="G1323" t="s">
        <v>54</v>
      </c>
      <c r="H1323" t="s">
        <v>44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45">
      <c r="A1324" t="s">
        <v>40</v>
      </c>
      <c r="B1324">
        <v>2</v>
      </c>
      <c r="C1324" t="s">
        <v>129</v>
      </c>
      <c r="D1324" t="s">
        <v>261</v>
      </c>
      <c r="E1324" s="4">
        <v>44601</v>
      </c>
      <c r="F1324" t="s">
        <v>75</v>
      </c>
      <c r="G1324" t="s">
        <v>55</v>
      </c>
      <c r="H1324" t="s">
        <v>56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45">
      <c r="A1325" t="s">
        <v>40</v>
      </c>
      <c r="B1325">
        <v>2</v>
      </c>
      <c r="C1325" t="s">
        <v>129</v>
      </c>
      <c r="D1325" t="s">
        <v>261</v>
      </c>
      <c r="E1325" s="4">
        <v>44601</v>
      </c>
      <c r="F1325" t="s">
        <v>75</v>
      </c>
      <c r="G1325" t="s">
        <v>57</v>
      </c>
      <c r="H1325" t="s">
        <v>56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45">
      <c r="A1326" t="s">
        <v>40</v>
      </c>
      <c r="B1326">
        <v>2</v>
      </c>
      <c r="C1326" t="s">
        <v>129</v>
      </c>
      <c r="D1326" t="s">
        <v>261</v>
      </c>
      <c r="E1326" s="4">
        <v>44601</v>
      </c>
      <c r="F1326" t="s">
        <v>75</v>
      </c>
      <c r="G1326" t="s">
        <v>58</v>
      </c>
      <c r="H1326" t="s">
        <v>56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45">
      <c r="A1327" t="s">
        <v>40</v>
      </c>
      <c r="B1327">
        <v>2</v>
      </c>
      <c r="C1327" t="s">
        <v>129</v>
      </c>
      <c r="D1327" t="s">
        <v>261</v>
      </c>
      <c r="E1327" s="4">
        <v>44601</v>
      </c>
      <c r="F1327" t="s">
        <v>75</v>
      </c>
      <c r="G1327" t="s">
        <v>59</v>
      </c>
      <c r="H1327" t="s">
        <v>56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45">
      <c r="A1328" t="s">
        <v>40</v>
      </c>
      <c r="B1328">
        <v>2</v>
      </c>
      <c r="C1328" t="s">
        <v>129</v>
      </c>
      <c r="D1328" t="s">
        <v>261</v>
      </c>
      <c r="E1328" s="4">
        <v>44601</v>
      </c>
      <c r="F1328" t="s">
        <v>75</v>
      </c>
      <c r="G1328" t="s">
        <v>60</v>
      </c>
      <c r="H1328" t="s">
        <v>56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45">
      <c r="A1329" t="s">
        <v>86</v>
      </c>
      <c r="B1329">
        <v>2</v>
      </c>
      <c r="C1329" t="s">
        <v>87</v>
      </c>
      <c r="D1329" t="s">
        <v>260</v>
      </c>
      <c r="E1329" s="4">
        <v>44608</v>
      </c>
      <c r="F1329" t="s">
        <v>72</v>
      </c>
      <c r="G1329" t="s">
        <v>43</v>
      </c>
      <c r="H1329" t="s">
        <v>44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45">
      <c r="A1330" t="s">
        <v>86</v>
      </c>
      <c r="B1330">
        <v>2</v>
      </c>
      <c r="C1330" t="s">
        <v>87</v>
      </c>
      <c r="D1330" t="s">
        <v>260</v>
      </c>
      <c r="E1330" s="4">
        <v>44608</v>
      </c>
      <c r="F1330" t="s">
        <v>72</v>
      </c>
      <c r="G1330" t="s">
        <v>48</v>
      </c>
      <c r="H1330" t="s">
        <v>44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45">
      <c r="A1331" t="s">
        <v>86</v>
      </c>
      <c r="B1331">
        <v>2</v>
      </c>
      <c r="C1331" t="s">
        <v>87</v>
      </c>
      <c r="D1331" t="s">
        <v>260</v>
      </c>
      <c r="E1331" s="4">
        <v>44608</v>
      </c>
      <c r="F1331" t="s">
        <v>72</v>
      </c>
      <c r="G1331" t="s">
        <v>49</v>
      </c>
      <c r="H1331" t="s">
        <v>44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45">
      <c r="A1332" t="s">
        <v>86</v>
      </c>
      <c r="B1332">
        <v>2</v>
      </c>
      <c r="C1332" t="s">
        <v>87</v>
      </c>
      <c r="D1332" t="s">
        <v>260</v>
      </c>
      <c r="E1332" s="4">
        <v>44608</v>
      </c>
      <c r="F1332" t="s">
        <v>72</v>
      </c>
      <c r="G1332" t="s">
        <v>53</v>
      </c>
      <c r="H1332" t="s">
        <v>44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45">
      <c r="A1333" t="s">
        <v>86</v>
      </c>
      <c r="B1333">
        <v>2</v>
      </c>
      <c r="C1333" t="s">
        <v>87</v>
      </c>
      <c r="D1333" t="s">
        <v>260</v>
      </c>
      <c r="E1333" s="4">
        <v>44608</v>
      </c>
      <c r="F1333" t="s">
        <v>72</v>
      </c>
      <c r="G1333" t="s">
        <v>54</v>
      </c>
      <c r="H1333" t="s">
        <v>44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45">
      <c r="A1334" t="s">
        <v>86</v>
      </c>
      <c r="B1334">
        <v>2</v>
      </c>
      <c r="C1334" t="s">
        <v>87</v>
      </c>
      <c r="D1334" t="s">
        <v>260</v>
      </c>
      <c r="E1334" s="4">
        <v>44608</v>
      </c>
      <c r="F1334" t="s">
        <v>72</v>
      </c>
      <c r="G1334" t="s">
        <v>55</v>
      </c>
      <c r="H1334" t="s">
        <v>56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45">
      <c r="A1335" t="s">
        <v>86</v>
      </c>
      <c r="B1335">
        <v>2</v>
      </c>
      <c r="C1335" t="s">
        <v>87</v>
      </c>
      <c r="D1335" t="s">
        <v>260</v>
      </c>
      <c r="E1335" s="4">
        <v>44608</v>
      </c>
      <c r="F1335" t="s">
        <v>72</v>
      </c>
      <c r="G1335" t="s">
        <v>57</v>
      </c>
      <c r="H1335" t="s">
        <v>56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45">
      <c r="A1336" t="s">
        <v>86</v>
      </c>
      <c r="B1336">
        <v>2</v>
      </c>
      <c r="C1336" t="s">
        <v>87</v>
      </c>
      <c r="D1336" t="s">
        <v>260</v>
      </c>
      <c r="E1336" s="4">
        <v>44608</v>
      </c>
      <c r="F1336" t="s">
        <v>72</v>
      </c>
      <c r="G1336" t="s">
        <v>58</v>
      </c>
      <c r="H1336" t="s">
        <v>56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45">
      <c r="A1337" t="s">
        <v>86</v>
      </c>
      <c r="B1337">
        <v>2</v>
      </c>
      <c r="C1337" t="s">
        <v>87</v>
      </c>
      <c r="D1337" t="s">
        <v>260</v>
      </c>
      <c r="E1337" s="4">
        <v>44608</v>
      </c>
      <c r="F1337" t="s">
        <v>72</v>
      </c>
      <c r="G1337" t="s">
        <v>59</v>
      </c>
      <c r="H1337" t="s">
        <v>56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45">
      <c r="A1338" t="s">
        <v>86</v>
      </c>
      <c r="B1338">
        <v>2</v>
      </c>
      <c r="C1338" t="s">
        <v>87</v>
      </c>
      <c r="D1338" t="s">
        <v>260</v>
      </c>
      <c r="E1338" s="4">
        <v>44608</v>
      </c>
      <c r="F1338" t="s">
        <v>72</v>
      </c>
      <c r="G1338" t="s">
        <v>60</v>
      </c>
      <c r="H1338" t="s">
        <v>56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45">
      <c r="A1339" t="s">
        <v>86</v>
      </c>
      <c r="B1339">
        <v>2</v>
      </c>
      <c r="C1339" t="s">
        <v>99</v>
      </c>
      <c r="D1339" t="s">
        <v>260</v>
      </c>
      <c r="E1339" s="4">
        <v>44608</v>
      </c>
      <c r="F1339" t="s">
        <v>100</v>
      </c>
      <c r="G1339" t="s">
        <v>43</v>
      </c>
      <c r="H1339" t="s">
        <v>44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45">
      <c r="A1340" t="s">
        <v>86</v>
      </c>
      <c r="B1340">
        <v>2</v>
      </c>
      <c r="C1340" t="s">
        <v>99</v>
      </c>
      <c r="D1340" t="s">
        <v>260</v>
      </c>
      <c r="E1340" s="4">
        <v>44608</v>
      </c>
      <c r="F1340" t="s">
        <v>100</v>
      </c>
      <c r="G1340" t="s">
        <v>48</v>
      </c>
      <c r="H1340" t="s">
        <v>44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45">
      <c r="A1341" t="s">
        <v>86</v>
      </c>
      <c r="B1341">
        <v>2</v>
      </c>
      <c r="C1341" t="s">
        <v>99</v>
      </c>
      <c r="D1341" t="s">
        <v>260</v>
      </c>
      <c r="E1341" s="4">
        <v>44608</v>
      </c>
      <c r="F1341" t="s">
        <v>100</v>
      </c>
      <c r="G1341" t="s">
        <v>49</v>
      </c>
      <c r="H1341" t="s">
        <v>44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45">
      <c r="A1342" t="s">
        <v>86</v>
      </c>
      <c r="B1342">
        <v>2</v>
      </c>
      <c r="C1342" t="s">
        <v>99</v>
      </c>
      <c r="D1342" t="s">
        <v>260</v>
      </c>
      <c r="E1342" s="4">
        <v>44608</v>
      </c>
      <c r="F1342" t="s">
        <v>100</v>
      </c>
      <c r="G1342" t="s">
        <v>53</v>
      </c>
      <c r="H1342" t="s">
        <v>44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45">
      <c r="A1343" t="s">
        <v>86</v>
      </c>
      <c r="B1343">
        <v>2</v>
      </c>
      <c r="C1343" t="s">
        <v>99</v>
      </c>
      <c r="D1343" t="s">
        <v>260</v>
      </c>
      <c r="E1343" s="4">
        <v>44608</v>
      </c>
      <c r="F1343" t="s">
        <v>100</v>
      </c>
      <c r="G1343" t="s">
        <v>54</v>
      </c>
      <c r="H1343" t="s">
        <v>44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45">
      <c r="A1344" t="s">
        <v>86</v>
      </c>
      <c r="B1344">
        <v>2</v>
      </c>
      <c r="C1344" t="s">
        <v>99</v>
      </c>
      <c r="D1344" t="s">
        <v>260</v>
      </c>
      <c r="E1344" s="4">
        <v>44608</v>
      </c>
      <c r="F1344" t="s">
        <v>100</v>
      </c>
      <c r="G1344" t="s">
        <v>55</v>
      </c>
      <c r="H1344" t="s">
        <v>56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45">
      <c r="A1345" t="s">
        <v>86</v>
      </c>
      <c r="B1345">
        <v>2</v>
      </c>
      <c r="C1345" t="s">
        <v>99</v>
      </c>
      <c r="D1345" t="s">
        <v>260</v>
      </c>
      <c r="E1345" s="4">
        <v>44608</v>
      </c>
      <c r="F1345" t="s">
        <v>100</v>
      </c>
      <c r="G1345" t="s">
        <v>57</v>
      </c>
      <c r="H1345" t="s">
        <v>56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45">
      <c r="A1346" t="s">
        <v>86</v>
      </c>
      <c r="B1346">
        <v>2</v>
      </c>
      <c r="C1346" t="s">
        <v>99</v>
      </c>
      <c r="D1346" t="s">
        <v>260</v>
      </c>
      <c r="E1346" s="4">
        <v>44608</v>
      </c>
      <c r="F1346" t="s">
        <v>100</v>
      </c>
      <c r="G1346" t="s">
        <v>58</v>
      </c>
      <c r="H1346" t="s">
        <v>56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45">
      <c r="A1347" t="s">
        <v>86</v>
      </c>
      <c r="B1347">
        <v>2</v>
      </c>
      <c r="C1347" t="s">
        <v>99</v>
      </c>
      <c r="D1347" t="s">
        <v>260</v>
      </c>
      <c r="E1347" s="4">
        <v>44608</v>
      </c>
      <c r="F1347" t="s">
        <v>100</v>
      </c>
      <c r="G1347" t="s">
        <v>59</v>
      </c>
      <c r="H1347" t="s">
        <v>56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45">
      <c r="A1348" t="s">
        <v>86</v>
      </c>
      <c r="B1348">
        <v>2</v>
      </c>
      <c r="C1348" t="s">
        <v>99</v>
      </c>
      <c r="D1348" t="s">
        <v>260</v>
      </c>
      <c r="E1348" s="4">
        <v>44608</v>
      </c>
      <c r="F1348" t="s">
        <v>100</v>
      </c>
      <c r="G1348" t="s">
        <v>60</v>
      </c>
      <c r="H1348" t="s">
        <v>56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45">
      <c r="A1349" t="s">
        <v>62</v>
      </c>
      <c r="B1349">
        <v>2</v>
      </c>
      <c r="C1349" t="s">
        <v>63</v>
      </c>
      <c r="D1349" t="s">
        <v>257</v>
      </c>
      <c r="E1349" s="4">
        <v>44609</v>
      </c>
      <c r="F1349" t="s">
        <v>64</v>
      </c>
      <c r="G1349" t="s">
        <v>43</v>
      </c>
      <c r="H1349" t="s">
        <v>44</v>
      </c>
      <c r="L1349">
        <f t="shared" ref="L1349:L1368" si="26">SUM(M1349:T1349)</f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f t="shared" ref="AH1349:AH1368" si="27">SUM(X1349:AG1349)</f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45">
      <c r="A1350" t="s">
        <v>62</v>
      </c>
      <c r="B1350">
        <v>2</v>
      </c>
      <c r="C1350" t="s">
        <v>63</v>
      </c>
      <c r="D1350" t="s">
        <v>257</v>
      </c>
      <c r="E1350" s="4">
        <v>44609</v>
      </c>
      <c r="F1350" t="s">
        <v>64</v>
      </c>
      <c r="G1350" t="s">
        <v>48</v>
      </c>
      <c r="H1350" t="s">
        <v>44</v>
      </c>
      <c r="L1350">
        <f t="shared" si="26"/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f t="shared" si="27"/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45">
      <c r="A1351" t="s">
        <v>62</v>
      </c>
      <c r="B1351">
        <v>2</v>
      </c>
      <c r="C1351" t="s">
        <v>63</v>
      </c>
      <c r="D1351" t="s">
        <v>257</v>
      </c>
      <c r="E1351" s="4">
        <v>44609</v>
      </c>
      <c r="F1351" t="s">
        <v>64</v>
      </c>
      <c r="G1351" t="s">
        <v>49</v>
      </c>
      <c r="H1351" t="s">
        <v>44</v>
      </c>
      <c r="L1351">
        <f t="shared" si="26"/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f t="shared" si="27"/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45">
      <c r="A1352" t="s">
        <v>62</v>
      </c>
      <c r="B1352">
        <v>2</v>
      </c>
      <c r="C1352" t="s">
        <v>63</v>
      </c>
      <c r="D1352" t="s">
        <v>257</v>
      </c>
      <c r="E1352" s="4">
        <v>44609</v>
      </c>
      <c r="F1352" t="s">
        <v>64</v>
      </c>
      <c r="G1352" t="s">
        <v>53</v>
      </c>
      <c r="H1352" t="s">
        <v>44</v>
      </c>
      <c r="L1352">
        <f t="shared" si="26"/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f t="shared" si="27"/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45">
      <c r="A1353" t="s">
        <v>62</v>
      </c>
      <c r="B1353">
        <v>2</v>
      </c>
      <c r="C1353" t="s">
        <v>63</v>
      </c>
      <c r="D1353" t="s">
        <v>257</v>
      </c>
      <c r="E1353" s="4">
        <v>44609</v>
      </c>
      <c r="F1353" t="s">
        <v>64</v>
      </c>
      <c r="G1353" t="s">
        <v>54</v>
      </c>
      <c r="H1353" t="s">
        <v>44</v>
      </c>
      <c r="L1353">
        <f t="shared" si="26"/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f t="shared" si="27"/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45">
      <c r="A1354" t="s">
        <v>62</v>
      </c>
      <c r="B1354">
        <v>2</v>
      </c>
      <c r="C1354" t="s">
        <v>63</v>
      </c>
      <c r="D1354" t="s">
        <v>257</v>
      </c>
      <c r="E1354" s="4">
        <v>44609</v>
      </c>
      <c r="F1354" t="s">
        <v>64</v>
      </c>
      <c r="G1354" t="s">
        <v>55</v>
      </c>
      <c r="H1354" t="s">
        <v>56</v>
      </c>
      <c r="L1354">
        <f t="shared" si="26"/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f t="shared" si="27"/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45">
      <c r="A1355" t="s">
        <v>62</v>
      </c>
      <c r="B1355">
        <v>2</v>
      </c>
      <c r="C1355" t="s">
        <v>63</v>
      </c>
      <c r="D1355" t="s">
        <v>257</v>
      </c>
      <c r="E1355" s="4">
        <v>44609</v>
      </c>
      <c r="F1355" t="s">
        <v>64</v>
      </c>
      <c r="G1355" t="s">
        <v>57</v>
      </c>
      <c r="H1355" t="s">
        <v>56</v>
      </c>
      <c r="L1355">
        <f t="shared" si="26"/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f t="shared" si="27"/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45">
      <c r="A1356" t="s">
        <v>62</v>
      </c>
      <c r="B1356">
        <v>2</v>
      </c>
      <c r="C1356" t="s">
        <v>63</v>
      </c>
      <c r="D1356" t="s">
        <v>257</v>
      </c>
      <c r="E1356" s="4">
        <v>44609</v>
      </c>
      <c r="F1356" t="s">
        <v>64</v>
      </c>
      <c r="G1356" t="s">
        <v>58</v>
      </c>
      <c r="H1356" t="s">
        <v>56</v>
      </c>
      <c r="L1356">
        <f t="shared" si="26"/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f t="shared" si="27"/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45">
      <c r="A1357" t="s">
        <v>62</v>
      </c>
      <c r="B1357">
        <v>2</v>
      </c>
      <c r="C1357" t="s">
        <v>63</v>
      </c>
      <c r="D1357" t="s">
        <v>257</v>
      </c>
      <c r="E1357" s="4">
        <v>44609</v>
      </c>
      <c r="F1357" t="s">
        <v>64</v>
      </c>
      <c r="G1357" t="s">
        <v>59</v>
      </c>
      <c r="H1357" t="s">
        <v>56</v>
      </c>
      <c r="L1357">
        <f t="shared" si="26"/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f t="shared" si="27"/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45">
      <c r="A1358" t="s">
        <v>62</v>
      </c>
      <c r="B1358">
        <v>2</v>
      </c>
      <c r="C1358" t="s">
        <v>63</v>
      </c>
      <c r="D1358" t="s">
        <v>257</v>
      </c>
      <c r="E1358" s="4">
        <v>44609</v>
      </c>
      <c r="F1358" t="s">
        <v>64</v>
      </c>
      <c r="G1358" t="s">
        <v>60</v>
      </c>
      <c r="H1358" t="s">
        <v>56</v>
      </c>
      <c r="L1358">
        <f t="shared" si="26"/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f t="shared" si="27"/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45">
      <c r="A1359" t="s">
        <v>62</v>
      </c>
      <c r="B1359">
        <v>2</v>
      </c>
      <c r="C1359" t="s">
        <v>71</v>
      </c>
      <c r="D1359" t="s">
        <v>257</v>
      </c>
      <c r="E1359" s="4">
        <v>44609</v>
      </c>
      <c r="F1359" t="s">
        <v>72</v>
      </c>
      <c r="G1359" t="s">
        <v>43</v>
      </c>
      <c r="H1359" t="s">
        <v>44</v>
      </c>
      <c r="L1359">
        <f t="shared" si="26"/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f t="shared" si="27"/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45">
      <c r="A1360" t="s">
        <v>62</v>
      </c>
      <c r="B1360">
        <v>2</v>
      </c>
      <c r="C1360" t="s">
        <v>71</v>
      </c>
      <c r="D1360" t="s">
        <v>257</v>
      </c>
      <c r="E1360" s="4">
        <v>44609</v>
      </c>
      <c r="F1360" t="s">
        <v>72</v>
      </c>
      <c r="G1360" t="s">
        <v>48</v>
      </c>
      <c r="H1360" t="s">
        <v>44</v>
      </c>
      <c r="L1360">
        <f t="shared" si="26"/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f t="shared" si="27"/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45">
      <c r="A1361" t="s">
        <v>62</v>
      </c>
      <c r="B1361">
        <v>2</v>
      </c>
      <c r="C1361" t="s">
        <v>71</v>
      </c>
      <c r="D1361" t="s">
        <v>257</v>
      </c>
      <c r="E1361" s="4">
        <v>44609</v>
      </c>
      <c r="F1361" t="s">
        <v>72</v>
      </c>
      <c r="G1361" t="s">
        <v>49</v>
      </c>
      <c r="H1361" t="s">
        <v>44</v>
      </c>
      <c r="I1361" t="s">
        <v>50</v>
      </c>
      <c r="J1361" t="s">
        <v>149</v>
      </c>
      <c r="K1361" t="s">
        <v>150</v>
      </c>
      <c r="L1361">
        <f t="shared" si="26"/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f t="shared" si="27"/>
        <v>2</v>
      </c>
      <c r="AI1361">
        <v>2</v>
      </c>
      <c r="AJ1361">
        <v>0</v>
      </c>
      <c r="AK1361">
        <v>0</v>
      </c>
      <c r="AL1361">
        <v>0</v>
      </c>
    </row>
    <row r="1362" spans="1:38" x14ac:dyDescent="0.45">
      <c r="A1362" t="s">
        <v>62</v>
      </c>
      <c r="B1362">
        <v>2</v>
      </c>
      <c r="C1362" t="s">
        <v>71</v>
      </c>
      <c r="D1362" t="s">
        <v>257</v>
      </c>
      <c r="E1362" s="4">
        <v>44609</v>
      </c>
      <c r="F1362" t="s">
        <v>72</v>
      </c>
      <c r="G1362" t="s">
        <v>53</v>
      </c>
      <c r="H1362" t="s">
        <v>44</v>
      </c>
      <c r="L1362">
        <f t="shared" si="26"/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f t="shared" si="27"/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45">
      <c r="A1363" t="s">
        <v>62</v>
      </c>
      <c r="B1363">
        <v>2</v>
      </c>
      <c r="C1363" t="s">
        <v>71</v>
      </c>
      <c r="D1363" t="s">
        <v>257</v>
      </c>
      <c r="E1363" s="4">
        <v>44609</v>
      </c>
      <c r="F1363" t="s">
        <v>72</v>
      </c>
      <c r="G1363" t="s">
        <v>54</v>
      </c>
      <c r="H1363" t="s">
        <v>44</v>
      </c>
      <c r="I1363" t="s">
        <v>50</v>
      </c>
      <c r="J1363" t="s">
        <v>149</v>
      </c>
      <c r="K1363" t="s">
        <v>150</v>
      </c>
      <c r="L1363">
        <f t="shared" si="26"/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3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f t="shared" si="27"/>
        <v>3</v>
      </c>
      <c r="AI1363">
        <v>3</v>
      </c>
      <c r="AJ1363">
        <v>0</v>
      </c>
      <c r="AK1363">
        <v>0</v>
      </c>
      <c r="AL1363">
        <v>0</v>
      </c>
    </row>
    <row r="1364" spans="1:38" x14ac:dyDescent="0.45">
      <c r="A1364" t="s">
        <v>62</v>
      </c>
      <c r="B1364">
        <v>2</v>
      </c>
      <c r="C1364" t="s">
        <v>71</v>
      </c>
      <c r="D1364" t="s">
        <v>257</v>
      </c>
      <c r="E1364" s="4">
        <v>44609</v>
      </c>
      <c r="F1364" t="s">
        <v>72</v>
      </c>
      <c r="G1364" t="s">
        <v>55</v>
      </c>
      <c r="H1364" t="s">
        <v>56</v>
      </c>
      <c r="L1364">
        <f t="shared" si="26"/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f t="shared" si="27"/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45">
      <c r="A1365" t="s">
        <v>62</v>
      </c>
      <c r="B1365">
        <v>2</v>
      </c>
      <c r="C1365" t="s">
        <v>71</v>
      </c>
      <c r="D1365" t="s">
        <v>257</v>
      </c>
      <c r="E1365" s="4">
        <v>44609</v>
      </c>
      <c r="F1365" t="s">
        <v>72</v>
      </c>
      <c r="G1365" t="s">
        <v>57</v>
      </c>
      <c r="H1365" t="s">
        <v>56</v>
      </c>
      <c r="L1365">
        <f t="shared" si="26"/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f t="shared" si="27"/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45">
      <c r="A1366" t="s">
        <v>62</v>
      </c>
      <c r="B1366">
        <v>2</v>
      </c>
      <c r="C1366" t="s">
        <v>71</v>
      </c>
      <c r="D1366" t="s">
        <v>257</v>
      </c>
      <c r="E1366" s="4">
        <v>44609</v>
      </c>
      <c r="F1366" t="s">
        <v>72</v>
      </c>
      <c r="G1366" t="s">
        <v>58</v>
      </c>
      <c r="H1366" t="s">
        <v>56</v>
      </c>
      <c r="L1366">
        <f t="shared" si="26"/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f t="shared" si="27"/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45">
      <c r="A1367" t="s">
        <v>62</v>
      </c>
      <c r="B1367">
        <v>2</v>
      </c>
      <c r="C1367" t="s">
        <v>71</v>
      </c>
      <c r="D1367" t="s">
        <v>257</v>
      </c>
      <c r="E1367" s="4">
        <v>44609</v>
      </c>
      <c r="F1367" t="s">
        <v>72</v>
      </c>
      <c r="G1367" t="s">
        <v>59</v>
      </c>
      <c r="H1367" t="s">
        <v>56</v>
      </c>
      <c r="L1367">
        <f t="shared" si="26"/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f t="shared" si="27"/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45">
      <c r="A1368" t="s">
        <v>62</v>
      </c>
      <c r="B1368">
        <v>2</v>
      </c>
      <c r="C1368" t="s">
        <v>71</v>
      </c>
      <c r="D1368" t="s">
        <v>257</v>
      </c>
      <c r="E1368" s="4">
        <v>44609</v>
      </c>
      <c r="F1368" t="s">
        <v>72</v>
      </c>
      <c r="G1368" t="s">
        <v>60</v>
      </c>
      <c r="H1368" t="s">
        <v>56</v>
      </c>
      <c r="L1368">
        <f t="shared" si="26"/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f t="shared" si="27"/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45">
      <c r="A1369" t="s">
        <v>62</v>
      </c>
      <c r="B1369">
        <v>2</v>
      </c>
      <c r="C1369" t="s">
        <v>74</v>
      </c>
      <c r="D1369" t="s">
        <v>257</v>
      </c>
      <c r="E1369" s="4">
        <v>44609</v>
      </c>
      <c r="F1369" t="s">
        <v>75</v>
      </c>
      <c r="G1369" t="s">
        <v>43</v>
      </c>
      <c r="H1369" t="s">
        <v>44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45">
      <c r="A1370" t="s">
        <v>62</v>
      </c>
      <c r="B1370">
        <v>2</v>
      </c>
      <c r="C1370" t="s">
        <v>74</v>
      </c>
      <c r="D1370" t="s">
        <v>257</v>
      </c>
      <c r="E1370" s="4">
        <v>44609</v>
      </c>
      <c r="F1370" t="s">
        <v>75</v>
      </c>
      <c r="G1370" t="s">
        <v>48</v>
      </c>
      <c r="H1370" t="s">
        <v>44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45">
      <c r="A1371" t="s">
        <v>62</v>
      </c>
      <c r="B1371">
        <v>2</v>
      </c>
      <c r="C1371" t="s">
        <v>74</v>
      </c>
      <c r="D1371" t="s">
        <v>257</v>
      </c>
      <c r="E1371" s="4">
        <v>44609</v>
      </c>
      <c r="F1371" t="s">
        <v>75</v>
      </c>
      <c r="G1371" t="s">
        <v>49</v>
      </c>
      <c r="H1371" t="s">
        <v>44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45">
      <c r="A1372" t="s">
        <v>62</v>
      </c>
      <c r="B1372">
        <v>2</v>
      </c>
      <c r="C1372" t="s">
        <v>74</v>
      </c>
      <c r="D1372" t="s">
        <v>257</v>
      </c>
      <c r="E1372" s="4">
        <v>44609</v>
      </c>
      <c r="F1372" t="s">
        <v>75</v>
      </c>
      <c r="G1372" t="s">
        <v>53</v>
      </c>
      <c r="H1372" t="s">
        <v>44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45">
      <c r="A1373" t="s">
        <v>62</v>
      </c>
      <c r="B1373">
        <v>2</v>
      </c>
      <c r="C1373" t="s">
        <v>74</v>
      </c>
      <c r="D1373" t="s">
        <v>257</v>
      </c>
      <c r="E1373" s="4">
        <v>44609</v>
      </c>
      <c r="F1373" t="s">
        <v>75</v>
      </c>
      <c r="G1373" t="s">
        <v>54</v>
      </c>
      <c r="H1373" t="s">
        <v>44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45">
      <c r="A1374" t="s">
        <v>62</v>
      </c>
      <c r="B1374">
        <v>2</v>
      </c>
      <c r="C1374" t="s">
        <v>74</v>
      </c>
      <c r="D1374" t="s">
        <v>257</v>
      </c>
      <c r="E1374" s="4">
        <v>44609</v>
      </c>
      <c r="F1374" t="s">
        <v>75</v>
      </c>
      <c r="G1374" t="s">
        <v>55</v>
      </c>
      <c r="H1374" t="s">
        <v>56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45">
      <c r="A1375" t="s">
        <v>62</v>
      </c>
      <c r="B1375">
        <v>2</v>
      </c>
      <c r="C1375" t="s">
        <v>74</v>
      </c>
      <c r="D1375" t="s">
        <v>257</v>
      </c>
      <c r="E1375" s="4">
        <v>44609</v>
      </c>
      <c r="F1375" t="s">
        <v>75</v>
      </c>
      <c r="G1375" t="s">
        <v>57</v>
      </c>
      <c r="H1375" t="s">
        <v>56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45">
      <c r="A1376" t="s">
        <v>62</v>
      </c>
      <c r="B1376">
        <v>2</v>
      </c>
      <c r="C1376" t="s">
        <v>74</v>
      </c>
      <c r="D1376" t="s">
        <v>257</v>
      </c>
      <c r="E1376" s="4">
        <v>44609</v>
      </c>
      <c r="F1376" t="s">
        <v>75</v>
      </c>
      <c r="G1376" t="s">
        <v>58</v>
      </c>
      <c r="H1376" t="s">
        <v>56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45">
      <c r="A1377" t="s">
        <v>62</v>
      </c>
      <c r="B1377">
        <v>2</v>
      </c>
      <c r="C1377" t="s">
        <v>74</v>
      </c>
      <c r="D1377" t="s">
        <v>257</v>
      </c>
      <c r="E1377" s="4">
        <v>44609</v>
      </c>
      <c r="F1377" t="s">
        <v>75</v>
      </c>
      <c r="G1377" t="s">
        <v>59</v>
      </c>
      <c r="H1377" t="s">
        <v>56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45">
      <c r="A1378" t="s">
        <v>62</v>
      </c>
      <c r="B1378">
        <v>2</v>
      </c>
      <c r="C1378" t="s">
        <v>74</v>
      </c>
      <c r="D1378" t="s">
        <v>257</v>
      </c>
      <c r="E1378" s="4">
        <v>44609</v>
      </c>
      <c r="F1378" t="s">
        <v>75</v>
      </c>
      <c r="G1378" t="s">
        <v>60</v>
      </c>
      <c r="H1378" t="s">
        <v>56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45">
      <c r="A1379" t="s">
        <v>40</v>
      </c>
      <c r="B1379">
        <v>2</v>
      </c>
      <c r="C1379" t="s">
        <v>61</v>
      </c>
      <c r="D1379" t="s">
        <v>256</v>
      </c>
      <c r="E1379" s="4">
        <v>44614</v>
      </c>
      <c r="F1379" t="s">
        <v>42</v>
      </c>
      <c r="G1379" t="s">
        <v>43</v>
      </c>
      <c r="H1379" t="s">
        <v>44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45">
      <c r="A1380" t="s">
        <v>40</v>
      </c>
      <c r="B1380">
        <v>2</v>
      </c>
      <c r="C1380" t="s">
        <v>61</v>
      </c>
      <c r="D1380" t="s">
        <v>256</v>
      </c>
      <c r="E1380" s="4">
        <v>44614</v>
      </c>
      <c r="F1380" t="s">
        <v>42</v>
      </c>
      <c r="G1380" t="s">
        <v>48</v>
      </c>
      <c r="H1380" t="s">
        <v>44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45">
      <c r="A1381" t="s">
        <v>40</v>
      </c>
      <c r="B1381">
        <v>2</v>
      </c>
      <c r="C1381" t="s">
        <v>61</v>
      </c>
      <c r="D1381" t="s">
        <v>256</v>
      </c>
      <c r="E1381" s="4">
        <v>44614</v>
      </c>
      <c r="F1381" t="s">
        <v>42</v>
      </c>
      <c r="G1381" t="s">
        <v>49</v>
      </c>
      <c r="H1381" t="s">
        <v>44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45">
      <c r="A1382" t="s">
        <v>40</v>
      </c>
      <c r="B1382">
        <v>2</v>
      </c>
      <c r="C1382" t="s">
        <v>61</v>
      </c>
      <c r="D1382" t="s">
        <v>256</v>
      </c>
      <c r="E1382" s="4">
        <v>44614</v>
      </c>
      <c r="F1382" t="s">
        <v>42</v>
      </c>
      <c r="G1382" t="s">
        <v>53</v>
      </c>
      <c r="H1382" t="s">
        <v>44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45">
      <c r="A1383" t="s">
        <v>40</v>
      </c>
      <c r="B1383">
        <v>2</v>
      </c>
      <c r="C1383" t="s">
        <v>61</v>
      </c>
      <c r="D1383" t="s">
        <v>256</v>
      </c>
      <c r="E1383" s="4">
        <v>44614</v>
      </c>
      <c r="F1383" t="s">
        <v>42</v>
      </c>
      <c r="G1383" t="s">
        <v>54</v>
      </c>
      <c r="H1383" t="s">
        <v>44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45">
      <c r="A1384" t="s">
        <v>40</v>
      </c>
      <c r="B1384">
        <v>2</v>
      </c>
      <c r="C1384" t="s">
        <v>61</v>
      </c>
      <c r="D1384" t="s">
        <v>256</v>
      </c>
      <c r="E1384" s="4">
        <v>44614</v>
      </c>
      <c r="F1384" t="s">
        <v>42</v>
      </c>
      <c r="G1384" t="s">
        <v>55</v>
      </c>
      <c r="H1384" t="s">
        <v>56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45">
      <c r="A1385" t="s">
        <v>40</v>
      </c>
      <c r="B1385">
        <v>2</v>
      </c>
      <c r="C1385" t="s">
        <v>61</v>
      </c>
      <c r="D1385" t="s">
        <v>256</v>
      </c>
      <c r="E1385" s="4">
        <v>44614</v>
      </c>
      <c r="F1385" t="s">
        <v>42</v>
      </c>
      <c r="G1385" t="s">
        <v>57</v>
      </c>
      <c r="H1385" t="s">
        <v>56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45">
      <c r="A1386" t="s">
        <v>40</v>
      </c>
      <c r="B1386">
        <v>2</v>
      </c>
      <c r="C1386" t="s">
        <v>61</v>
      </c>
      <c r="D1386" t="s">
        <v>256</v>
      </c>
      <c r="E1386" s="4">
        <v>44614</v>
      </c>
      <c r="F1386" t="s">
        <v>42</v>
      </c>
      <c r="G1386" t="s">
        <v>58</v>
      </c>
      <c r="H1386" t="s">
        <v>56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45">
      <c r="A1387" t="s">
        <v>40</v>
      </c>
      <c r="B1387">
        <v>2</v>
      </c>
      <c r="C1387" t="s">
        <v>61</v>
      </c>
      <c r="D1387" t="s">
        <v>256</v>
      </c>
      <c r="E1387" s="4">
        <v>44614</v>
      </c>
      <c r="F1387" t="s">
        <v>42</v>
      </c>
      <c r="G1387" t="s">
        <v>59</v>
      </c>
      <c r="H1387" t="s">
        <v>56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45">
      <c r="A1388" t="s">
        <v>40</v>
      </c>
      <c r="B1388">
        <v>2</v>
      </c>
      <c r="C1388" t="s">
        <v>61</v>
      </c>
      <c r="D1388" t="s">
        <v>256</v>
      </c>
      <c r="E1388" s="4">
        <v>44614</v>
      </c>
      <c r="F1388" t="s">
        <v>42</v>
      </c>
      <c r="G1388" t="s">
        <v>60</v>
      </c>
      <c r="H1388" t="s">
        <v>56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45">
      <c r="A1389" t="s">
        <v>40</v>
      </c>
      <c r="B1389">
        <v>2</v>
      </c>
      <c r="C1389" t="s">
        <v>140</v>
      </c>
      <c r="D1389" t="s">
        <v>256</v>
      </c>
      <c r="E1389" s="4">
        <v>44614</v>
      </c>
      <c r="F1389" t="s">
        <v>72</v>
      </c>
      <c r="G1389" t="s">
        <v>43</v>
      </c>
      <c r="H1389" t="s">
        <v>44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45">
      <c r="A1390" t="s">
        <v>40</v>
      </c>
      <c r="B1390">
        <v>2</v>
      </c>
      <c r="C1390" t="s">
        <v>140</v>
      </c>
      <c r="D1390" t="s">
        <v>256</v>
      </c>
      <c r="E1390" s="4">
        <v>44614</v>
      </c>
      <c r="F1390" t="s">
        <v>72</v>
      </c>
      <c r="G1390" t="s">
        <v>48</v>
      </c>
      <c r="H1390" t="s">
        <v>44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45">
      <c r="A1391" t="s">
        <v>40</v>
      </c>
      <c r="B1391">
        <v>2</v>
      </c>
      <c r="C1391" t="s">
        <v>140</v>
      </c>
      <c r="D1391" t="s">
        <v>256</v>
      </c>
      <c r="E1391" s="4">
        <v>44614</v>
      </c>
      <c r="F1391" t="s">
        <v>72</v>
      </c>
      <c r="G1391" t="s">
        <v>49</v>
      </c>
      <c r="H1391" t="s">
        <v>44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45">
      <c r="A1392" t="s">
        <v>40</v>
      </c>
      <c r="B1392">
        <v>2</v>
      </c>
      <c r="C1392" t="s">
        <v>140</v>
      </c>
      <c r="D1392" t="s">
        <v>256</v>
      </c>
      <c r="E1392" s="4">
        <v>44614</v>
      </c>
      <c r="F1392" t="s">
        <v>72</v>
      </c>
      <c r="G1392" t="s">
        <v>53</v>
      </c>
      <c r="H1392" t="s">
        <v>44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45">
      <c r="A1393" t="s">
        <v>40</v>
      </c>
      <c r="B1393">
        <v>2</v>
      </c>
      <c r="C1393" t="s">
        <v>140</v>
      </c>
      <c r="D1393" t="s">
        <v>256</v>
      </c>
      <c r="E1393" s="4">
        <v>44614</v>
      </c>
      <c r="F1393" t="s">
        <v>72</v>
      </c>
      <c r="G1393" t="s">
        <v>54</v>
      </c>
      <c r="H1393" t="s">
        <v>44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45">
      <c r="A1394" t="s">
        <v>40</v>
      </c>
      <c r="B1394">
        <v>2</v>
      </c>
      <c r="C1394" t="s">
        <v>140</v>
      </c>
      <c r="D1394" t="s">
        <v>256</v>
      </c>
      <c r="E1394" s="4">
        <v>44614</v>
      </c>
      <c r="F1394" t="s">
        <v>72</v>
      </c>
      <c r="G1394" t="s">
        <v>55</v>
      </c>
      <c r="H1394" t="s">
        <v>56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45">
      <c r="A1395" t="s">
        <v>40</v>
      </c>
      <c r="B1395">
        <v>2</v>
      </c>
      <c r="C1395" t="s">
        <v>140</v>
      </c>
      <c r="D1395" t="s">
        <v>256</v>
      </c>
      <c r="E1395" s="4">
        <v>44614</v>
      </c>
      <c r="F1395" t="s">
        <v>72</v>
      </c>
      <c r="G1395" t="s">
        <v>57</v>
      </c>
      <c r="H1395" t="s">
        <v>56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45">
      <c r="A1396" t="s">
        <v>40</v>
      </c>
      <c r="B1396">
        <v>2</v>
      </c>
      <c r="C1396" t="s">
        <v>140</v>
      </c>
      <c r="D1396" t="s">
        <v>256</v>
      </c>
      <c r="E1396" s="4">
        <v>44614</v>
      </c>
      <c r="F1396" t="s">
        <v>72</v>
      </c>
      <c r="G1396" t="s">
        <v>58</v>
      </c>
      <c r="H1396" t="s">
        <v>56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45">
      <c r="A1397" t="s">
        <v>40</v>
      </c>
      <c r="B1397">
        <v>2</v>
      </c>
      <c r="C1397" t="s">
        <v>140</v>
      </c>
      <c r="D1397" t="s">
        <v>256</v>
      </c>
      <c r="E1397" s="4">
        <v>44614</v>
      </c>
      <c r="F1397" t="s">
        <v>72</v>
      </c>
      <c r="G1397" t="s">
        <v>59</v>
      </c>
      <c r="H1397" t="s">
        <v>56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45">
      <c r="A1398" t="s">
        <v>40</v>
      </c>
      <c r="B1398">
        <v>2</v>
      </c>
      <c r="C1398" t="s">
        <v>140</v>
      </c>
      <c r="D1398" t="s">
        <v>256</v>
      </c>
      <c r="E1398" s="4">
        <v>44614</v>
      </c>
      <c r="F1398" t="s">
        <v>72</v>
      </c>
      <c r="G1398" t="s">
        <v>60</v>
      </c>
      <c r="H1398" t="s">
        <v>56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45">
      <c r="A1399" t="s">
        <v>40</v>
      </c>
      <c r="B1399">
        <v>2</v>
      </c>
      <c r="C1399" t="s">
        <v>41</v>
      </c>
      <c r="D1399" t="s">
        <v>255</v>
      </c>
      <c r="E1399" s="4">
        <v>44615</v>
      </c>
      <c r="F1399" t="s">
        <v>42</v>
      </c>
      <c r="G1399" t="s">
        <v>43</v>
      </c>
      <c r="H1399" t="s">
        <v>44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45">
      <c r="A1400" t="s">
        <v>40</v>
      </c>
      <c r="B1400">
        <v>2</v>
      </c>
      <c r="C1400" t="s">
        <v>41</v>
      </c>
      <c r="D1400" t="s">
        <v>255</v>
      </c>
      <c r="E1400" s="4">
        <v>44615</v>
      </c>
      <c r="F1400" t="s">
        <v>42</v>
      </c>
      <c r="G1400" t="s">
        <v>48</v>
      </c>
      <c r="H1400" t="s">
        <v>44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45">
      <c r="A1401" t="s">
        <v>40</v>
      </c>
      <c r="B1401">
        <v>2</v>
      </c>
      <c r="C1401" t="s">
        <v>41</v>
      </c>
      <c r="D1401" t="s">
        <v>255</v>
      </c>
      <c r="E1401" s="4">
        <v>44615</v>
      </c>
      <c r="F1401" t="s">
        <v>42</v>
      </c>
      <c r="G1401" t="s">
        <v>49</v>
      </c>
      <c r="H1401" t="s">
        <v>44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45">
      <c r="A1402" t="s">
        <v>40</v>
      </c>
      <c r="B1402">
        <v>2</v>
      </c>
      <c r="C1402" t="s">
        <v>41</v>
      </c>
      <c r="D1402" t="s">
        <v>255</v>
      </c>
      <c r="E1402" s="4">
        <v>44615</v>
      </c>
      <c r="F1402" t="s">
        <v>42</v>
      </c>
      <c r="G1402" t="s">
        <v>53</v>
      </c>
      <c r="H1402" t="s">
        <v>44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45">
      <c r="A1403" t="s">
        <v>40</v>
      </c>
      <c r="B1403">
        <v>2</v>
      </c>
      <c r="C1403" t="s">
        <v>41</v>
      </c>
      <c r="D1403" t="s">
        <v>255</v>
      </c>
      <c r="E1403" s="4">
        <v>44615</v>
      </c>
      <c r="F1403" t="s">
        <v>42</v>
      </c>
      <c r="G1403" t="s">
        <v>54</v>
      </c>
      <c r="H1403" t="s">
        <v>44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45">
      <c r="A1404" t="s">
        <v>40</v>
      </c>
      <c r="B1404">
        <v>2</v>
      </c>
      <c r="C1404" t="s">
        <v>41</v>
      </c>
      <c r="D1404" t="s">
        <v>255</v>
      </c>
      <c r="E1404" s="4">
        <v>44615</v>
      </c>
      <c r="F1404" t="s">
        <v>42</v>
      </c>
      <c r="G1404" t="s">
        <v>55</v>
      </c>
      <c r="H1404" t="s">
        <v>56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45">
      <c r="A1405" t="s">
        <v>40</v>
      </c>
      <c r="B1405">
        <v>2</v>
      </c>
      <c r="C1405" t="s">
        <v>41</v>
      </c>
      <c r="D1405" t="s">
        <v>255</v>
      </c>
      <c r="E1405" s="4">
        <v>44615</v>
      </c>
      <c r="F1405" t="s">
        <v>42</v>
      </c>
      <c r="G1405" t="s">
        <v>57</v>
      </c>
      <c r="H1405" t="s">
        <v>56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45">
      <c r="A1406" t="s">
        <v>40</v>
      </c>
      <c r="B1406">
        <v>2</v>
      </c>
      <c r="C1406" t="s">
        <v>41</v>
      </c>
      <c r="D1406" t="s">
        <v>255</v>
      </c>
      <c r="E1406" s="4">
        <v>44615</v>
      </c>
      <c r="F1406" t="s">
        <v>42</v>
      </c>
      <c r="G1406" t="s">
        <v>58</v>
      </c>
      <c r="H1406" t="s">
        <v>56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45">
      <c r="A1407" t="s">
        <v>40</v>
      </c>
      <c r="B1407">
        <v>2</v>
      </c>
      <c r="C1407" t="s">
        <v>41</v>
      </c>
      <c r="D1407" t="s">
        <v>255</v>
      </c>
      <c r="E1407" s="4">
        <v>44615</v>
      </c>
      <c r="F1407" t="s">
        <v>42</v>
      </c>
      <c r="G1407" t="s">
        <v>59</v>
      </c>
      <c r="H1407" t="s">
        <v>56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45">
      <c r="A1408" t="s">
        <v>40</v>
      </c>
      <c r="B1408">
        <v>2</v>
      </c>
      <c r="C1408" t="s">
        <v>41</v>
      </c>
      <c r="D1408" t="s">
        <v>255</v>
      </c>
      <c r="E1408" s="4">
        <v>44615</v>
      </c>
      <c r="F1408" t="s">
        <v>42</v>
      </c>
      <c r="G1408" t="s">
        <v>60</v>
      </c>
      <c r="H1408" t="s">
        <v>56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45">
      <c r="A1409" t="s">
        <v>40</v>
      </c>
      <c r="B1409">
        <v>2</v>
      </c>
      <c r="C1409" t="s">
        <v>129</v>
      </c>
      <c r="D1409" t="s">
        <v>261</v>
      </c>
      <c r="E1409" s="4">
        <v>44615</v>
      </c>
      <c r="F1409" t="s">
        <v>75</v>
      </c>
      <c r="G1409" t="s">
        <v>43</v>
      </c>
      <c r="H1409" t="s">
        <v>44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45">
      <c r="A1410" t="s">
        <v>40</v>
      </c>
      <c r="B1410">
        <v>2</v>
      </c>
      <c r="C1410" t="s">
        <v>129</v>
      </c>
      <c r="D1410" t="s">
        <v>261</v>
      </c>
      <c r="E1410" s="4">
        <v>44615</v>
      </c>
      <c r="F1410" t="s">
        <v>75</v>
      </c>
      <c r="G1410" t="s">
        <v>48</v>
      </c>
      <c r="H1410" t="s">
        <v>44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45">
      <c r="A1411" t="s">
        <v>40</v>
      </c>
      <c r="B1411">
        <v>2</v>
      </c>
      <c r="C1411" t="s">
        <v>129</v>
      </c>
      <c r="D1411" t="s">
        <v>261</v>
      </c>
      <c r="E1411" s="4">
        <v>44615</v>
      </c>
      <c r="F1411" t="s">
        <v>75</v>
      </c>
      <c r="G1411" t="s">
        <v>49</v>
      </c>
      <c r="H1411" t="s">
        <v>44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45">
      <c r="A1412" t="s">
        <v>40</v>
      </c>
      <c r="B1412">
        <v>2</v>
      </c>
      <c r="C1412" t="s">
        <v>129</v>
      </c>
      <c r="D1412" t="s">
        <v>261</v>
      </c>
      <c r="E1412" s="4">
        <v>44615</v>
      </c>
      <c r="F1412" t="s">
        <v>75</v>
      </c>
      <c r="G1412" t="s">
        <v>53</v>
      </c>
      <c r="H1412" t="s">
        <v>44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45">
      <c r="A1413" t="s">
        <v>40</v>
      </c>
      <c r="B1413">
        <v>2</v>
      </c>
      <c r="C1413" t="s">
        <v>129</v>
      </c>
      <c r="D1413" t="s">
        <v>261</v>
      </c>
      <c r="E1413" s="4">
        <v>44615</v>
      </c>
      <c r="F1413" t="s">
        <v>75</v>
      </c>
      <c r="G1413" t="s">
        <v>54</v>
      </c>
      <c r="H1413" t="s">
        <v>44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45">
      <c r="A1414" t="s">
        <v>40</v>
      </c>
      <c r="B1414">
        <v>2</v>
      </c>
      <c r="C1414" t="s">
        <v>129</v>
      </c>
      <c r="D1414" t="s">
        <v>261</v>
      </c>
      <c r="E1414" s="4">
        <v>44615</v>
      </c>
      <c r="F1414" t="s">
        <v>75</v>
      </c>
      <c r="G1414" t="s">
        <v>55</v>
      </c>
      <c r="H1414" t="s">
        <v>56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45">
      <c r="A1415" t="s">
        <v>40</v>
      </c>
      <c r="B1415">
        <v>2</v>
      </c>
      <c r="C1415" t="s">
        <v>129</v>
      </c>
      <c r="D1415" t="s">
        <v>261</v>
      </c>
      <c r="E1415" s="4">
        <v>44615</v>
      </c>
      <c r="F1415" t="s">
        <v>75</v>
      </c>
      <c r="G1415" t="s">
        <v>57</v>
      </c>
      <c r="H1415" t="s">
        <v>56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45">
      <c r="A1416" t="s">
        <v>40</v>
      </c>
      <c r="B1416">
        <v>2</v>
      </c>
      <c r="C1416" t="s">
        <v>129</v>
      </c>
      <c r="D1416" t="s">
        <v>261</v>
      </c>
      <c r="E1416" s="4">
        <v>44615</v>
      </c>
      <c r="F1416" t="s">
        <v>75</v>
      </c>
      <c r="G1416" t="s">
        <v>58</v>
      </c>
      <c r="H1416" t="s">
        <v>56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45">
      <c r="A1417" t="s">
        <v>40</v>
      </c>
      <c r="B1417">
        <v>2</v>
      </c>
      <c r="C1417" t="s">
        <v>129</v>
      </c>
      <c r="D1417" t="s">
        <v>261</v>
      </c>
      <c r="E1417" s="4">
        <v>44615</v>
      </c>
      <c r="F1417" t="s">
        <v>75</v>
      </c>
      <c r="G1417" t="s">
        <v>59</v>
      </c>
      <c r="H1417" t="s">
        <v>56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45">
      <c r="A1418" t="s">
        <v>40</v>
      </c>
      <c r="B1418">
        <v>2</v>
      </c>
      <c r="C1418" t="s">
        <v>129</v>
      </c>
      <c r="D1418" t="s">
        <v>261</v>
      </c>
      <c r="E1418" s="4">
        <v>44615</v>
      </c>
      <c r="F1418" t="s">
        <v>75</v>
      </c>
      <c r="G1418" t="s">
        <v>60</v>
      </c>
      <c r="H1418" t="s">
        <v>56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45">
      <c r="A1419" t="s">
        <v>76</v>
      </c>
      <c r="B1419">
        <v>3</v>
      </c>
      <c r="C1419" t="s">
        <v>130</v>
      </c>
      <c r="D1419" t="s">
        <v>259</v>
      </c>
      <c r="E1419" s="4">
        <v>44621</v>
      </c>
      <c r="F1419" t="s">
        <v>72</v>
      </c>
      <c r="G1419" t="s">
        <v>43</v>
      </c>
      <c r="H1419" t="s">
        <v>44</v>
      </c>
      <c r="L1419">
        <f t="shared" ref="L1419:L1482" si="28">SUM(M1419:T1419)</f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f t="shared" ref="AH1419:AH1482" si="29">SUM(X1419:AG1419)</f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45">
      <c r="A1420" t="s">
        <v>76</v>
      </c>
      <c r="B1420">
        <v>3</v>
      </c>
      <c r="C1420" t="s">
        <v>130</v>
      </c>
      <c r="D1420" t="s">
        <v>259</v>
      </c>
      <c r="E1420" s="4">
        <v>44621</v>
      </c>
      <c r="F1420" t="s">
        <v>72</v>
      </c>
      <c r="G1420" t="s">
        <v>48</v>
      </c>
      <c r="H1420" t="s">
        <v>44</v>
      </c>
      <c r="L1420">
        <f t="shared" si="28"/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f t="shared" si="29"/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45">
      <c r="A1421" t="s">
        <v>76</v>
      </c>
      <c r="B1421">
        <v>3</v>
      </c>
      <c r="C1421" t="s">
        <v>130</v>
      </c>
      <c r="D1421" t="s">
        <v>259</v>
      </c>
      <c r="E1421" s="4">
        <v>44621</v>
      </c>
      <c r="F1421" t="s">
        <v>72</v>
      </c>
      <c r="G1421" t="s">
        <v>49</v>
      </c>
      <c r="H1421" t="s">
        <v>44</v>
      </c>
      <c r="L1421">
        <f t="shared" si="28"/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f t="shared" si="29"/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45">
      <c r="A1422" t="s">
        <v>76</v>
      </c>
      <c r="B1422">
        <v>3</v>
      </c>
      <c r="C1422" t="s">
        <v>130</v>
      </c>
      <c r="D1422" t="s">
        <v>259</v>
      </c>
      <c r="E1422" s="4">
        <v>44621</v>
      </c>
      <c r="F1422" t="s">
        <v>72</v>
      </c>
      <c r="G1422" t="s">
        <v>53</v>
      </c>
      <c r="H1422" t="s">
        <v>44</v>
      </c>
      <c r="L1422">
        <f t="shared" si="28"/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f t="shared" si="29"/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45">
      <c r="A1423" t="s">
        <v>76</v>
      </c>
      <c r="B1423">
        <v>3</v>
      </c>
      <c r="C1423" t="s">
        <v>130</v>
      </c>
      <c r="D1423" t="s">
        <v>259</v>
      </c>
      <c r="E1423" s="4">
        <v>44621</v>
      </c>
      <c r="F1423" t="s">
        <v>72</v>
      </c>
      <c r="G1423" t="s">
        <v>54</v>
      </c>
      <c r="H1423" t="s">
        <v>44</v>
      </c>
      <c r="L1423">
        <f t="shared" si="28"/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f t="shared" si="29"/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45">
      <c r="A1424" t="s">
        <v>76</v>
      </c>
      <c r="B1424">
        <v>3</v>
      </c>
      <c r="C1424" t="s">
        <v>130</v>
      </c>
      <c r="D1424" t="s">
        <v>259</v>
      </c>
      <c r="E1424" s="4">
        <v>44621</v>
      </c>
      <c r="F1424" t="s">
        <v>72</v>
      </c>
      <c r="G1424" t="s">
        <v>55</v>
      </c>
      <c r="H1424" t="s">
        <v>56</v>
      </c>
      <c r="L1424">
        <f t="shared" si="28"/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f t="shared" si="29"/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45">
      <c r="A1425" t="s">
        <v>76</v>
      </c>
      <c r="B1425">
        <v>3</v>
      </c>
      <c r="C1425" t="s">
        <v>130</v>
      </c>
      <c r="D1425" t="s">
        <v>259</v>
      </c>
      <c r="E1425" s="4">
        <v>44621</v>
      </c>
      <c r="F1425" t="s">
        <v>72</v>
      </c>
      <c r="G1425" t="s">
        <v>57</v>
      </c>
      <c r="H1425" t="s">
        <v>56</v>
      </c>
      <c r="L1425">
        <f t="shared" si="28"/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f t="shared" si="29"/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45">
      <c r="A1426" t="s">
        <v>76</v>
      </c>
      <c r="B1426">
        <v>3</v>
      </c>
      <c r="C1426" t="s">
        <v>130</v>
      </c>
      <c r="D1426" t="s">
        <v>259</v>
      </c>
      <c r="E1426" s="4">
        <v>44621</v>
      </c>
      <c r="F1426" t="s">
        <v>72</v>
      </c>
      <c r="G1426" t="s">
        <v>58</v>
      </c>
      <c r="H1426" t="s">
        <v>56</v>
      </c>
      <c r="L1426">
        <f t="shared" si="28"/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f t="shared" si="29"/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45">
      <c r="A1427" t="s">
        <v>76</v>
      </c>
      <c r="B1427">
        <v>3</v>
      </c>
      <c r="C1427" t="s">
        <v>130</v>
      </c>
      <c r="D1427" t="s">
        <v>259</v>
      </c>
      <c r="E1427" s="4">
        <v>44621</v>
      </c>
      <c r="F1427" t="s">
        <v>72</v>
      </c>
      <c r="G1427" t="s">
        <v>59</v>
      </c>
      <c r="H1427" t="s">
        <v>56</v>
      </c>
      <c r="L1427">
        <f t="shared" si="28"/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f t="shared" si="29"/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45">
      <c r="A1428" t="s">
        <v>76</v>
      </c>
      <c r="B1428">
        <v>3</v>
      </c>
      <c r="C1428" t="s">
        <v>130</v>
      </c>
      <c r="D1428" t="s">
        <v>259</v>
      </c>
      <c r="E1428" s="4">
        <v>44621</v>
      </c>
      <c r="F1428" t="s">
        <v>72</v>
      </c>
      <c r="G1428" t="s">
        <v>60</v>
      </c>
      <c r="H1428" t="s">
        <v>56</v>
      </c>
      <c r="L1428">
        <f t="shared" si="28"/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f t="shared" si="29"/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45">
      <c r="A1429" t="s">
        <v>76</v>
      </c>
      <c r="B1429">
        <v>3</v>
      </c>
      <c r="C1429" t="s">
        <v>77</v>
      </c>
      <c r="D1429" t="s">
        <v>259</v>
      </c>
      <c r="E1429" s="4">
        <v>44621</v>
      </c>
      <c r="F1429" t="s">
        <v>72</v>
      </c>
      <c r="G1429" t="s">
        <v>43</v>
      </c>
      <c r="H1429" t="s">
        <v>44</v>
      </c>
      <c r="L1429">
        <f t="shared" si="28"/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f t="shared" si="29"/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45">
      <c r="A1430" t="s">
        <v>76</v>
      </c>
      <c r="B1430">
        <v>3</v>
      </c>
      <c r="C1430" t="s">
        <v>77</v>
      </c>
      <c r="D1430" t="s">
        <v>259</v>
      </c>
      <c r="E1430" s="4">
        <v>44621</v>
      </c>
      <c r="F1430" t="s">
        <v>72</v>
      </c>
      <c r="G1430" t="s">
        <v>48</v>
      </c>
      <c r="H1430" t="s">
        <v>44</v>
      </c>
      <c r="L1430">
        <f t="shared" si="28"/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f t="shared" si="29"/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45">
      <c r="A1431" t="s">
        <v>76</v>
      </c>
      <c r="B1431">
        <v>3</v>
      </c>
      <c r="C1431" t="s">
        <v>77</v>
      </c>
      <c r="D1431" t="s">
        <v>259</v>
      </c>
      <c r="E1431" s="4">
        <v>44621</v>
      </c>
      <c r="F1431" t="s">
        <v>72</v>
      </c>
      <c r="G1431" t="s">
        <v>49</v>
      </c>
      <c r="H1431" t="s">
        <v>44</v>
      </c>
      <c r="L1431">
        <f t="shared" si="28"/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f t="shared" si="29"/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45">
      <c r="A1432" t="s">
        <v>76</v>
      </c>
      <c r="B1432">
        <v>3</v>
      </c>
      <c r="C1432" t="s">
        <v>77</v>
      </c>
      <c r="D1432" t="s">
        <v>259</v>
      </c>
      <c r="E1432" s="4">
        <v>44621</v>
      </c>
      <c r="F1432" t="s">
        <v>72</v>
      </c>
      <c r="G1432" t="s">
        <v>53</v>
      </c>
      <c r="H1432" t="s">
        <v>44</v>
      </c>
      <c r="L1432">
        <f t="shared" si="28"/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f t="shared" si="29"/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45">
      <c r="A1433" t="s">
        <v>76</v>
      </c>
      <c r="B1433">
        <v>3</v>
      </c>
      <c r="C1433" t="s">
        <v>77</v>
      </c>
      <c r="D1433" t="s">
        <v>259</v>
      </c>
      <c r="E1433" s="4">
        <v>44621</v>
      </c>
      <c r="F1433" t="s">
        <v>72</v>
      </c>
      <c r="G1433" t="s">
        <v>54</v>
      </c>
      <c r="H1433" t="s">
        <v>44</v>
      </c>
      <c r="L1433">
        <f t="shared" si="28"/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f t="shared" si="29"/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45">
      <c r="A1434" t="s">
        <v>76</v>
      </c>
      <c r="B1434">
        <v>3</v>
      </c>
      <c r="C1434" t="s">
        <v>77</v>
      </c>
      <c r="D1434" t="s">
        <v>259</v>
      </c>
      <c r="E1434" s="4">
        <v>44621</v>
      </c>
      <c r="F1434" t="s">
        <v>72</v>
      </c>
      <c r="G1434" t="s">
        <v>55</v>
      </c>
      <c r="H1434" t="s">
        <v>56</v>
      </c>
      <c r="L1434">
        <f t="shared" si="28"/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f t="shared" si="29"/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45">
      <c r="A1435" t="s">
        <v>76</v>
      </c>
      <c r="B1435">
        <v>3</v>
      </c>
      <c r="C1435" t="s">
        <v>77</v>
      </c>
      <c r="D1435" t="s">
        <v>259</v>
      </c>
      <c r="E1435" s="4">
        <v>44621</v>
      </c>
      <c r="F1435" t="s">
        <v>72</v>
      </c>
      <c r="G1435" t="s">
        <v>57</v>
      </c>
      <c r="H1435" t="s">
        <v>56</v>
      </c>
      <c r="L1435">
        <f t="shared" si="28"/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f t="shared" si="29"/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45">
      <c r="A1436" t="s">
        <v>76</v>
      </c>
      <c r="B1436">
        <v>3</v>
      </c>
      <c r="C1436" t="s">
        <v>77</v>
      </c>
      <c r="D1436" t="s">
        <v>259</v>
      </c>
      <c r="E1436" s="4">
        <v>44621</v>
      </c>
      <c r="F1436" t="s">
        <v>72</v>
      </c>
      <c r="G1436" t="s">
        <v>58</v>
      </c>
      <c r="H1436" t="s">
        <v>56</v>
      </c>
      <c r="L1436">
        <f t="shared" si="28"/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f t="shared" si="29"/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45">
      <c r="A1437" t="s">
        <v>76</v>
      </c>
      <c r="B1437">
        <v>3</v>
      </c>
      <c r="C1437" t="s">
        <v>77</v>
      </c>
      <c r="D1437" t="s">
        <v>259</v>
      </c>
      <c r="E1437" s="4">
        <v>44621</v>
      </c>
      <c r="F1437" t="s">
        <v>72</v>
      </c>
      <c r="G1437" t="s">
        <v>59</v>
      </c>
      <c r="H1437" t="s">
        <v>56</v>
      </c>
      <c r="L1437">
        <f t="shared" si="28"/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f t="shared" si="29"/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45">
      <c r="A1438" t="s">
        <v>76</v>
      </c>
      <c r="B1438">
        <v>3</v>
      </c>
      <c r="C1438" t="s">
        <v>77</v>
      </c>
      <c r="D1438" t="s">
        <v>259</v>
      </c>
      <c r="E1438" s="4">
        <v>44621</v>
      </c>
      <c r="F1438" t="s">
        <v>72</v>
      </c>
      <c r="G1438" t="s">
        <v>60</v>
      </c>
      <c r="H1438" t="s">
        <v>56</v>
      </c>
      <c r="L1438">
        <f t="shared" si="28"/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f t="shared" si="29"/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45">
      <c r="A1439" t="s">
        <v>86</v>
      </c>
      <c r="B1439">
        <v>3</v>
      </c>
      <c r="C1439" t="s">
        <v>87</v>
      </c>
      <c r="D1439" t="s">
        <v>260</v>
      </c>
      <c r="E1439" s="4">
        <v>44622</v>
      </c>
      <c r="F1439" t="s">
        <v>72</v>
      </c>
      <c r="G1439" t="s">
        <v>43</v>
      </c>
      <c r="H1439" t="s">
        <v>44</v>
      </c>
      <c r="L1439">
        <f t="shared" si="28"/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f t="shared" si="29"/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45">
      <c r="A1440" t="s">
        <v>86</v>
      </c>
      <c r="B1440">
        <v>3</v>
      </c>
      <c r="C1440" t="s">
        <v>87</v>
      </c>
      <c r="D1440" t="s">
        <v>260</v>
      </c>
      <c r="E1440" s="4">
        <v>44622</v>
      </c>
      <c r="F1440" t="s">
        <v>72</v>
      </c>
      <c r="G1440" t="s">
        <v>48</v>
      </c>
      <c r="H1440" t="s">
        <v>44</v>
      </c>
      <c r="L1440">
        <f t="shared" si="28"/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f t="shared" si="29"/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45">
      <c r="A1441" t="s">
        <v>86</v>
      </c>
      <c r="B1441">
        <v>3</v>
      </c>
      <c r="C1441" t="s">
        <v>87</v>
      </c>
      <c r="D1441" t="s">
        <v>260</v>
      </c>
      <c r="E1441" s="4">
        <v>44622</v>
      </c>
      <c r="F1441" t="s">
        <v>72</v>
      </c>
      <c r="G1441" t="s">
        <v>49</v>
      </c>
      <c r="H1441" t="s">
        <v>44</v>
      </c>
      <c r="L1441">
        <f t="shared" si="28"/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f t="shared" si="29"/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45">
      <c r="A1442" t="s">
        <v>86</v>
      </c>
      <c r="B1442">
        <v>3</v>
      </c>
      <c r="C1442" t="s">
        <v>87</v>
      </c>
      <c r="D1442" t="s">
        <v>260</v>
      </c>
      <c r="E1442" s="4">
        <v>44622</v>
      </c>
      <c r="F1442" t="s">
        <v>72</v>
      </c>
      <c r="G1442" t="s">
        <v>53</v>
      </c>
      <c r="H1442" t="s">
        <v>44</v>
      </c>
      <c r="L1442">
        <f t="shared" si="28"/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f t="shared" si="29"/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45">
      <c r="A1443" t="s">
        <v>86</v>
      </c>
      <c r="B1443">
        <v>3</v>
      </c>
      <c r="C1443" t="s">
        <v>87</v>
      </c>
      <c r="D1443" t="s">
        <v>260</v>
      </c>
      <c r="E1443" s="4">
        <v>44622</v>
      </c>
      <c r="F1443" t="s">
        <v>72</v>
      </c>
      <c r="G1443" t="s">
        <v>54</v>
      </c>
      <c r="H1443" t="s">
        <v>44</v>
      </c>
      <c r="L1443">
        <f t="shared" si="28"/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f t="shared" si="29"/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45">
      <c r="A1444" t="s">
        <v>86</v>
      </c>
      <c r="B1444">
        <v>3</v>
      </c>
      <c r="C1444" t="s">
        <v>87</v>
      </c>
      <c r="D1444" t="s">
        <v>260</v>
      </c>
      <c r="E1444" s="4">
        <v>44622</v>
      </c>
      <c r="F1444" t="s">
        <v>72</v>
      </c>
      <c r="G1444" t="s">
        <v>55</v>
      </c>
      <c r="H1444" t="s">
        <v>56</v>
      </c>
      <c r="L1444">
        <f t="shared" si="28"/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f t="shared" si="29"/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45">
      <c r="A1445" t="s">
        <v>86</v>
      </c>
      <c r="B1445">
        <v>3</v>
      </c>
      <c r="C1445" t="s">
        <v>87</v>
      </c>
      <c r="D1445" t="s">
        <v>260</v>
      </c>
      <c r="E1445" s="4">
        <v>44622</v>
      </c>
      <c r="F1445" t="s">
        <v>72</v>
      </c>
      <c r="G1445" t="s">
        <v>57</v>
      </c>
      <c r="H1445" t="s">
        <v>56</v>
      </c>
      <c r="L1445">
        <f t="shared" si="28"/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f t="shared" si="29"/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45">
      <c r="A1446" t="s">
        <v>86</v>
      </c>
      <c r="B1446">
        <v>3</v>
      </c>
      <c r="C1446" t="s">
        <v>87</v>
      </c>
      <c r="D1446" t="s">
        <v>260</v>
      </c>
      <c r="E1446" s="4">
        <v>44622</v>
      </c>
      <c r="F1446" t="s">
        <v>72</v>
      </c>
      <c r="G1446" t="s">
        <v>58</v>
      </c>
      <c r="H1446" t="s">
        <v>56</v>
      </c>
      <c r="L1446">
        <f t="shared" si="28"/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f t="shared" si="29"/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45">
      <c r="A1447" t="s">
        <v>86</v>
      </c>
      <c r="B1447">
        <v>3</v>
      </c>
      <c r="C1447" t="s">
        <v>87</v>
      </c>
      <c r="D1447" t="s">
        <v>260</v>
      </c>
      <c r="E1447" s="4">
        <v>44622</v>
      </c>
      <c r="F1447" t="s">
        <v>72</v>
      </c>
      <c r="G1447" t="s">
        <v>59</v>
      </c>
      <c r="H1447" t="s">
        <v>56</v>
      </c>
      <c r="L1447">
        <f t="shared" si="28"/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f t="shared" si="29"/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45">
      <c r="A1448" t="s">
        <v>86</v>
      </c>
      <c r="B1448">
        <v>3</v>
      </c>
      <c r="C1448" t="s">
        <v>87</v>
      </c>
      <c r="D1448" t="s">
        <v>260</v>
      </c>
      <c r="E1448" s="4">
        <v>44622</v>
      </c>
      <c r="F1448" t="s">
        <v>72</v>
      </c>
      <c r="G1448" t="s">
        <v>60</v>
      </c>
      <c r="H1448" t="s">
        <v>56</v>
      </c>
      <c r="L1448">
        <f t="shared" si="28"/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f t="shared" si="29"/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45">
      <c r="A1449" t="s">
        <v>86</v>
      </c>
      <c r="B1449">
        <v>3</v>
      </c>
      <c r="C1449" t="s">
        <v>99</v>
      </c>
      <c r="D1449" t="s">
        <v>260</v>
      </c>
      <c r="E1449" s="4">
        <v>44622</v>
      </c>
      <c r="F1449" t="s">
        <v>100</v>
      </c>
      <c r="G1449" t="s">
        <v>43</v>
      </c>
      <c r="H1449" t="s">
        <v>44</v>
      </c>
      <c r="L1449">
        <f t="shared" si="28"/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f t="shared" si="29"/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45">
      <c r="A1450" t="s">
        <v>86</v>
      </c>
      <c r="B1450">
        <v>3</v>
      </c>
      <c r="C1450" t="s">
        <v>99</v>
      </c>
      <c r="D1450" t="s">
        <v>260</v>
      </c>
      <c r="E1450" s="4">
        <v>44622</v>
      </c>
      <c r="F1450" t="s">
        <v>100</v>
      </c>
      <c r="G1450" t="s">
        <v>48</v>
      </c>
      <c r="H1450" t="s">
        <v>44</v>
      </c>
      <c r="L1450">
        <f t="shared" si="28"/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f t="shared" si="29"/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45">
      <c r="A1451" t="s">
        <v>86</v>
      </c>
      <c r="B1451">
        <v>3</v>
      </c>
      <c r="C1451" t="s">
        <v>99</v>
      </c>
      <c r="D1451" t="s">
        <v>260</v>
      </c>
      <c r="E1451" s="4">
        <v>44622</v>
      </c>
      <c r="F1451" t="s">
        <v>100</v>
      </c>
      <c r="G1451" t="s">
        <v>49</v>
      </c>
      <c r="H1451" t="s">
        <v>44</v>
      </c>
      <c r="L1451">
        <f t="shared" si="28"/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f t="shared" si="29"/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45">
      <c r="A1452" t="s">
        <v>86</v>
      </c>
      <c r="B1452">
        <v>3</v>
      </c>
      <c r="C1452" t="s">
        <v>99</v>
      </c>
      <c r="D1452" t="s">
        <v>260</v>
      </c>
      <c r="E1452" s="4">
        <v>44622</v>
      </c>
      <c r="F1452" t="s">
        <v>100</v>
      </c>
      <c r="G1452" t="s">
        <v>53</v>
      </c>
      <c r="H1452" t="s">
        <v>44</v>
      </c>
      <c r="L1452">
        <f t="shared" si="28"/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f t="shared" si="29"/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45">
      <c r="A1453" t="s">
        <v>86</v>
      </c>
      <c r="B1453">
        <v>3</v>
      </c>
      <c r="C1453" t="s">
        <v>99</v>
      </c>
      <c r="D1453" t="s">
        <v>260</v>
      </c>
      <c r="E1453" s="4">
        <v>44622</v>
      </c>
      <c r="F1453" t="s">
        <v>100</v>
      </c>
      <c r="G1453" t="s">
        <v>54</v>
      </c>
      <c r="H1453" t="s">
        <v>44</v>
      </c>
      <c r="L1453">
        <f t="shared" si="28"/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f t="shared" si="29"/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45">
      <c r="A1454" t="s">
        <v>86</v>
      </c>
      <c r="B1454">
        <v>3</v>
      </c>
      <c r="C1454" t="s">
        <v>99</v>
      </c>
      <c r="D1454" t="s">
        <v>260</v>
      </c>
      <c r="E1454" s="4">
        <v>44622</v>
      </c>
      <c r="F1454" t="s">
        <v>100</v>
      </c>
      <c r="G1454" t="s">
        <v>55</v>
      </c>
      <c r="H1454" t="s">
        <v>56</v>
      </c>
      <c r="L1454">
        <f t="shared" si="28"/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f t="shared" si="29"/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45">
      <c r="A1455" t="s">
        <v>86</v>
      </c>
      <c r="B1455">
        <v>3</v>
      </c>
      <c r="C1455" t="s">
        <v>99</v>
      </c>
      <c r="D1455" t="s">
        <v>260</v>
      </c>
      <c r="E1455" s="4">
        <v>44622</v>
      </c>
      <c r="F1455" t="s">
        <v>100</v>
      </c>
      <c r="G1455" t="s">
        <v>57</v>
      </c>
      <c r="H1455" t="s">
        <v>56</v>
      </c>
      <c r="L1455">
        <f t="shared" si="28"/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f t="shared" si="29"/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45">
      <c r="A1456" t="s">
        <v>86</v>
      </c>
      <c r="B1456">
        <v>3</v>
      </c>
      <c r="C1456" t="s">
        <v>99</v>
      </c>
      <c r="D1456" t="s">
        <v>260</v>
      </c>
      <c r="E1456" s="4">
        <v>44622</v>
      </c>
      <c r="F1456" t="s">
        <v>100</v>
      </c>
      <c r="G1456" t="s">
        <v>58</v>
      </c>
      <c r="H1456" t="s">
        <v>56</v>
      </c>
      <c r="L1456">
        <f t="shared" si="28"/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f t="shared" si="29"/>
        <v>0</v>
      </c>
      <c r="AI1456">
        <v>0</v>
      </c>
      <c r="AJ1456">
        <v>0</v>
      </c>
      <c r="AK1456">
        <v>0</v>
      </c>
      <c r="AL1456">
        <v>0</v>
      </c>
    </row>
    <row r="1457" spans="1:39" x14ac:dyDescent="0.45">
      <c r="A1457" t="s">
        <v>86</v>
      </c>
      <c r="B1457">
        <v>3</v>
      </c>
      <c r="C1457" t="s">
        <v>99</v>
      </c>
      <c r="D1457" t="s">
        <v>260</v>
      </c>
      <c r="E1457" s="4">
        <v>44622</v>
      </c>
      <c r="F1457" t="s">
        <v>100</v>
      </c>
      <c r="G1457" t="s">
        <v>59</v>
      </c>
      <c r="H1457" t="s">
        <v>56</v>
      </c>
      <c r="L1457">
        <f t="shared" si="28"/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f t="shared" si="29"/>
        <v>0</v>
      </c>
      <c r="AI1457">
        <v>0</v>
      </c>
      <c r="AJ1457">
        <v>0</v>
      </c>
      <c r="AK1457">
        <v>0</v>
      </c>
      <c r="AL1457">
        <v>0</v>
      </c>
    </row>
    <row r="1458" spans="1:39" x14ac:dyDescent="0.45">
      <c r="A1458" t="s">
        <v>86</v>
      </c>
      <c r="B1458">
        <v>3</v>
      </c>
      <c r="C1458" t="s">
        <v>99</v>
      </c>
      <c r="D1458" t="s">
        <v>260</v>
      </c>
      <c r="E1458" s="4">
        <v>44622</v>
      </c>
      <c r="F1458" t="s">
        <v>100</v>
      </c>
      <c r="G1458" t="s">
        <v>60</v>
      </c>
      <c r="H1458" t="s">
        <v>56</v>
      </c>
      <c r="L1458">
        <f t="shared" si="28"/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f t="shared" si="29"/>
        <v>0</v>
      </c>
      <c r="AI1458">
        <v>0</v>
      </c>
      <c r="AJ1458">
        <v>0</v>
      </c>
      <c r="AK1458">
        <v>0</v>
      </c>
      <c r="AL1458">
        <v>0</v>
      </c>
    </row>
    <row r="1459" spans="1:39" x14ac:dyDescent="0.45">
      <c r="A1459" t="s">
        <v>62</v>
      </c>
      <c r="B1459">
        <v>3</v>
      </c>
      <c r="C1459" t="s">
        <v>63</v>
      </c>
      <c r="D1459" t="s">
        <v>257</v>
      </c>
      <c r="E1459" s="4">
        <v>44623</v>
      </c>
      <c r="F1459" t="s">
        <v>64</v>
      </c>
      <c r="G1459" t="s">
        <v>43</v>
      </c>
      <c r="H1459" t="s">
        <v>44</v>
      </c>
      <c r="L1459">
        <f t="shared" si="28"/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f t="shared" si="29"/>
        <v>0</v>
      </c>
      <c r="AI1459">
        <v>0</v>
      </c>
      <c r="AJ1459">
        <v>0</v>
      </c>
      <c r="AK1459">
        <v>0</v>
      </c>
      <c r="AL1459">
        <v>0</v>
      </c>
    </row>
    <row r="1460" spans="1:39" x14ac:dyDescent="0.45">
      <c r="A1460" t="s">
        <v>62</v>
      </c>
      <c r="B1460">
        <v>3</v>
      </c>
      <c r="C1460" t="s">
        <v>63</v>
      </c>
      <c r="D1460" t="s">
        <v>257</v>
      </c>
      <c r="E1460" s="4">
        <v>44623</v>
      </c>
      <c r="F1460" t="s">
        <v>64</v>
      </c>
      <c r="G1460" t="s">
        <v>48</v>
      </c>
      <c r="H1460" t="s">
        <v>44</v>
      </c>
      <c r="L1460">
        <f t="shared" si="28"/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f t="shared" si="29"/>
        <v>0</v>
      </c>
      <c r="AI1460">
        <v>0</v>
      </c>
      <c r="AJ1460">
        <v>0</v>
      </c>
      <c r="AK1460">
        <v>0</v>
      </c>
      <c r="AL1460">
        <v>0</v>
      </c>
    </row>
    <row r="1461" spans="1:39" x14ac:dyDescent="0.45">
      <c r="A1461" t="s">
        <v>62</v>
      </c>
      <c r="B1461">
        <v>3</v>
      </c>
      <c r="C1461" t="s">
        <v>63</v>
      </c>
      <c r="D1461" t="s">
        <v>257</v>
      </c>
      <c r="E1461" s="4">
        <v>44623</v>
      </c>
      <c r="F1461" t="s">
        <v>64</v>
      </c>
      <c r="G1461" t="s">
        <v>49</v>
      </c>
      <c r="H1461" t="s">
        <v>44</v>
      </c>
      <c r="L1461">
        <f t="shared" si="28"/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f t="shared" si="29"/>
        <v>0</v>
      </c>
      <c r="AI1461">
        <v>0</v>
      </c>
      <c r="AJ1461">
        <v>0</v>
      </c>
      <c r="AK1461">
        <v>0</v>
      </c>
      <c r="AL1461">
        <v>0</v>
      </c>
    </row>
    <row r="1462" spans="1:39" x14ac:dyDescent="0.45">
      <c r="A1462" t="s">
        <v>62</v>
      </c>
      <c r="B1462">
        <v>3</v>
      </c>
      <c r="C1462" t="s">
        <v>63</v>
      </c>
      <c r="D1462" t="s">
        <v>257</v>
      </c>
      <c r="E1462" s="4">
        <v>44623</v>
      </c>
      <c r="F1462" t="s">
        <v>64</v>
      </c>
      <c r="G1462" t="s">
        <v>53</v>
      </c>
      <c r="H1462" t="s">
        <v>44</v>
      </c>
      <c r="L1462">
        <f t="shared" si="28"/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f t="shared" si="29"/>
        <v>0</v>
      </c>
      <c r="AI1462">
        <v>0</v>
      </c>
      <c r="AJ1462">
        <v>0</v>
      </c>
      <c r="AK1462">
        <v>0</v>
      </c>
      <c r="AL1462">
        <v>0</v>
      </c>
    </row>
    <row r="1463" spans="1:39" x14ac:dyDescent="0.45">
      <c r="A1463" t="s">
        <v>62</v>
      </c>
      <c r="B1463">
        <v>3</v>
      </c>
      <c r="C1463" t="s">
        <v>63</v>
      </c>
      <c r="D1463" t="s">
        <v>257</v>
      </c>
      <c r="E1463" s="4">
        <v>44623</v>
      </c>
      <c r="F1463" t="s">
        <v>64</v>
      </c>
      <c r="G1463" t="s">
        <v>54</v>
      </c>
      <c r="H1463" t="s">
        <v>44</v>
      </c>
      <c r="L1463">
        <f t="shared" si="28"/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f t="shared" si="29"/>
        <v>0</v>
      </c>
      <c r="AI1463">
        <v>0</v>
      </c>
      <c r="AJ1463">
        <v>0</v>
      </c>
      <c r="AK1463">
        <v>0</v>
      </c>
      <c r="AL1463">
        <v>0</v>
      </c>
    </row>
    <row r="1464" spans="1:39" x14ac:dyDescent="0.45">
      <c r="A1464" t="s">
        <v>62</v>
      </c>
      <c r="B1464">
        <v>3</v>
      </c>
      <c r="C1464" t="s">
        <v>63</v>
      </c>
      <c r="D1464" t="s">
        <v>257</v>
      </c>
      <c r="E1464" s="4">
        <v>44623</v>
      </c>
      <c r="F1464" t="s">
        <v>64</v>
      </c>
      <c r="G1464" t="s">
        <v>55</v>
      </c>
      <c r="H1464" t="s">
        <v>56</v>
      </c>
      <c r="L1464">
        <f t="shared" si="28"/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f t="shared" si="29"/>
        <v>0</v>
      </c>
      <c r="AI1464">
        <v>0</v>
      </c>
      <c r="AJ1464">
        <v>0</v>
      </c>
      <c r="AK1464">
        <v>0</v>
      </c>
      <c r="AL1464">
        <v>0</v>
      </c>
    </row>
    <row r="1465" spans="1:39" x14ac:dyDescent="0.45">
      <c r="A1465" t="s">
        <v>62</v>
      </c>
      <c r="B1465">
        <v>3</v>
      </c>
      <c r="C1465" t="s">
        <v>63</v>
      </c>
      <c r="D1465" t="s">
        <v>257</v>
      </c>
      <c r="E1465" s="4">
        <v>44623</v>
      </c>
      <c r="F1465" t="s">
        <v>64</v>
      </c>
      <c r="G1465" t="s">
        <v>57</v>
      </c>
      <c r="H1465" t="s">
        <v>56</v>
      </c>
      <c r="L1465">
        <f t="shared" si="28"/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f t="shared" si="29"/>
        <v>0</v>
      </c>
      <c r="AI1465">
        <v>0</v>
      </c>
      <c r="AJ1465">
        <v>0</v>
      </c>
      <c r="AK1465">
        <v>0</v>
      </c>
      <c r="AL1465">
        <v>0</v>
      </c>
    </row>
    <row r="1466" spans="1:39" x14ac:dyDescent="0.45">
      <c r="A1466" t="s">
        <v>62</v>
      </c>
      <c r="B1466">
        <v>3</v>
      </c>
      <c r="C1466" t="s">
        <v>63</v>
      </c>
      <c r="D1466" t="s">
        <v>257</v>
      </c>
      <c r="E1466" s="4">
        <v>44623</v>
      </c>
      <c r="F1466" t="s">
        <v>64</v>
      </c>
      <c r="G1466" t="s">
        <v>58</v>
      </c>
      <c r="H1466" t="s">
        <v>56</v>
      </c>
      <c r="L1466">
        <f t="shared" si="28"/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f t="shared" si="29"/>
        <v>0</v>
      </c>
      <c r="AI1466">
        <v>0</v>
      </c>
      <c r="AJ1466">
        <v>0</v>
      </c>
      <c r="AK1466">
        <v>0</v>
      </c>
      <c r="AL1466">
        <v>0</v>
      </c>
    </row>
    <row r="1467" spans="1:39" x14ac:dyDescent="0.45">
      <c r="A1467" t="s">
        <v>62</v>
      </c>
      <c r="B1467">
        <v>3</v>
      </c>
      <c r="C1467" t="s">
        <v>63</v>
      </c>
      <c r="D1467" t="s">
        <v>257</v>
      </c>
      <c r="E1467" s="4">
        <v>44623</v>
      </c>
      <c r="F1467" t="s">
        <v>64</v>
      </c>
      <c r="G1467" t="s">
        <v>59</v>
      </c>
      <c r="H1467" t="s">
        <v>56</v>
      </c>
      <c r="L1467">
        <f t="shared" si="28"/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f t="shared" si="29"/>
        <v>0</v>
      </c>
      <c r="AI1467">
        <v>0</v>
      </c>
      <c r="AJ1467">
        <v>0</v>
      </c>
      <c r="AK1467">
        <v>0</v>
      </c>
      <c r="AL1467">
        <v>0</v>
      </c>
    </row>
    <row r="1468" spans="1:39" x14ac:dyDescent="0.45">
      <c r="A1468" t="s">
        <v>62</v>
      </c>
      <c r="B1468">
        <v>3</v>
      </c>
      <c r="C1468" t="s">
        <v>63</v>
      </c>
      <c r="D1468" t="s">
        <v>257</v>
      </c>
      <c r="E1468" s="4">
        <v>44623</v>
      </c>
      <c r="F1468" t="s">
        <v>64</v>
      </c>
      <c r="G1468" t="s">
        <v>60</v>
      </c>
      <c r="H1468" t="s">
        <v>56</v>
      </c>
      <c r="L1468">
        <f t="shared" si="28"/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f t="shared" si="29"/>
        <v>0</v>
      </c>
      <c r="AI1468">
        <v>0</v>
      </c>
      <c r="AJ1468">
        <v>0</v>
      </c>
      <c r="AK1468">
        <v>0</v>
      </c>
      <c r="AL1468">
        <v>0</v>
      </c>
    </row>
    <row r="1469" spans="1:39" x14ac:dyDescent="0.45">
      <c r="A1469" t="s">
        <v>62</v>
      </c>
      <c r="B1469">
        <v>3</v>
      </c>
      <c r="C1469" t="s">
        <v>71</v>
      </c>
      <c r="D1469" t="s">
        <v>257</v>
      </c>
      <c r="E1469" s="4">
        <v>44623</v>
      </c>
      <c r="F1469" t="s">
        <v>72</v>
      </c>
      <c r="G1469" t="s">
        <v>43</v>
      </c>
      <c r="H1469" t="s">
        <v>44</v>
      </c>
      <c r="L1469">
        <f t="shared" si="28"/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f t="shared" si="29"/>
        <v>0</v>
      </c>
      <c r="AI1469">
        <v>0</v>
      </c>
      <c r="AJ1469">
        <v>0</v>
      </c>
      <c r="AK1469">
        <v>0</v>
      </c>
      <c r="AL1469">
        <v>0</v>
      </c>
    </row>
    <row r="1470" spans="1:39" x14ac:dyDescent="0.45">
      <c r="A1470" t="s">
        <v>62</v>
      </c>
      <c r="B1470">
        <v>3</v>
      </c>
      <c r="C1470" t="s">
        <v>71</v>
      </c>
      <c r="D1470" t="s">
        <v>257</v>
      </c>
      <c r="E1470" s="4">
        <v>44623</v>
      </c>
      <c r="F1470" t="s">
        <v>72</v>
      </c>
      <c r="G1470" t="s">
        <v>48</v>
      </c>
      <c r="H1470" t="s">
        <v>44</v>
      </c>
      <c r="I1470" t="s">
        <v>50</v>
      </c>
      <c r="J1470" t="s">
        <v>149</v>
      </c>
      <c r="K1470" t="s">
        <v>150</v>
      </c>
      <c r="L1470">
        <f t="shared" si="28"/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f t="shared" si="29"/>
        <v>1</v>
      </c>
      <c r="AI1470">
        <v>0</v>
      </c>
      <c r="AJ1470">
        <v>1</v>
      </c>
      <c r="AK1470">
        <v>0</v>
      </c>
      <c r="AL1470">
        <v>0</v>
      </c>
    </row>
    <row r="1471" spans="1:39" x14ac:dyDescent="0.45">
      <c r="A1471" t="s">
        <v>62</v>
      </c>
      <c r="B1471">
        <v>3</v>
      </c>
      <c r="C1471" t="s">
        <v>71</v>
      </c>
      <c r="D1471" t="s">
        <v>257</v>
      </c>
      <c r="E1471" s="4">
        <v>44623</v>
      </c>
      <c r="F1471" t="s">
        <v>72</v>
      </c>
      <c r="G1471" t="s">
        <v>49</v>
      </c>
      <c r="H1471" t="s">
        <v>44</v>
      </c>
      <c r="I1471" t="s">
        <v>50</v>
      </c>
      <c r="J1471" t="s">
        <v>149</v>
      </c>
      <c r="K1471" t="s">
        <v>150</v>
      </c>
      <c r="L1471">
        <f t="shared" si="28"/>
        <v>2</v>
      </c>
      <c r="M1471">
        <v>1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1</v>
      </c>
      <c r="Y1471">
        <v>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f t="shared" si="29"/>
        <v>3</v>
      </c>
      <c r="AI1471">
        <v>2</v>
      </c>
      <c r="AJ1471">
        <v>1</v>
      </c>
      <c r="AK1471">
        <v>0</v>
      </c>
      <c r="AL1471">
        <v>0</v>
      </c>
      <c r="AM1471" t="s">
        <v>228</v>
      </c>
    </row>
    <row r="1472" spans="1:39" x14ac:dyDescent="0.45">
      <c r="A1472" t="s">
        <v>62</v>
      </c>
      <c r="B1472">
        <v>3</v>
      </c>
      <c r="C1472" t="s">
        <v>71</v>
      </c>
      <c r="D1472" t="s">
        <v>257</v>
      </c>
      <c r="E1472" s="4">
        <v>44623</v>
      </c>
      <c r="F1472" t="s">
        <v>72</v>
      </c>
      <c r="G1472" t="s">
        <v>53</v>
      </c>
      <c r="H1472" t="s">
        <v>44</v>
      </c>
      <c r="I1472" t="s">
        <v>50</v>
      </c>
      <c r="J1472" t="s">
        <v>65</v>
      </c>
      <c r="K1472" t="s">
        <v>102</v>
      </c>
      <c r="L1472">
        <f t="shared" si="28"/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f t="shared" si="29"/>
        <v>2</v>
      </c>
      <c r="AI1472">
        <v>2</v>
      </c>
      <c r="AJ1472">
        <v>0</v>
      </c>
      <c r="AK1472">
        <v>0</v>
      </c>
      <c r="AL1472">
        <v>0</v>
      </c>
      <c r="AM1472" t="s">
        <v>215</v>
      </c>
    </row>
    <row r="1473" spans="1:38" x14ac:dyDescent="0.45">
      <c r="A1473" t="s">
        <v>62</v>
      </c>
      <c r="B1473">
        <v>3</v>
      </c>
      <c r="C1473" t="s">
        <v>71</v>
      </c>
      <c r="D1473" t="s">
        <v>257</v>
      </c>
      <c r="E1473" s="4">
        <v>44623</v>
      </c>
      <c r="F1473" t="s">
        <v>72</v>
      </c>
      <c r="G1473" t="s">
        <v>54</v>
      </c>
      <c r="H1473" t="s">
        <v>44</v>
      </c>
      <c r="L1473">
        <f t="shared" si="28"/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f t="shared" si="29"/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45">
      <c r="A1474" t="s">
        <v>62</v>
      </c>
      <c r="B1474">
        <v>3</v>
      </c>
      <c r="C1474" t="s">
        <v>71</v>
      </c>
      <c r="D1474" t="s">
        <v>257</v>
      </c>
      <c r="E1474" s="4">
        <v>44623</v>
      </c>
      <c r="F1474" t="s">
        <v>72</v>
      </c>
      <c r="G1474" t="s">
        <v>55</v>
      </c>
      <c r="H1474" t="s">
        <v>56</v>
      </c>
      <c r="L1474">
        <f t="shared" si="28"/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f t="shared" si="29"/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45">
      <c r="A1475" t="s">
        <v>62</v>
      </c>
      <c r="B1475">
        <v>3</v>
      </c>
      <c r="C1475" t="s">
        <v>71</v>
      </c>
      <c r="D1475" t="s">
        <v>257</v>
      </c>
      <c r="E1475" s="4">
        <v>44623</v>
      </c>
      <c r="F1475" t="s">
        <v>72</v>
      </c>
      <c r="G1475" t="s">
        <v>57</v>
      </c>
      <c r="H1475" t="s">
        <v>56</v>
      </c>
      <c r="L1475">
        <f t="shared" si="28"/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f t="shared" si="29"/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45">
      <c r="A1476" t="s">
        <v>62</v>
      </c>
      <c r="B1476">
        <v>3</v>
      </c>
      <c r="C1476" t="s">
        <v>71</v>
      </c>
      <c r="D1476" t="s">
        <v>257</v>
      </c>
      <c r="E1476" s="4">
        <v>44623</v>
      </c>
      <c r="F1476" t="s">
        <v>72</v>
      </c>
      <c r="G1476" t="s">
        <v>58</v>
      </c>
      <c r="H1476" t="s">
        <v>56</v>
      </c>
      <c r="L1476">
        <f t="shared" si="28"/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f t="shared" si="29"/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45">
      <c r="A1477" t="s">
        <v>62</v>
      </c>
      <c r="B1477">
        <v>3</v>
      </c>
      <c r="C1477" t="s">
        <v>71</v>
      </c>
      <c r="D1477" t="s">
        <v>257</v>
      </c>
      <c r="E1477" s="4">
        <v>44623</v>
      </c>
      <c r="F1477" t="s">
        <v>72</v>
      </c>
      <c r="G1477" t="s">
        <v>59</v>
      </c>
      <c r="H1477" t="s">
        <v>56</v>
      </c>
      <c r="L1477">
        <f t="shared" si="28"/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f t="shared" si="29"/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45">
      <c r="A1478" t="s">
        <v>62</v>
      </c>
      <c r="B1478">
        <v>3</v>
      </c>
      <c r="C1478" t="s">
        <v>71</v>
      </c>
      <c r="D1478" t="s">
        <v>257</v>
      </c>
      <c r="E1478" s="4">
        <v>44623</v>
      </c>
      <c r="F1478" t="s">
        <v>72</v>
      </c>
      <c r="G1478" t="s">
        <v>60</v>
      </c>
      <c r="H1478" t="s">
        <v>56</v>
      </c>
      <c r="L1478">
        <f t="shared" si="28"/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f t="shared" si="29"/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45">
      <c r="A1479" t="s">
        <v>62</v>
      </c>
      <c r="B1479">
        <v>3</v>
      </c>
      <c r="C1479" t="s">
        <v>74</v>
      </c>
      <c r="D1479" t="s">
        <v>257</v>
      </c>
      <c r="E1479" s="4">
        <v>44623</v>
      </c>
      <c r="F1479" t="s">
        <v>75</v>
      </c>
      <c r="G1479" t="s">
        <v>43</v>
      </c>
      <c r="H1479" t="s">
        <v>44</v>
      </c>
      <c r="L1479">
        <f t="shared" si="28"/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f t="shared" si="29"/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45">
      <c r="A1480" t="s">
        <v>62</v>
      </c>
      <c r="B1480">
        <v>3</v>
      </c>
      <c r="C1480" t="s">
        <v>74</v>
      </c>
      <c r="D1480" t="s">
        <v>257</v>
      </c>
      <c r="E1480" s="4">
        <v>44623</v>
      </c>
      <c r="F1480" t="s">
        <v>75</v>
      </c>
      <c r="G1480" t="s">
        <v>48</v>
      </c>
      <c r="H1480" t="s">
        <v>44</v>
      </c>
      <c r="L1480">
        <f t="shared" si="28"/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f t="shared" si="29"/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45">
      <c r="A1481" t="s">
        <v>62</v>
      </c>
      <c r="B1481">
        <v>3</v>
      </c>
      <c r="C1481" t="s">
        <v>74</v>
      </c>
      <c r="D1481" t="s">
        <v>257</v>
      </c>
      <c r="E1481" s="4">
        <v>44623</v>
      </c>
      <c r="F1481" t="s">
        <v>75</v>
      </c>
      <c r="G1481" t="s">
        <v>49</v>
      </c>
      <c r="H1481" t="s">
        <v>44</v>
      </c>
      <c r="L1481">
        <f t="shared" si="28"/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f t="shared" si="29"/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45">
      <c r="A1482" t="s">
        <v>62</v>
      </c>
      <c r="B1482">
        <v>3</v>
      </c>
      <c r="C1482" t="s">
        <v>74</v>
      </c>
      <c r="D1482" t="s">
        <v>257</v>
      </c>
      <c r="E1482" s="4">
        <v>44623</v>
      </c>
      <c r="F1482" t="s">
        <v>75</v>
      </c>
      <c r="G1482" t="s">
        <v>53</v>
      </c>
      <c r="H1482" t="s">
        <v>44</v>
      </c>
      <c r="L1482">
        <f t="shared" si="28"/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f t="shared" si="29"/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45">
      <c r="A1483" t="s">
        <v>62</v>
      </c>
      <c r="B1483">
        <v>3</v>
      </c>
      <c r="C1483" t="s">
        <v>74</v>
      </c>
      <c r="D1483" t="s">
        <v>257</v>
      </c>
      <c r="E1483" s="4">
        <v>44623</v>
      </c>
      <c r="F1483" t="s">
        <v>75</v>
      </c>
      <c r="G1483" t="s">
        <v>54</v>
      </c>
      <c r="H1483" t="s">
        <v>44</v>
      </c>
      <c r="L1483">
        <f t="shared" ref="L1483:L1546" si="30">SUM(M1483:T1483)</f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f t="shared" ref="AH1483:AH1546" si="31">SUM(X1483:AG1483)</f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45">
      <c r="A1484" t="s">
        <v>62</v>
      </c>
      <c r="B1484">
        <v>3</v>
      </c>
      <c r="C1484" t="s">
        <v>74</v>
      </c>
      <c r="D1484" t="s">
        <v>257</v>
      </c>
      <c r="E1484" s="4">
        <v>44623</v>
      </c>
      <c r="F1484" t="s">
        <v>75</v>
      </c>
      <c r="G1484" t="s">
        <v>55</v>
      </c>
      <c r="H1484" t="s">
        <v>56</v>
      </c>
      <c r="L1484">
        <f t="shared" si="30"/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f t="shared" si="31"/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45">
      <c r="A1485" t="s">
        <v>62</v>
      </c>
      <c r="B1485">
        <v>3</v>
      </c>
      <c r="C1485" t="s">
        <v>74</v>
      </c>
      <c r="D1485" t="s">
        <v>257</v>
      </c>
      <c r="E1485" s="4">
        <v>44623</v>
      </c>
      <c r="F1485" t="s">
        <v>75</v>
      </c>
      <c r="G1485" t="s">
        <v>57</v>
      </c>
      <c r="H1485" t="s">
        <v>56</v>
      </c>
      <c r="L1485">
        <f t="shared" si="30"/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f t="shared" si="31"/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45">
      <c r="A1486" t="s">
        <v>62</v>
      </c>
      <c r="B1486">
        <v>3</v>
      </c>
      <c r="C1486" t="s">
        <v>74</v>
      </c>
      <c r="D1486" t="s">
        <v>257</v>
      </c>
      <c r="E1486" s="4">
        <v>44623</v>
      </c>
      <c r="F1486" t="s">
        <v>75</v>
      </c>
      <c r="G1486" t="s">
        <v>58</v>
      </c>
      <c r="H1486" t="s">
        <v>56</v>
      </c>
      <c r="L1486">
        <f t="shared" si="30"/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f t="shared" si="31"/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45">
      <c r="A1487" t="s">
        <v>62</v>
      </c>
      <c r="B1487">
        <v>3</v>
      </c>
      <c r="C1487" t="s">
        <v>74</v>
      </c>
      <c r="D1487" t="s">
        <v>257</v>
      </c>
      <c r="E1487" s="4">
        <v>44623</v>
      </c>
      <c r="F1487" t="s">
        <v>75</v>
      </c>
      <c r="G1487" t="s">
        <v>59</v>
      </c>
      <c r="H1487" t="s">
        <v>56</v>
      </c>
      <c r="L1487">
        <f t="shared" si="30"/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f t="shared" si="31"/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45">
      <c r="A1488" t="s">
        <v>62</v>
      </c>
      <c r="B1488">
        <v>3</v>
      </c>
      <c r="C1488" t="s">
        <v>74</v>
      </c>
      <c r="D1488" t="s">
        <v>257</v>
      </c>
      <c r="E1488" s="4">
        <v>44623</v>
      </c>
      <c r="F1488" t="s">
        <v>75</v>
      </c>
      <c r="G1488" t="s">
        <v>60</v>
      </c>
      <c r="H1488" t="s">
        <v>56</v>
      </c>
      <c r="L1488">
        <f t="shared" si="30"/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f t="shared" si="31"/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45">
      <c r="A1489" t="s">
        <v>86</v>
      </c>
      <c r="B1489">
        <v>4</v>
      </c>
      <c r="C1489" t="s">
        <v>87</v>
      </c>
      <c r="D1489" t="s">
        <v>260</v>
      </c>
      <c r="E1489" s="4">
        <v>44658</v>
      </c>
      <c r="F1489" t="s">
        <v>72</v>
      </c>
      <c r="G1489" t="s">
        <v>43</v>
      </c>
      <c r="H1489" t="s">
        <v>44</v>
      </c>
      <c r="L1489">
        <f t="shared" si="30"/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f t="shared" si="31"/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45">
      <c r="A1490" t="s">
        <v>86</v>
      </c>
      <c r="B1490">
        <v>4</v>
      </c>
      <c r="C1490" t="s">
        <v>87</v>
      </c>
      <c r="D1490" t="s">
        <v>260</v>
      </c>
      <c r="E1490" s="4">
        <v>44658</v>
      </c>
      <c r="F1490" t="s">
        <v>72</v>
      </c>
      <c r="G1490" t="s">
        <v>48</v>
      </c>
      <c r="H1490" t="s">
        <v>44</v>
      </c>
      <c r="L1490">
        <f t="shared" si="30"/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f t="shared" si="31"/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45">
      <c r="A1491" t="s">
        <v>86</v>
      </c>
      <c r="B1491">
        <v>4</v>
      </c>
      <c r="C1491" t="s">
        <v>87</v>
      </c>
      <c r="D1491" t="s">
        <v>260</v>
      </c>
      <c r="E1491" s="4">
        <v>44658</v>
      </c>
      <c r="F1491" t="s">
        <v>72</v>
      </c>
      <c r="G1491" t="s">
        <v>49</v>
      </c>
      <c r="H1491" t="s">
        <v>44</v>
      </c>
      <c r="L1491">
        <f t="shared" si="30"/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f t="shared" si="31"/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45">
      <c r="A1492" t="s">
        <v>86</v>
      </c>
      <c r="B1492">
        <v>4</v>
      </c>
      <c r="C1492" t="s">
        <v>87</v>
      </c>
      <c r="D1492" t="s">
        <v>260</v>
      </c>
      <c r="E1492" s="4">
        <v>44658</v>
      </c>
      <c r="F1492" t="s">
        <v>72</v>
      </c>
      <c r="G1492" t="s">
        <v>53</v>
      </c>
      <c r="H1492" t="s">
        <v>44</v>
      </c>
      <c r="L1492">
        <f t="shared" si="30"/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f t="shared" si="31"/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45">
      <c r="A1493" t="s">
        <v>86</v>
      </c>
      <c r="B1493">
        <v>4</v>
      </c>
      <c r="C1493" t="s">
        <v>87</v>
      </c>
      <c r="D1493" t="s">
        <v>260</v>
      </c>
      <c r="E1493" s="4">
        <v>44658</v>
      </c>
      <c r="F1493" t="s">
        <v>72</v>
      </c>
      <c r="G1493" t="s">
        <v>54</v>
      </c>
      <c r="H1493" t="s">
        <v>44</v>
      </c>
      <c r="L1493">
        <f t="shared" si="30"/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f t="shared" si="31"/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45">
      <c r="A1494" t="s">
        <v>86</v>
      </c>
      <c r="B1494">
        <v>4</v>
      </c>
      <c r="C1494" t="s">
        <v>87</v>
      </c>
      <c r="D1494" t="s">
        <v>260</v>
      </c>
      <c r="E1494" s="4">
        <v>44658</v>
      </c>
      <c r="F1494" t="s">
        <v>72</v>
      </c>
      <c r="G1494" t="s">
        <v>55</v>
      </c>
      <c r="H1494" t="s">
        <v>56</v>
      </c>
      <c r="L1494">
        <f t="shared" si="30"/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f t="shared" si="31"/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45">
      <c r="A1495" t="s">
        <v>86</v>
      </c>
      <c r="B1495">
        <v>4</v>
      </c>
      <c r="C1495" t="s">
        <v>87</v>
      </c>
      <c r="D1495" t="s">
        <v>260</v>
      </c>
      <c r="E1495" s="4">
        <v>44658</v>
      </c>
      <c r="F1495" t="s">
        <v>72</v>
      </c>
      <c r="G1495" t="s">
        <v>57</v>
      </c>
      <c r="H1495" t="s">
        <v>56</v>
      </c>
      <c r="L1495">
        <f t="shared" si="30"/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f t="shared" si="31"/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45">
      <c r="A1496" t="s">
        <v>86</v>
      </c>
      <c r="B1496">
        <v>4</v>
      </c>
      <c r="C1496" t="s">
        <v>87</v>
      </c>
      <c r="D1496" t="s">
        <v>260</v>
      </c>
      <c r="E1496" s="4">
        <v>44658</v>
      </c>
      <c r="F1496" t="s">
        <v>72</v>
      </c>
      <c r="G1496" t="s">
        <v>58</v>
      </c>
      <c r="H1496" t="s">
        <v>56</v>
      </c>
      <c r="L1496">
        <f t="shared" si="30"/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f t="shared" si="31"/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45">
      <c r="A1497" t="s">
        <v>86</v>
      </c>
      <c r="B1497">
        <v>4</v>
      </c>
      <c r="C1497" t="s">
        <v>87</v>
      </c>
      <c r="D1497" t="s">
        <v>260</v>
      </c>
      <c r="E1497" s="4">
        <v>44658</v>
      </c>
      <c r="F1497" t="s">
        <v>72</v>
      </c>
      <c r="G1497" t="s">
        <v>59</v>
      </c>
      <c r="H1497" t="s">
        <v>56</v>
      </c>
      <c r="L1497">
        <f t="shared" si="30"/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f t="shared" si="31"/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45">
      <c r="A1498" t="s">
        <v>86</v>
      </c>
      <c r="B1498">
        <v>4</v>
      </c>
      <c r="C1498" t="s">
        <v>87</v>
      </c>
      <c r="D1498" t="s">
        <v>260</v>
      </c>
      <c r="E1498" s="4">
        <v>44658</v>
      </c>
      <c r="F1498" t="s">
        <v>72</v>
      </c>
      <c r="G1498" t="s">
        <v>60</v>
      </c>
      <c r="H1498" t="s">
        <v>56</v>
      </c>
      <c r="I1498" t="s">
        <v>50</v>
      </c>
      <c r="J1498" t="s">
        <v>156</v>
      </c>
      <c r="K1498" t="s">
        <v>157</v>
      </c>
      <c r="L1498">
        <f t="shared" si="30"/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f t="shared" si="31"/>
        <v>1</v>
      </c>
      <c r="AI1498">
        <v>0</v>
      </c>
      <c r="AJ1498">
        <v>0</v>
      </c>
      <c r="AK1498">
        <v>1</v>
      </c>
      <c r="AL1498">
        <v>0</v>
      </c>
    </row>
    <row r="1499" spans="1:38" x14ac:dyDescent="0.45">
      <c r="A1499" t="s">
        <v>86</v>
      </c>
      <c r="B1499">
        <v>4</v>
      </c>
      <c r="C1499" t="s">
        <v>99</v>
      </c>
      <c r="D1499" t="s">
        <v>260</v>
      </c>
      <c r="E1499" s="4">
        <v>44658</v>
      </c>
      <c r="F1499" t="s">
        <v>100</v>
      </c>
      <c r="G1499" t="s">
        <v>43</v>
      </c>
      <c r="H1499" t="s">
        <v>44</v>
      </c>
      <c r="L1499">
        <f t="shared" si="30"/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f t="shared" si="31"/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45">
      <c r="A1500" t="s">
        <v>86</v>
      </c>
      <c r="B1500">
        <v>4</v>
      </c>
      <c r="C1500" t="s">
        <v>99</v>
      </c>
      <c r="D1500" t="s">
        <v>260</v>
      </c>
      <c r="E1500" s="4">
        <v>44658</v>
      </c>
      <c r="F1500" t="s">
        <v>100</v>
      </c>
      <c r="G1500" t="s">
        <v>48</v>
      </c>
      <c r="H1500" t="s">
        <v>44</v>
      </c>
      <c r="L1500">
        <f t="shared" si="30"/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f t="shared" si="31"/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45">
      <c r="A1501" t="s">
        <v>86</v>
      </c>
      <c r="B1501">
        <v>4</v>
      </c>
      <c r="C1501" t="s">
        <v>99</v>
      </c>
      <c r="D1501" t="s">
        <v>260</v>
      </c>
      <c r="E1501" s="4">
        <v>44658</v>
      </c>
      <c r="F1501" t="s">
        <v>100</v>
      </c>
      <c r="G1501" t="s">
        <v>49</v>
      </c>
      <c r="H1501" t="s">
        <v>44</v>
      </c>
      <c r="L1501">
        <f t="shared" si="30"/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f t="shared" si="31"/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45">
      <c r="A1502" t="s">
        <v>86</v>
      </c>
      <c r="B1502">
        <v>4</v>
      </c>
      <c r="C1502" t="s">
        <v>99</v>
      </c>
      <c r="D1502" t="s">
        <v>260</v>
      </c>
      <c r="E1502" s="4">
        <v>44658</v>
      </c>
      <c r="F1502" t="s">
        <v>100</v>
      </c>
      <c r="G1502" t="s">
        <v>53</v>
      </c>
      <c r="H1502" t="s">
        <v>44</v>
      </c>
      <c r="L1502">
        <f t="shared" si="30"/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f t="shared" si="31"/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45">
      <c r="A1503" t="s">
        <v>86</v>
      </c>
      <c r="B1503">
        <v>4</v>
      </c>
      <c r="C1503" t="s">
        <v>99</v>
      </c>
      <c r="D1503" t="s">
        <v>260</v>
      </c>
      <c r="E1503" s="4">
        <v>44658</v>
      </c>
      <c r="F1503" t="s">
        <v>100</v>
      </c>
      <c r="G1503" t="s">
        <v>54</v>
      </c>
      <c r="H1503" t="s">
        <v>44</v>
      </c>
      <c r="L1503">
        <f t="shared" si="30"/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f t="shared" si="31"/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45">
      <c r="A1504" t="s">
        <v>86</v>
      </c>
      <c r="B1504">
        <v>4</v>
      </c>
      <c r="C1504" t="s">
        <v>99</v>
      </c>
      <c r="D1504" t="s">
        <v>260</v>
      </c>
      <c r="E1504" s="4">
        <v>44658</v>
      </c>
      <c r="F1504" t="s">
        <v>100</v>
      </c>
      <c r="G1504" t="s">
        <v>55</v>
      </c>
      <c r="H1504" t="s">
        <v>56</v>
      </c>
      <c r="L1504">
        <f t="shared" si="30"/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f t="shared" si="31"/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45">
      <c r="A1505" t="s">
        <v>86</v>
      </c>
      <c r="B1505">
        <v>4</v>
      </c>
      <c r="C1505" t="s">
        <v>99</v>
      </c>
      <c r="D1505" t="s">
        <v>260</v>
      </c>
      <c r="E1505" s="4">
        <v>44658</v>
      </c>
      <c r="F1505" t="s">
        <v>100</v>
      </c>
      <c r="G1505" t="s">
        <v>57</v>
      </c>
      <c r="H1505" t="s">
        <v>56</v>
      </c>
      <c r="L1505">
        <f t="shared" si="30"/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f t="shared" si="31"/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45">
      <c r="A1506" t="s">
        <v>86</v>
      </c>
      <c r="B1506">
        <v>4</v>
      </c>
      <c r="C1506" t="s">
        <v>99</v>
      </c>
      <c r="D1506" t="s">
        <v>260</v>
      </c>
      <c r="E1506" s="4">
        <v>44658</v>
      </c>
      <c r="F1506" t="s">
        <v>100</v>
      </c>
      <c r="G1506" t="s">
        <v>58</v>
      </c>
      <c r="H1506" t="s">
        <v>56</v>
      </c>
      <c r="L1506">
        <f t="shared" si="30"/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f t="shared" si="31"/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45">
      <c r="A1507" t="s">
        <v>86</v>
      </c>
      <c r="B1507">
        <v>4</v>
      </c>
      <c r="C1507" t="s">
        <v>99</v>
      </c>
      <c r="D1507" t="s">
        <v>260</v>
      </c>
      <c r="E1507" s="4">
        <v>44658</v>
      </c>
      <c r="F1507" t="s">
        <v>100</v>
      </c>
      <c r="G1507" t="s">
        <v>59</v>
      </c>
      <c r="H1507" t="s">
        <v>56</v>
      </c>
      <c r="L1507">
        <f t="shared" si="30"/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f t="shared" si="31"/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45">
      <c r="A1508" t="s">
        <v>86</v>
      </c>
      <c r="B1508">
        <v>4</v>
      </c>
      <c r="C1508" t="s">
        <v>99</v>
      </c>
      <c r="D1508" t="s">
        <v>260</v>
      </c>
      <c r="E1508" s="4">
        <v>44658</v>
      </c>
      <c r="F1508" t="s">
        <v>100</v>
      </c>
      <c r="G1508" t="s">
        <v>60</v>
      </c>
      <c r="H1508" t="s">
        <v>56</v>
      </c>
      <c r="L1508">
        <f t="shared" si="30"/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f t="shared" si="31"/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45">
      <c r="A1509" t="s">
        <v>62</v>
      </c>
      <c r="B1509">
        <v>4</v>
      </c>
      <c r="C1509" t="s">
        <v>63</v>
      </c>
      <c r="D1509" t="s">
        <v>257</v>
      </c>
      <c r="E1509" s="4">
        <v>44670</v>
      </c>
      <c r="F1509" t="s">
        <v>64</v>
      </c>
      <c r="G1509" t="s">
        <v>43</v>
      </c>
      <c r="H1509" t="s">
        <v>44</v>
      </c>
      <c r="L1509">
        <f t="shared" si="30"/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f t="shared" si="31"/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45">
      <c r="A1510" t="s">
        <v>62</v>
      </c>
      <c r="B1510">
        <v>4</v>
      </c>
      <c r="C1510" t="s">
        <v>63</v>
      </c>
      <c r="D1510" t="s">
        <v>257</v>
      </c>
      <c r="E1510" s="4">
        <v>44670</v>
      </c>
      <c r="F1510" t="s">
        <v>64</v>
      </c>
      <c r="G1510" t="s">
        <v>48</v>
      </c>
      <c r="H1510" t="s">
        <v>44</v>
      </c>
      <c r="I1510" t="s">
        <v>50</v>
      </c>
      <c r="J1510" t="s">
        <v>65</v>
      </c>
      <c r="K1510" t="s">
        <v>102</v>
      </c>
      <c r="L1510">
        <f t="shared" si="30"/>
        <v>2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3</v>
      </c>
      <c r="Y1510">
        <v>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f t="shared" si="31"/>
        <v>7</v>
      </c>
      <c r="AI1510">
        <v>0</v>
      </c>
      <c r="AJ1510">
        <v>7</v>
      </c>
      <c r="AK1510">
        <v>0</v>
      </c>
      <c r="AL1510">
        <v>0</v>
      </c>
    </row>
    <row r="1511" spans="1:38" x14ac:dyDescent="0.45">
      <c r="A1511" t="s">
        <v>62</v>
      </c>
      <c r="B1511">
        <v>4</v>
      </c>
      <c r="C1511" t="s">
        <v>63</v>
      </c>
      <c r="D1511" t="s">
        <v>257</v>
      </c>
      <c r="E1511" s="4">
        <v>44670</v>
      </c>
      <c r="F1511" t="s">
        <v>64</v>
      </c>
      <c r="G1511" t="s">
        <v>49</v>
      </c>
      <c r="H1511" t="s">
        <v>44</v>
      </c>
      <c r="L1511">
        <f t="shared" si="30"/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f t="shared" si="31"/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45">
      <c r="A1512" t="s">
        <v>62</v>
      </c>
      <c r="B1512">
        <v>4</v>
      </c>
      <c r="C1512" t="s">
        <v>63</v>
      </c>
      <c r="D1512" t="s">
        <v>257</v>
      </c>
      <c r="E1512" s="4">
        <v>44670</v>
      </c>
      <c r="F1512" t="s">
        <v>64</v>
      </c>
      <c r="G1512" t="s">
        <v>53</v>
      </c>
      <c r="H1512" t="s">
        <v>44</v>
      </c>
      <c r="L1512">
        <f t="shared" si="30"/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f t="shared" si="31"/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45">
      <c r="A1513" t="s">
        <v>62</v>
      </c>
      <c r="B1513">
        <v>4</v>
      </c>
      <c r="C1513" t="s">
        <v>63</v>
      </c>
      <c r="D1513" t="s">
        <v>257</v>
      </c>
      <c r="E1513" s="4">
        <v>44670</v>
      </c>
      <c r="F1513" t="s">
        <v>64</v>
      </c>
      <c r="G1513" t="s">
        <v>54</v>
      </c>
      <c r="H1513" t="s">
        <v>44</v>
      </c>
      <c r="L1513">
        <f t="shared" si="30"/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f t="shared" si="31"/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45">
      <c r="A1514" t="s">
        <v>62</v>
      </c>
      <c r="B1514">
        <v>4</v>
      </c>
      <c r="C1514" t="s">
        <v>63</v>
      </c>
      <c r="D1514" t="s">
        <v>257</v>
      </c>
      <c r="E1514" s="4">
        <v>44670</v>
      </c>
      <c r="F1514" t="s">
        <v>64</v>
      </c>
      <c r="G1514" t="s">
        <v>55</v>
      </c>
      <c r="H1514" t="s">
        <v>56</v>
      </c>
      <c r="L1514">
        <f t="shared" si="30"/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f t="shared" si="31"/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45">
      <c r="A1515" t="s">
        <v>62</v>
      </c>
      <c r="B1515">
        <v>4</v>
      </c>
      <c r="C1515" t="s">
        <v>63</v>
      </c>
      <c r="D1515" t="s">
        <v>257</v>
      </c>
      <c r="E1515" s="4">
        <v>44670</v>
      </c>
      <c r="F1515" t="s">
        <v>64</v>
      </c>
      <c r="G1515" t="s">
        <v>57</v>
      </c>
      <c r="H1515" t="s">
        <v>56</v>
      </c>
      <c r="L1515">
        <f t="shared" si="30"/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f t="shared" si="31"/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45">
      <c r="A1516" t="s">
        <v>62</v>
      </c>
      <c r="B1516">
        <v>4</v>
      </c>
      <c r="C1516" t="s">
        <v>63</v>
      </c>
      <c r="D1516" t="s">
        <v>257</v>
      </c>
      <c r="E1516" s="4">
        <v>44670</v>
      </c>
      <c r="F1516" t="s">
        <v>64</v>
      </c>
      <c r="G1516" t="s">
        <v>58</v>
      </c>
      <c r="H1516" t="s">
        <v>56</v>
      </c>
      <c r="L1516">
        <f t="shared" si="30"/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f t="shared" si="31"/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45">
      <c r="A1517" t="s">
        <v>62</v>
      </c>
      <c r="B1517">
        <v>4</v>
      </c>
      <c r="C1517" t="s">
        <v>63</v>
      </c>
      <c r="D1517" t="s">
        <v>257</v>
      </c>
      <c r="E1517" s="4">
        <v>44670</v>
      </c>
      <c r="F1517" t="s">
        <v>64</v>
      </c>
      <c r="G1517" t="s">
        <v>59</v>
      </c>
      <c r="H1517" t="s">
        <v>56</v>
      </c>
      <c r="L1517">
        <f t="shared" si="30"/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f t="shared" si="31"/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45">
      <c r="A1518" t="s">
        <v>62</v>
      </c>
      <c r="B1518">
        <v>4</v>
      </c>
      <c r="C1518" t="s">
        <v>63</v>
      </c>
      <c r="D1518" t="s">
        <v>257</v>
      </c>
      <c r="E1518" s="4">
        <v>44670</v>
      </c>
      <c r="F1518" t="s">
        <v>64</v>
      </c>
      <c r="G1518" t="s">
        <v>60</v>
      </c>
      <c r="H1518" t="s">
        <v>56</v>
      </c>
      <c r="L1518">
        <f t="shared" si="30"/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f t="shared" si="31"/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45">
      <c r="A1519" t="s">
        <v>62</v>
      </c>
      <c r="B1519">
        <v>4</v>
      </c>
      <c r="C1519" t="s">
        <v>71</v>
      </c>
      <c r="D1519" t="s">
        <v>257</v>
      </c>
      <c r="E1519" s="4">
        <v>44670</v>
      </c>
      <c r="F1519" t="s">
        <v>72</v>
      </c>
      <c r="G1519" t="s">
        <v>43</v>
      </c>
      <c r="H1519" t="s">
        <v>44</v>
      </c>
      <c r="I1519" t="s">
        <v>50</v>
      </c>
      <c r="J1519" t="s">
        <v>65</v>
      </c>
      <c r="K1519" t="s">
        <v>102</v>
      </c>
      <c r="L1519">
        <f t="shared" si="30"/>
        <v>2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4</v>
      </c>
      <c r="Y1519">
        <v>8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f t="shared" si="31"/>
        <v>12</v>
      </c>
      <c r="AI1519">
        <v>1</v>
      </c>
      <c r="AJ1519">
        <v>1</v>
      </c>
      <c r="AK1519">
        <v>10</v>
      </c>
      <c r="AL1519">
        <v>0</v>
      </c>
    </row>
    <row r="1520" spans="1:38" x14ac:dyDescent="0.45">
      <c r="A1520" t="s">
        <v>62</v>
      </c>
      <c r="B1520">
        <v>4</v>
      </c>
      <c r="C1520" t="s">
        <v>71</v>
      </c>
      <c r="D1520" t="s">
        <v>257</v>
      </c>
      <c r="E1520" s="4">
        <v>44670</v>
      </c>
      <c r="F1520" t="s">
        <v>72</v>
      </c>
      <c r="G1520" t="s">
        <v>43</v>
      </c>
      <c r="H1520" t="s">
        <v>44</v>
      </c>
      <c r="I1520" t="s">
        <v>84</v>
      </c>
      <c r="J1520" t="s">
        <v>97</v>
      </c>
      <c r="K1520" t="s">
        <v>98</v>
      </c>
      <c r="L1520">
        <f t="shared" si="30"/>
        <v>2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f t="shared" si="31"/>
        <v>1</v>
      </c>
      <c r="AI1520">
        <v>0</v>
      </c>
      <c r="AJ1520">
        <v>1</v>
      </c>
      <c r="AK1520">
        <v>0</v>
      </c>
      <c r="AL1520">
        <v>0</v>
      </c>
    </row>
    <row r="1521" spans="1:38" x14ac:dyDescent="0.45">
      <c r="A1521" t="s">
        <v>62</v>
      </c>
      <c r="B1521">
        <v>4</v>
      </c>
      <c r="C1521" t="s">
        <v>71</v>
      </c>
      <c r="D1521" t="s">
        <v>257</v>
      </c>
      <c r="E1521" s="4">
        <v>44670</v>
      </c>
      <c r="F1521" t="s">
        <v>72</v>
      </c>
      <c r="G1521" t="s">
        <v>43</v>
      </c>
      <c r="H1521" t="s">
        <v>44</v>
      </c>
      <c r="I1521" t="s">
        <v>50</v>
      </c>
      <c r="J1521" t="s">
        <v>65</v>
      </c>
      <c r="K1521" t="s">
        <v>102</v>
      </c>
      <c r="L1521">
        <f t="shared" si="30"/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f t="shared" si="31"/>
        <v>1</v>
      </c>
      <c r="AI1521">
        <v>0</v>
      </c>
      <c r="AJ1521">
        <v>0</v>
      </c>
      <c r="AK1521">
        <v>1</v>
      </c>
      <c r="AL1521">
        <v>0</v>
      </c>
    </row>
    <row r="1522" spans="1:38" x14ac:dyDescent="0.45">
      <c r="A1522" t="s">
        <v>62</v>
      </c>
      <c r="B1522">
        <v>4</v>
      </c>
      <c r="C1522" t="s">
        <v>71</v>
      </c>
      <c r="D1522" t="s">
        <v>257</v>
      </c>
      <c r="E1522" s="4">
        <v>44670</v>
      </c>
      <c r="F1522" t="s">
        <v>72</v>
      </c>
      <c r="G1522" t="s">
        <v>43</v>
      </c>
      <c r="H1522" t="s">
        <v>44</v>
      </c>
      <c r="I1522" t="s">
        <v>50</v>
      </c>
      <c r="J1522" t="s">
        <v>65</v>
      </c>
      <c r="K1522" t="s">
        <v>102</v>
      </c>
      <c r="L1522">
        <f t="shared" si="30"/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</v>
      </c>
      <c r="W1522">
        <v>0</v>
      </c>
      <c r="X1522">
        <v>1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f t="shared" si="31"/>
        <v>2</v>
      </c>
      <c r="AI1522">
        <v>0</v>
      </c>
      <c r="AJ1522">
        <v>2</v>
      </c>
      <c r="AK1522">
        <v>0</v>
      </c>
      <c r="AL1522">
        <v>0</v>
      </c>
    </row>
    <row r="1523" spans="1:38" x14ac:dyDescent="0.45">
      <c r="A1523" t="s">
        <v>62</v>
      </c>
      <c r="B1523">
        <v>4</v>
      </c>
      <c r="C1523" t="s">
        <v>71</v>
      </c>
      <c r="D1523" t="s">
        <v>257</v>
      </c>
      <c r="E1523" s="4">
        <v>44670</v>
      </c>
      <c r="F1523" t="s">
        <v>72</v>
      </c>
      <c r="G1523" t="s">
        <v>43</v>
      </c>
      <c r="H1523" t="s">
        <v>44</v>
      </c>
      <c r="I1523" t="s">
        <v>50</v>
      </c>
      <c r="J1523" t="s">
        <v>65</v>
      </c>
      <c r="K1523" t="s">
        <v>102</v>
      </c>
      <c r="L1523">
        <f t="shared" si="30"/>
        <v>2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f t="shared" si="31"/>
        <v>1</v>
      </c>
      <c r="AI1523">
        <v>1</v>
      </c>
      <c r="AJ1523">
        <v>0</v>
      </c>
      <c r="AK1523">
        <v>0</v>
      </c>
      <c r="AL1523">
        <v>0</v>
      </c>
    </row>
    <row r="1524" spans="1:38" x14ac:dyDescent="0.45">
      <c r="A1524" t="s">
        <v>62</v>
      </c>
      <c r="B1524">
        <v>4</v>
      </c>
      <c r="C1524" t="s">
        <v>71</v>
      </c>
      <c r="D1524" t="s">
        <v>257</v>
      </c>
      <c r="E1524" s="4">
        <v>44670</v>
      </c>
      <c r="F1524" t="s">
        <v>72</v>
      </c>
      <c r="G1524" t="s">
        <v>43</v>
      </c>
      <c r="H1524" t="s">
        <v>44</v>
      </c>
      <c r="I1524" t="s">
        <v>50</v>
      </c>
      <c r="J1524" t="s">
        <v>149</v>
      </c>
      <c r="K1524" t="s">
        <v>150</v>
      </c>
      <c r="L1524">
        <f t="shared" si="30"/>
        <v>4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3</v>
      </c>
      <c r="W1524">
        <v>0</v>
      </c>
      <c r="X1524">
        <v>1</v>
      </c>
      <c r="Y1524">
        <v>2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f t="shared" si="31"/>
        <v>5</v>
      </c>
      <c r="AI1524">
        <v>0</v>
      </c>
      <c r="AJ1524">
        <v>0</v>
      </c>
      <c r="AK1524">
        <v>5</v>
      </c>
      <c r="AL1524">
        <v>0</v>
      </c>
    </row>
    <row r="1525" spans="1:38" x14ac:dyDescent="0.45">
      <c r="A1525" t="s">
        <v>62</v>
      </c>
      <c r="B1525">
        <v>4</v>
      </c>
      <c r="C1525" t="s">
        <v>71</v>
      </c>
      <c r="D1525" t="s">
        <v>257</v>
      </c>
      <c r="E1525" s="4">
        <v>44670</v>
      </c>
      <c r="F1525" t="s">
        <v>72</v>
      </c>
      <c r="G1525" t="s">
        <v>48</v>
      </c>
      <c r="H1525" t="s">
        <v>44</v>
      </c>
      <c r="L1525">
        <f t="shared" si="30"/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f t="shared" si="31"/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45">
      <c r="A1526" t="s">
        <v>62</v>
      </c>
      <c r="B1526">
        <v>4</v>
      </c>
      <c r="C1526" t="s">
        <v>71</v>
      </c>
      <c r="D1526" t="s">
        <v>257</v>
      </c>
      <c r="E1526" s="4">
        <v>44670</v>
      </c>
      <c r="F1526" t="s">
        <v>72</v>
      </c>
      <c r="G1526" t="s">
        <v>49</v>
      </c>
      <c r="H1526" t="s">
        <v>44</v>
      </c>
      <c r="L1526">
        <f t="shared" si="30"/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f t="shared" si="31"/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45">
      <c r="A1527" t="s">
        <v>62</v>
      </c>
      <c r="B1527">
        <v>4</v>
      </c>
      <c r="C1527" t="s">
        <v>71</v>
      </c>
      <c r="D1527" t="s">
        <v>257</v>
      </c>
      <c r="E1527" s="4">
        <v>44670</v>
      </c>
      <c r="F1527" t="s">
        <v>72</v>
      </c>
      <c r="G1527" t="s">
        <v>53</v>
      </c>
      <c r="H1527" t="s">
        <v>44</v>
      </c>
      <c r="I1527" t="s">
        <v>50</v>
      </c>
      <c r="J1527" t="s">
        <v>149</v>
      </c>
      <c r="K1527" t="s">
        <v>150</v>
      </c>
      <c r="L1527">
        <f t="shared" si="30"/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f t="shared" si="31"/>
        <v>1</v>
      </c>
      <c r="AI1527">
        <v>0</v>
      </c>
      <c r="AJ1527">
        <v>0</v>
      </c>
      <c r="AK1527">
        <v>0</v>
      </c>
      <c r="AL1527">
        <v>1</v>
      </c>
    </row>
    <row r="1528" spans="1:38" x14ac:dyDescent="0.45">
      <c r="A1528" t="s">
        <v>62</v>
      </c>
      <c r="B1528">
        <v>4</v>
      </c>
      <c r="C1528" t="s">
        <v>71</v>
      </c>
      <c r="D1528" t="s">
        <v>257</v>
      </c>
      <c r="E1528" s="4">
        <v>44670</v>
      </c>
      <c r="F1528" t="s">
        <v>72</v>
      </c>
      <c r="G1528" t="s">
        <v>53</v>
      </c>
      <c r="H1528" t="s">
        <v>44</v>
      </c>
      <c r="I1528" t="s">
        <v>50</v>
      </c>
      <c r="J1528" t="s">
        <v>149</v>
      </c>
      <c r="K1528" t="s">
        <v>150</v>
      </c>
      <c r="L1528">
        <f t="shared" si="30"/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f t="shared" si="31"/>
        <v>1</v>
      </c>
      <c r="AI1528">
        <v>0</v>
      </c>
      <c r="AJ1528">
        <v>0</v>
      </c>
      <c r="AK1528">
        <v>0</v>
      </c>
      <c r="AL1528">
        <v>1</v>
      </c>
    </row>
    <row r="1529" spans="1:38" x14ac:dyDescent="0.45">
      <c r="A1529" t="s">
        <v>62</v>
      </c>
      <c r="B1529">
        <v>4</v>
      </c>
      <c r="C1529" t="s">
        <v>71</v>
      </c>
      <c r="D1529" t="s">
        <v>257</v>
      </c>
      <c r="E1529" s="4">
        <v>44670</v>
      </c>
      <c r="F1529" t="s">
        <v>72</v>
      </c>
      <c r="G1529" t="s">
        <v>53</v>
      </c>
      <c r="H1529" t="s">
        <v>44</v>
      </c>
      <c r="I1529" t="s">
        <v>50</v>
      </c>
      <c r="J1529" t="s">
        <v>149</v>
      </c>
      <c r="K1529" t="s">
        <v>150</v>
      </c>
      <c r="L1529">
        <f t="shared" si="30"/>
        <v>4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3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</v>
      </c>
      <c r="AH1529">
        <f t="shared" si="31"/>
        <v>4</v>
      </c>
      <c r="AI1529">
        <v>0</v>
      </c>
      <c r="AJ1529">
        <v>0</v>
      </c>
      <c r="AK1529">
        <v>1</v>
      </c>
      <c r="AL1529">
        <v>3</v>
      </c>
    </row>
    <row r="1530" spans="1:38" x14ac:dyDescent="0.45">
      <c r="A1530" t="s">
        <v>62</v>
      </c>
      <c r="B1530">
        <v>4</v>
      </c>
      <c r="C1530" t="s">
        <v>71</v>
      </c>
      <c r="D1530" t="s">
        <v>257</v>
      </c>
      <c r="E1530" s="4">
        <v>44670</v>
      </c>
      <c r="F1530" t="s">
        <v>72</v>
      </c>
      <c r="G1530" t="s">
        <v>53</v>
      </c>
      <c r="H1530" t="s">
        <v>44</v>
      </c>
      <c r="I1530" t="s">
        <v>50</v>
      </c>
      <c r="J1530" t="s">
        <v>149</v>
      </c>
      <c r="K1530" t="s">
        <v>150</v>
      </c>
      <c r="L1530">
        <f t="shared" si="30"/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f t="shared" si="31"/>
        <v>2</v>
      </c>
      <c r="AI1530">
        <v>0</v>
      </c>
      <c r="AJ1530">
        <v>2</v>
      </c>
      <c r="AK1530">
        <v>0</v>
      </c>
      <c r="AL1530">
        <v>0</v>
      </c>
    </row>
    <row r="1531" spans="1:38" x14ac:dyDescent="0.45">
      <c r="A1531" t="s">
        <v>62</v>
      </c>
      <c r="B1531">
        <v>4</v>
      </c>
      <c r="C1531" t="s">
        <v>71</v>
      </c>
      <c r="D1531" t="s">
        <v>257</v>
      </c>
      <c r="E1531" s="4">
        <v>44670</v>
      </c>
      <c r="F1531" t="s">
        <v>72</v>
      </c>
      <c r="G1531" t="s">
        <v>53</v>
      </c>
      <c r="H1531" t="s">
        <v>44</v>
      </c>
      <c r="I1531" t="s">
        <v>50</v>
      </c>
      <c r="J1531" t="s">
        <v>149</v>
      </c>
      <c r="K1531" t="s">
        <v>150</v>
      </c>
      <c r="L1531">
        <f t="shared" si="30"/>
        <v>2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2</v>
      </c>
      <c r="W1531">
        <v>0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f t="shared" si="31"/>
        <v>3</v>
      </c>
      <c r="AI1531">
        <v>0</v>
      </c>
      <c r="AJ1531">
        <v>2</v>
      </c>
      <c r="AK1531">
        <v>0</v>
      </c>
      <c r="AL1531">
        <v>1</v>
      </c>
    </row>
    <row r="1532" spans="1:38" x14ac:dyDescent="0.45">
      <c r="A1532" t="s">
        <v>62</v>
      </c>
      <c r="B1532">
        <v>4</v>
      </c>
      <c r="C1532" t="s">
        <v>71</v>
      </c>
      <c r="D1532" t="s">
        <v>257</v>
      </c>
      <c r="E1532" s="4">
        <v>44670</v>
      </c>
      <c r="F1532" t="s">
        <v>72</v>
      </c>
      <c r="G1532" t="s">
        <v>53</v>
      </c>
      <c r="H1532" t="s">
        <v>44</v>
      </c>
      <c r="I1532" t="s">
        <v>50</v>
      </c>
      <c r="J1532" t="s">
        <v>149</v>
      </c>
      <c r="K1532" t="s">
        <v>150</v>
      </c>
      <c r="L1532">
        <f t="shared" si="30"/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4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f t="shared" si="31"/>
        <v>4</v>
      </c>
      <c r="AI1532">
        <v>0</v>
      </c>
      <c r="AJ1532">
        <v>4</v>
      </c>
      <c r="AK1532">
        <v>0</v>
      </c>
      <c r="AL1532">
        <v>0</v>
      </c>
    </row>
    <row r="1533" spans="1:38" x14ac:dyDescent="0.45">
      <c r="A1533" t="s">
        <v>62</v>
      </c>
      <c r="B1533">
        <v>4</v>
      </c>
      <c r="C1533" t="s">
        <v>71</v>
      </c>
      <c r="D1533" t="s">
        <v>257</v>
      </c>
      <c r="E1533" s="4">
        <v>44670</v>
      </c>
      <c r="F1533" t="s">
        <v>72</v>
      </c>
      <c r="G1533" t="s">
        <v>54</v>
      </c>
      <c r="H1533" t="s">
        <v>44</v>
      </c>
      <c r="I1533" t="s">
        <v>50</v>
      </c>
      <c r="J1533" t="s">
        <v>149</v>
      </c>
      <c r="K1533" t="s">
        <v>150</v>
      </c>
      <c r="L1533">
        <f t="shared" si="30"/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f t="shared" si="31"/>
        <v>1</v>
      </c>
      <c r="AI1533">
        <v>0</v>
      </c>
      <c r="AJ1533">
        <v>1</v>
      </c>
      <c r="AK1533">
        <v>0</v>
      </c>
      <c r="AL1533">
        <v>0</v>
      </c>
    </row>
    <row r="1534" spans="1:38" x14ac:dyDescent="0.45">
      <c r="A1534" t="s">
        <v>62</v>
      </c>
      <c r="B1534">
        <v>4</v>
      </c>
      <c r="C1534" t="s">
        <v>71</v>
      </c>
      <c r="D1534" t="s">
        <v>257</v>
      </c>
      <c r="E1534" s="4">
        <v>44670</v>
      </c>
      <c r="F1534" t="s">
        <v>72</v>
      </c>
      <c r="G1534" t="s">
        <v>54</v>
      </c>
      <c r="H1534" t="s">
        <v>44</v>
      </c>
      <c r="I1534" t="s">
        <v>50</v>
      </c>
      <c r="J1534" t="s">
        <v>149</v>
      </c>
      <c r="K1534" t="s">
        <v>150</v>
      </c>
      <c r="L1534">
        <f t="shared" si="30"/>
        <v>4</v>
      </c>
      <c r="M1534">
        <v>1</v>
      </c>
      <c r="N1534">
        <v>1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3</v>
      </c>
      <c r="W1534">
        <v>0</v>
      </c>
      <c r="X1534">
        <v>4</v>
      </c>
      <c r="Y1534">
        <v>6</v>
      </c>
      <c r="Z1534">
        <v>3</v>
      </c>
      <c r="AA1534">
        <v>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f t="shared" si="31"/>
        <v>15</v>
      </c>
      <c r="AI1534">
        <v>0</v>
      </c>
      <c r="AJ1534">
        <v>11</v>
      </c>
      <c r="AK1534">
        <v>4</v>
      </c>
      <c r="AL1534">
        <v>0</v>
      </c>
    </row>
    <row r="1535" spans="1:38" x14ac:dyDescent="0.45">
      <c r="A1535" t="s">
        <v>62</v>
      </c>
      <c r="B1535">
        <v>4</v>
      </c>
      <c r="C1535" t="s">
        <v>71</v>
      </c>
      <c r="D1535" t="s">
        <v>257</v>
      </c>
      <c r="E1535" s="4">
        <v>44670</v>
      </c>
      <c r="F1535" t="s">
        <v>72</v>
      </c>
      <c r="G1535" t="s">
        <v>54</v>
      </c>
      <c r="H1535" t="s">
        <v>44</v>
      </c>
      <c r="I1535" t="s">
        <v>50</v>
      </c>
      <c r="J1535" t="s">
        <v>149</v>
      </c>
      <c r="K1535" t="s">
        <v>150</v>
      </c>
      <c r="L1535">
        <f t="shared" si="30"/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f t="shared" si="31"/>
        <v>2</v>
      </c>
      <c r="AI1535">
        <v>1</v>
      </c>
      <c r="AJ1535">
        <v>1</v>
      </c>
      <c r="AK1535">
        <v>0</v>
      </c>
      <c r="AL1535">
        <v>0</v>
      </c>
    </row>
    <row r="1536" spans="1:38" x14ac:dyDescent="0.45">
      <c r="A1536" t="s">
        <v>62</v>
      </c>
      <c r="B1536">
        <v>4</v>
      </c>
      <c r="C1536" t="s">
        <v>71</v>
      </c>
      <c r="D1536" t="s">
        <v>257</v>
      </c>
      <c r="E1536" s="4">
        <v>44670</v>
      </c>
      <c r="F1536" t="s">
        <v>72</v>
      </c>
      <c r="G1536" t="s">
        <v>54</v>
      </c>
      <c r="H1536" t="s">
        <v>44</v>
      </c>
      <c r="I1536" t="s">
        <v>84</v>
      </c>
      <c r="J1536" t="s">
        <v>112</v>
      </c>
      <c r="K1536" t="s">
        <v>112</v>
      </c>
      <c r="L1536">
        <f t="shared" si="30"/>
        <v>2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2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f t="shared" si="31"/>
        <v>2</v>
      </c>
      <c r="AI1536">
        <v>0</v>
      </c>
      <c r="AJ1536">
        <v>2</v>
      </c>
      <c r="AK1536">
        <v>0</v>
      </c>
      <c r="AL1536">
        <v>0</v>
      </c>
    </row>
    <row r="1537" spans="1:38" x14ac:dyDescent="0.45">
      <c r="A1537" t="s">
        <v>62</v>
      </c>
      <c r="B1537">
        <v>4</v>
      </c>
      <c r="C1537" t="s">
        <v>71</v>
      </c>
      <c r="D1537" t="s">
        <v>257</v>
      </c>
      <c r="E1537" s="4">
        <v>44670</v>
      </c>
      <c r="F1537" t="s">
        <v>72</v>
      </c>
      <c r="G1537" t="s">
        <v>54</v>
      </c>
      <c r="H1537" t="s">
        <v>44</v>
      </c>
      <c r="I1537" t="s">
        <v>50</v>
      </c>
      <c r="J1537" t="s">
        <v>134</v>
      </c>
      <c r="K1537" t="s">
        <v>135</v>
      </c>
      <c r="L1537">
        <f t="shared" si="30"/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f t="shared" si="31"/>
        <v>1</v>
      </c>
      <c r="AI1537">
        <v>0</v>
      </c>
      <c r="AJ1537">
        <v>3</v>
      </c>
      <c r="AK1537">
        <v>0</v>
      </c>
      <c r="AL1537">
        <v>0</v>
      </c>
    </row>
    <row r="1538" spans="1:38" x14ac:dyDescent="0.45">
      <c r="A1538" t="s">
        <v>62</v>
      </c>
      <c r="B1538">
        <v>4</v>
      </c>
      <c r="C1538" t="s">
        <v>71</v>
      </c>
      <c r="D1538" t="s">
        <v>257</v>
      </c>
      <c r="E1538" s="4">
        <v>44670</v>
      </c>
      <c r="F1538" t="s">
        <v>72</v>
      </c>
      <c r="G1538" t="s">
        <v>54</v>
      </c>
      <c r="H1538" t="s">
        <v>44</v>
      </c>
      <c r="I1538" t="s">
        <v>50</v>
      </c>
      <c r="J1538" t="s">
        <v>149</v>
      </c>
      <c r="K1538" t="s">
        <v>150</v>
      </c>
      <c r="L1538">
        <f t="shared" si="30"/>
        <v>3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2</v>
      </c>
      <c r="W1538">
        <v>0</v>
      </c>
      <c r="X1538">
        <v>6</v>
      </c>
      <c r="Y1538">
        <v>2</v>
      </c>
      <c r="Z1538">
        <v>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f t="shared" si="31"/>
        <v>11</v>
      </c>
      <c r="AI1538">
        <v>0</v>
      </c>
      <c r="AJ1538">
        <v>8</v>
      </c>
      <c r="AK1538">
        <v>3</v>
      </c>
      <c r="AL1538">
        <v>0</v>
      </c>
    </row>
    <row r="1539" spans="1:38" x14ac:dyDescent="0.45">
      <c r="A1539" t="s">
        <v>62</v>
      </c>
      <c r="B1539">
        <v>4</v>
      </c>
      <c r="C1539" t="s">
        <v>71</v>
      </c>
      <c r="D1539" t="s">
        <v>257</v>
      </c>
      <c r="E1539" s="4">
        <v>44670</v>
      </c>
      <c r="F1539" t="s">
        <v>72</v>
      </c>
      <c r="G1539" t="s">
        <v>54</v>
      </c>
      <c r="H1539" t="s">
        <v>44</v>
      </c>
      <c r="I1539" t="s">
        <v>50</v>
      </c>
      <c r="J1539" t="s">
        <v>149</v>
      </c>
      <c r="K1539" t="s">
        <v>150</v>
      </c>
      <c r="L1539">
        <f t="shared" si="30"/>
        <v>6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6</v>
      </c>
      <c r="W1539">
        <v>0</v>
      </c>
      <c r="X1539">
        <v>9</v>
      </c>
      <c r="Y1539">
        <v>3</v>
      </c>
      <c r="Z1539">
        <v>4</v>
      </c>
      <c r="AA1539">
        <v>1</v>
      </c>
      <c r="AB1539">
        <v>3</v>
      </c>
      <c r="AC1539">
        <v>5</v>
      </c>
      <c r="AD1539">
        <v>0</v>
      </c>
      <c r="AE1539">
        <v>0</v>
      </c>
      <c r="AF1539">
        <v>0</v>
      </c>
      <c r="AG1539">
        <v>0</v>
      </c>
      <c r="AH1539">
        <f t="shared" si="31"/>
        <v>25</v>
      </c>
      <c r="AI1539">
        <v>0</v>
      </c>
      <c r="AJ1539">
        <v>4</v>
      </c>
      <c r="AK1539">
        <v>21</v>
      </c>
      <c r="AL1539">
        <v>0</v>
      </c>
    </row>
    <row r="1540" spans="1:38" x14ac:dyDescent="0.45">
      <c r="A1540" t="s">
        <v>62</v>
      </c>
      <c r="B1540">
        <v>4</v>
      </c>
      <c r="C1540" t="s">
        <v>71</v>
      </c>
      <c r="D1540" t="s">
        <v>257</v>
      </c>
      <c r="E1540" s="4">
        <v>44670</v>
      </c>
      <c r="F1540" t="s">
        <v>72</v>
      </c>
      <c r="G1540" t="s">
        <v>54</v>
      </c>
      <c r="H1540" t="s">
        <v>44</v>
      </c>
      <c r="I1540" t="s">
        <v>50</v>
      </c>
      <c r="J1540" t="s">
        <v>149</v>
      </c>
      <c r="K1540" t="s">
        <v>150</v>
      </c>
      <c r="L1540">
        <f t="shared" si="30"/>
        <v>2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</v>
      </c>
      <c r="W1540">
        <v>0</v>
      </c>
      <c r="X1540">
        <v>1</v>
      </c>
      <c r="Y1540">
        <v>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f t="shared" si="31"/>
        <v>3</v>
      </c>
      <c r="AI1540">
        <v>0</v>
      </c>
      <c r="AJ1540">
        <v>1</v>
      </c>
      <c r="AK1540">
        <v>2</v>
      </c>
      <c r="AL1540">
        <v>0</v>
      </c>
    </row>
    <row r="1541" spans="1:38" x14ac:dyDescent="0.45">
      <c r="A1541" t="s">
        <v>62</v>
      </c>
      <c r="B1541">
        <v>4</v>
      </c>
      <c r="C1541" t="s">
        <v>71</v>
      </c>
      <c r="D1541" t="s">
        <v>257</v>
      </c>
      <c r="E1541" s="4">
        <v>44670</v>
      </c>
      <c r="F1541" t="s">
        <v>72</v>
      </c>
      <c r="G1541" t="s">
        <v>55</v>
      </c>
      <c r="H1541" t="s">
        <v>56</v>
      </c>
      <c r="L1541">
        <f t="shared" si="30"/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f t="shared" si="31"/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45">
      <c r="A1542" t="s">
        <v>62</v>
      </c>
      <c r="B1542">
        <v>4</v>
      </c>
      <c r="C1542" t="s">
        <v>71</v>
      </c>
      <c r="D1542" t="s">
        <v>257</v>
      </c>
      <c r="E1542" s="4">
        <v>44670</v>
      </c>
      <c r="F1542" t="s">
        <v>72</v>
      </c>
      <c r="G1542" t="s">
        <v>57</v>
      </c>
      <c r="H1542" t="s">
        <v>56</v>
      </c>
      <c r="L1542">
        <f t="shared" si="30"/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f t="shared" si="31"/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45">
      <c r="A1543" t="s">
        <v>62</v>
      </c>
      <c r="B1543">
        <v>4</v>
      </c>
      <c r="C1543" t="s">
        <v>71</v>
      </c>
      <c r="D1543" t="s">
        <v>257</v>
      </c>
      <c r="E1543" s="4">
        <v>44670</v>
      </c>
      <c r="F1543" t="s">
        <v>72</v>
      </c>
      <c r="G1543" t="s">
        <v>58</v>
      </c>
      <c r="H1543" t="s">
        <v>56</v>
      </c>
      <c r="L1543">
        <f t="shared" si="30"/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f t="shared" si="31"/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45">
      <c r="A1544" t="s">
        <v>62</v>
      </c>
      <c r="B1544">
        <v>4</v>
      </c>
      <c r="C1544" t="s">
        <v>71</v>
      </c>
      <c r="D1544" t="s">
        <v>257</v>
      </c>
      <c r="E1544" s="4">
        <v>44670</v>
      </c>
      <c r="F1544" t="s">
        <v>72</v>
      </c>
      <c r="G1544" t="s">
        <v>59</v>
      </c>
      <c r="H1544" t="s">
        <v>56</v>
      </c>
      <c r="L1544">
        <f t="shared" si="30"/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f t="shared" si="31"/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45">
      <c r="A1545" t="s">
        <v>62</v>
      </c>
      <c r="B1545">
        <v>4</v>
      </c>
      <c r="C1545" t="s">
        <v>71</v>
      </c>
      <c r="D1545" t="s">
        <v>257</v>
      </c>
      <c r="E1545" s="4">
        <v>44670</v>
      </c>
      <c r="F1545" t="s">
        <v>72</v>
      </c>
      <c r="G1545" t="s">
        <v>60</v>
      </c>
      <c r="H1545" t="s">
        <v>56</v>
      </c>
      <c r="L1545">
        <f t="shared" si="30"/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f t="shared" si="31"/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45">
      <c r="A1546" t="s">
        <v>62</v>
      </c>
      <c r="B1546">
        <v>4</v>
      </c>
      <c r="C1546" t="s">
        <v>74</v>
      </c>
      <c r="D1546" t="s">
        <v>257</v>
      </c>
      <c r="E1546" s="4">
        <v>44670</v>
      </c>
      <c r="F1546" t="s">
        <v>75</v>
      </c>
      <c r="G1546" t="s">
        <v>43</v>
      </c>
      <c r="H1546" t="s">
        <v>44</v>
      </c>
      <c r="L1546">
        <f t="shared" si="30"/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f t="shared" si="31"/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45">
      <c r="A1547" t="s">
        <v>62</v>
      </c>
      <c r="B1547">
        <v>4</v>
      </c>
      <c r="C1547" t="s">
        <v>74</v>
      </c>
      <c r="D1547" t="s">
        <v>257</v>
      </c>
      <c r="E1547" s="4">
        <v>44670</v>
      </c>
      <c r="F1547" t="s">
        <v>75</v>
      </c>
      <c r="G1547" t="s">
        <v>48</v>
      </c>
      <c r="H1547" t="s">
        <v>44</v>
      </c>
      <c r="L1547">
        <f t="shared" ref="L1547:L1610" si="32">SUM(M1547:T1547)</f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f t="shared" ref="AH1547:AH1610" si="33">SUM(X1547:AG1547)</f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45">
      <c r="A1548" t="s">
        <v>62</v>
      </c>
      <c r="B1548">
        <v>4</v>
      </c>
      <c r="C1548" t="s">
        <v>74</v>
      </c>
      <c r="D1548" t="s">
        <v>257</v>
      </c>
      <c r="E1548" s="4">
        <v>44670</v>
      </c>
      <c r="F1548" t="s">
        <v>75</v>
      </c>
      <c r="G1548" t="s">
        <v>49</v>
      </c>
      <c r="H1548" t="s">
        <v>44</v>
      </c>
      <c r="L1548">
        <f t="shared" si="32"/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f t="shared" si="33"/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45">
      <c r="A1549" t="s">
        <v>62</v>
      </c>
      <c r="B1549">
        <v>4</v>
      </c>
      <c r="C1549" t="s">
        <v>74</v>
      </c>
      <c r="D1549" t="s">
        <v>257</v>
      </c>
      <c r="E1549" s="4">
        <v>44670</v>
      </c>
      <c r="F1549" t="s">
        <v>75</v>
      </c>
      <c r="G1549" t="s">
        <v>53</v>
      </c>
      <c r="H1549" t="s">
        <v>44</v>
      </c>
      <c r="L1549">
        <f t="shared" si="32"/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f t="shared" si="33"/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45">
      <c r="A1550" t="s">
        <v>62</v>
      </c>
      <c r="B1550">
        <v>4</v>
      </c>
      <c r="C1550" t="s">
        <v>74</v>
      </c>
      <c r="D1550" t="s">
        <v>257</v>
      </c>
      <c r="E1550" s="4">
        <v>44670</v>
      </c>
      <c r="F1550" t="s">
        <v>75</v>
      </c>
      <c r="G1550" t="s">
        <v>54</v>
      </c>
      <c r="H1550" t="s">
        <v>44</v>
      </c>
      <c r="L1550">
        <f t="shared" si="32"/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f t="shared" si="33"/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45">
      <c r="A1551" t="s">
        <v>62</v>
      </c>
      <c r="B1551">
        <v>4</v>
      </c>
      <c r="C1551" t="s">
        <v>74</v>
      </c>
      <c r="D1551" t="s">
        <v>257</v>
      </c>
      <c r="E1551" s="4">
        <v>44670</v>
      </c>
      <c r="F1551" t="s">
        <v>75</v>
      </c>
      <c r="G1551" t="s">
        <v>55</v>
      </c>
      <c r="H1551" t="s">
        <v>56</v>
      </c>
      <c r="L1551">
        <f t="shared" si="32"/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f t="shared" si="33"/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45">
      <c r="A1552" t="s">
        <v>62</v>
      </c>
      <c r="B1552">
        <v>4</v>
      </c>
      <c r="C1552" t="s">
        <v>74</v>
      </c>
      <c r="D1552" t="s">
        <v>257</v>
      </c>
      <c r="E1552" s="4">
        <v>44670</v>
      </c>
      <c r="F1552" t="s">
        <v>75</v>
      </c>
      <c r="G1552" t="s">
        <v>57</v>
      </c>
      <c r="H1552" t="s">
        <v>56</v>
      </c>
      <c r="L1552">
        <f t="shared" si="32"/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f t="shared" si="33"/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45">
      <c r="A1553" t="s">
        <v>62</v>
      </c>
      <c r="B1553">
        <v>4</v>
      </c>
      <c r="C1553" t="s">
        <v>74</v>
      </c>
      <c r="D1553" t="s">
        <v>257</v>
      </c>
      <c r="E1553" s="4">
        <v>44670</v>
      </c>
      <c r="F1553" t="s">
        <v>75</v>
      </c>
      <c r="G1553" t="s">
        <v>58</v>
      </c>
      <c r="H1553" t="s">
        <v>56</v>
      </c>
      <c r="L1553">
        <f t="shared" si="32"/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f t="shared" si="33"/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45">
      <c r="A1554" t="s">
        <v>62</v>
      </c>
      <c r="B1554">
        <v>4</v>
      </c>
      <c r="C1554" t="s">
        <v>74</v>
      </c>
      <c r="D1554" t="s">
        <v>257</v>
      </c>
      <c r="E1554" s="4">
        <v>44670</v>
      </c>
      <c r="F1554" t="s">
        <v>75</v>
      </c>
      <c r="G1554" t="s">
        <v>59</v>
      </c>
      <c r="H1554" t="s">
        <v>56</v>
      </c>
      <c r="L1554">
        <f t="shared" si="32"/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f t="shared" si="33"/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45">
      <c r="A1555" t="s">
        <v>62</v>
      </c>
      <c r="B1555">
        <v>4</v>
      </c>
      <c r="C1555" t="s">
        <v>74</v>
      </c>
      <c r="D1555" t="s">
        <v>257</v>
      </c>
      <c r="E1555" s="4">
        <v>44670</v>
      </c>
      <c r="F1555" t="s">
        <v>75</v>
      </c>
      <c r="G1555" t="s">
        <v>60</v>
      </c>
      <c r="H1555" t="s">
        <v>56</v>
      </c>
      <c r="L1555">
        <f t="shared" si="32"/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f t="shared" si="33"/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45">
      <c r="A1556" t="s">
        <v>40</v>
      </c>
      <c r="B1556">
        <v>4</v>
      </c>
      <c r="C1556" t="s">
        <v>41</v>
      </c>
      <c r="D1556" t="s">
        <v>255</v>
      </c>
      <c r="E1556" s="4">
        <v>44671</v>
      </c>
      <c r="F1556" t="s">
        <v>42</v>
      </c>
      <c r="G1556" t="s">
        <v>43</v>
      </c>
      <c r="H1556" t="s">
        <v>44</v>
      </c>
      <c r="L1556">
        <f t="shared" si="32"/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f t="shared" si="33"/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45">
      <c r="A1557" t="s">
        <v>40</v>
      </c>
      <c r="B1557">
        <v>4</v>
      </c>
      <c r="C1557" t="s">
        <v>41</v>
      </c>
      <c r="D1557" t="s">
        <v>255</v>
      </c>
      <c r="E1557" s="4">
        <v>44671</v>
      </c>
      <c r="F1557" t="s">
        <v>42</v>
      </c>
      <c r="G1557" t="s">
        <v>48</v>
      </c>
      <c r="H1557" t="s">
        <v>44</v>
      </c>
      <c r="L1557">
        <f t="shared" si="32"/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f t="shared" si="33"/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45">
      <c r="A1558" t="s">
        <v>40</v>
      </c>
      <c r="B1558">
        <v>4</v>
      </c>
      <c r="C1558" t="s">
        <v>41</v>
      </c>
      <c r="D1558" t="s">
        <v>255</v>
      </c>
      <c r="E1558" s="4">
        <v>44671</v>
      </c>
      <c r="F1558" t="s">
        <v>42</v>
      </c>
      <c r="G1558" t="s">
        <v>49</v>
      </c>
      <c r="H1558" t="s">
        <v>44</v>
      </c>
      <c r="L1558">
        <f t="shared" si="32"/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f t="shared" si="33"/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45">
      <c r="A1559" t="s">
        <v>40</v>
      </c>
      <c r="B1559">
        <v>4</v>
      </c>
      <c r="C1559" t="s">
        <v>41</v>
      </c>
      <c r="D1559" t="s">
        <v>255</v>
      </c>
      <c r="E1559" s="4">
        <v>44671</v>
      </c>
      <c r="F1559" t="s">
        <v>42</v>
      </c>
      <c r="G1559" t="s">
        <v>53</v>
      </c>
      <c r="H1559" t="s">
        <v>44</v>
      </c>
      <c r="L1559">
        <f t="shared" si="32"/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f t="shared" si="33"/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45">
      <c r="A1560" t="s">
        <v>40</v>
      </c>
      <c r="B1560">
        <v>4</v>
      </c>
      <c r="C1560" t="s">
        <v>41</v>
      </c>
      <c r="D1560" t="s">
        <v>255</v>
      </c>
      <c r="E1560" s="4">
        <v>44671</v>
      </c>
      <c r="F1560" t="s">
        <v>42</v>
      </c>
      <c r="G1560" t="s">
        <v>54</v>
      </c>
      <c r="H1560" t="s">
        <v>44</v>
      </c>
      <c r="L1560">
        <f t="shared" si="32"/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f t="shared" si="33"/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45">
      <c r="A1561" t="s">
        <v>40</v>
      </c>
      <c r="B1561">
        <v>4</v>
      </c>
      <c r="C1561" t="s">
        <v>41</v>
      </c>
      <c r="D1561" t="s">
        <v>255</v>
      </c>
      <c r="E1561" s="4">
        <v>44671</v>
      </c>
      <c r="F1561" t="s">
        <v>42</v>
      </c>
      <c r="G1561" t="s">
        <v>55</v>
      </c>
      <c r="H1561" t="s">
        <v>56</v>
      </c>
      <c r="L1561">
        <f t="shared" si="32"/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f t="shared" si="33"/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45">
      <c r="A1562" t="s">
        <v>40</v>
      </c>
      <c r="B1562">
        <v>4</v>
      </c>
      <c r="C1562" t="s">
        <v>41</v>
      </c>
      <c r="D1562" t="s">
        <v>255</v>
      </c>
      <c r="E1562" s="4">
        <v>44671</v>
      </c>
      <c r="F1562" t="s">
        <v>42</v>
      </c>
      <c r="G1562" t="s">
        <v>57</v>
      </c>
      <c r="H1562" t="s">
        <v>56</v>
      </c>
      <c r="L1562">
        <f t="shared" si="32"/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f t="shared" si="33"/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45">
      <c r="A1563" t="s">
        <v>40</v>
      </c>
      <c r="B1563">
        <v>4</v>
      </c>
      <c r="C1563" t="s">
        <v>41</v>
      </c>
      <c r="D1563" t="s">
        <v>255</v>
      </c>
      <c r="E1563" s="4">
        <v>44671</v>
      </c>
      <c r="F1563" t="s">
        <v>42</v>
      </c>
      <c r="G1563" t="s">
        <v>58</v>
      </c>
      <c r="H1563" t="s">
        <v>56</v>
      </c>
      <c r="L1563">
        <f t="shared" si="32"/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f t="shared" si="33"/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45">
      <c r="A1564" t="s">
        <v>40</v>
      </c>
      <c r="B1564">
        <v>4</v>
      </c>
      <c r="C1564" t="s">
        <v>41</v>
      </c>
      <c r="D1564" t="s">
        <v>255</v>
      </c>
      <c r="E1564" s="4">
        <v>44671</v>
      </c>
      <c r="F1564" t="s">
        <v>42</v>
      </c>
      <c r="G1564" t="s">
        <v>59</v>
      </c>
      <c r="H1564" t="s">
        <v>56</v>
      </c>
      <c r="L1564">
        <f t="shared" si="32"/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f t="shared" si="33"/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45">
      <c r="A1565" t="s">
        <v>40</v>
      </c>
      <c r="B1565">
        <v>4</v>
      </c>
      <c r="C1565" t="s">
        <v>41</v>
      </c>
      <c r="D1565" t="s">
        <v>255</v>
      </c>
      <c r="E1565" s="4">
        <v>44671</v>
      </c>
      <c r="F1565" t="s">
        <v>42</v>
      </c>
      <c r="G1565" t="s">
        <v>60</v>
      </c>
      <c r="H1565" t="s">
        <v>56</v>
      </c>
      <c r="L1565">
        <f t="shared" si="32"/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f t="shared" si="33"/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45">
      <c r="A1566" t="s">
        <v>40</v>
      </c>
      <c r="B1566">
        <v>4</v>
      </c>
      <c r="C1566" t="s">
        <v>61</v>
      </c>
      <c r="D1566" t="s">
        <v>256</v>
      </c>
      <c r="E1566" s="4">
        <v>44671</v>
      </c>
      <c r="F1566" t="s">
        <v>42</v>
      </c>
      <c r="G1566" t="s">
        <v>43</v>
      </c>
      <c r="H1566" t="s">
        <v>44</v>
      </c>
      <c r="L1566">
        <f t="shared" si="32"/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f t="shared" si="33"/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45">
      <c r="A1567" t="s">
        <v>40</v>
      </c>
      <c r="B1567">
        <v>4</v>
      </c>
      <c r="C1567" t="s">
        <v>61</v>
      </c>
      <c r="D1567" t="s">
        <v>256</v>
      </c>
      <c r="E1567" s="4">
        <v>44671</v>
      </c>
      <c r="F1567" t="s">
        <v>42</v>
      </c>
      <c r="G1567" t="s">
        <v>48</v>
      </c>
      <c r="H1567" t="s">
        <v>44</v>
      </c>
      <c r="L1567">
        <f t="shared" si="32"/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f t="shared" si="33"/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45">
      <c r="A1568" t="s">
        <v>40</v>
      </c>
      <c r="B1568">
        <v>4</v>
      </c>
      <c r="C1568" t="s">
        <v>61</v>
      </c>
      <c r="D1568" t="s">
        <v>256</v>
      </c>
      <c r="E1568" s="4">
        <v>44671</v>
      </c>
      <c r="F1568" t="s">
        <v>42</v>
      </c>
      <c r="G1568" t="s">
        <v>49</v>
      </c>
      <c r="H1568" t="s">
        <v>44</v>
      </c>
      <c r="L1568">
        <f t="shared" si="32"/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f t="shared" si="33"/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45">
      <c r="A1569" t="s">
        <v>40</v>
      </c>
      <c r="B1569">
        <v>4</v>
      </c>
      <c r="C1569" t="s">
        <v>61</v>
      </c>
      <c r="D1569" t="s">
        <v>256</v>
      </c>
      <c r="E1569" s="4">
        <v>44671</v>
      </c>
      <c r="F1569" t="s">
        <v>42</v>
      </c>
      <c r="G1569" t="s">
        <v>53</v>
      </c>
      <c r="H1569" t="s">
        <v>44</v>
      </c>
      <c r="L1569">
        <f t="shared" si="32"/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f t="shared" si="33"/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45">
      <c r="A1570" t="s">
        <v>40</v>
      </c>
      <c r="B1570">
        <v>4</v>
      </c>
      <c r="C1570" t="s">
        <v>61</v>
      </c>
      <c r="D1570" t="s">
        <v>256</v>
      </c>
      <c r="E1570" s="4">
        <v>44671</v>
      </c>
      <c r="F1570" t="s">
        <v>42</v>
      </c>
      <c r="G1570" t="s">
        <v>54</v>
      </c>
      <c r="H1570" t="s">
        <v>44</v>
      </c>
      <c r="L1570">
        <f t="shared" si="32"/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f t="shared" si="33"/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45">
      <c r="A1571" t="s">
        <v>40</v>
      </c>
      <c r="B1571">
        <v>4</v>
      </c>
      <c r="C1571" t="s">
        <v>61</v>
      </c>
      <c r="D1571" t="s">
        <v>256</v>
      </c>
      <c r="E1571" s="4">
        <v>44671</v>
      </c>
      <c r="F1571" t="s">
        <v>42</v>
      </c>
      <c r="G1571" t="s">
        <v>55</v>
      </c>
      <c r="H1571" t="s">
        <v>56</v>
      </c>
      <c r="L1571">
        <f t="shared" si="32"/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f t="shared" si="33"/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45">
      <c r="A1572" t="s">
        <v>40</v>
      </c>
      <c r="B1572">
        <v>4</v>
      </c>
      <c r="C1572" t="s">
        <v>61</v>
      </c>
      <c r="D1572" t="s">
        <v>256</v>
      </c>
      <c r="E1572" s="4">
        <v>44671</v>
      </c>
      <c r="F1572" t="s">
        <v>42</v>
      </c>
      <c r="G1572" t="s">
        <v>57</v>
      </c>
      <c r="H1572" t="s">
        <v>56</v>
      </c>
      <c r="L1572">
        <f t="shared" si="32"/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f t="shared" si="33"/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45">
      <c r="A1573" t="s">
        <v>40</v>
      </c>
      <c r="B1573">
        <v>4</v>
      </c>
      <c r="C1573" t="s">
        <v>61</v>
      </c>
      <c r="D1573" t="s">
        <v>256</v>
      </c>
      <c r="E1573" s="4">
        <v>44671</v>
      </c>
      <c r="F1573" t="s">
        <v>42</v>
      </c>
      <c r="G1573" t="s">
        <v>58</v>
      </c>
      <c r="H1573" t="s">
        <v>56</v>
      </c>
      <c r="L1573">
        <f t="shared" si="32"/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f t="shared" si="33"/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45">
      <c r="A1574" t="s">
        <v>40</v>
      </c>
      <c r="B1574">
        <v>4</v>
      </c>
      <c r="C1574" t="s">
        <v>61</v>
      </c>
      <c r="D1574" t="s">
        <v>256</v>
      </c>
      <c r="E1574" s="4">
        <v>44671</v>
      </c>
      <c r="F1574" t="s">
        <v>42</v>
      </c>
      <c r="G1574" t="s">
        <v>59</v>
      </c>
      <c r="H1574" t="s">
        <v>56</v>
      </c>
      <c r="L1574">
        <f t="shared" si="32"/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f t="shared" si="33"/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45">
      <c r="A1575" t="s">
        <v>40</v>
      </c>
      <c r="B1575">
        <v>4</v>
      </c>
      <c r="C1575" t="s">
        <v>61</v>
      </c>
      <c r="D1575" t="s">
        <v>256</v>
      </c>
      <c r="E1575" s="4">
        <v>44671</v>
      </c>
      <c r="F1575" t="s">
        <v>42</v>
      </c>
      <c r="G1575" t="s">
        <v>60</v>
      </c>
      <c r="H1575" t="s">
        <v>56</v>
      </c>
      <c r="L1575">
        <f t="shared" si="32"/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f t="shared" si="33"/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45">
      <c r="A1576" t="s">
        <v>40</v>
      </c>
      <c r="B1576">
        <v>4</v>
      </c>
      <c r="C1576" t="s">
        <v>140</v>
      </c>
      <c r="D1576" t="s">
        <v>256</v>
      </c>
      <c r="E1576" s="4">
        <v>44671</v>
      </c>
      <c r="F1576" t="s">
        <v>72</v>
      </c>
      <c r="G1576" t="s">
        <v>43</v>
      </c>
      <c r="H1576" t="s">
        <v>44</v>
      </c>
      <c r="L1576">
        <f t="shared" si="32"/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f t="shared" si="33"/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45">
      <c r="A1577" t="s">
        <v>40</v>
      </c>
      <c r="B1577">
        <v>4</v>
      </c>
      <c r="C1577" t="s">
        <v>140</v>
      </c>
      <c r="D1577" t="s">
        <v>256</v>
      </c>
      <c r="E1577" s="4">
        <v>44671</v>
      </c>
      <c r="F1577" t="s">
        <v>72</v>
      </c>
      <c r="G1577" t="s">
        <v>48</v>
      </c>
      <c r="H1577" t="s">
        <v>44</v>
      </c>
      <c r="L1577">
        <f t="shared" si="32"/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f t="shared" si="33"/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45">
      <c r="A1578" t="s">
        <v>40</v>
      </c>
      <c r="B1578">
        <v>4</v>
      </c>
      <c r="C1578" t="s">
        <v>140</v>
      </c>
      <c r="D1578" t="s">
        <v>256</v>
      </c>
      <c r="E1578" s="4">
        <v>44671</v>
      </c>
      <c r="F1578" t="s">
        <v>72</v>
      </c>
      <c r="G1578" t="s">
        <v>49</v>
      </c>
      <c r="H1578" t="s">
        <v>44</v>
      </c>
      <c r="L1578">
        <f t="shared" si="32"/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f t="shared" si="33"/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45">
      <c r="A1579" t="s">
        <v>40</v>
      </c>
      <c r="B1579">
        <v>4</v>
      </c>
      <c r="C1579" t="s">
        <v>140</v>
      </c>
      <c r="D1579" t="s">
        <v>256</v>
      </c>
      <c r="E1579" s="4">
        <v>44671</v>
      </c>
      <c r="F1579" t="s">
        <v>72</v>
      </c>
      <c r="G1579" t="s">
        <v>53</v>
      </c>
      <c r="H1579" t="s">
        <v>44</v>
      </c>
      <c r="L1579">
        <f t="shared" si="32"/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f t="shared" si="33"/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45">
      <c r="A1580" t="s">
        <v>40</v>
      </c>
      <c r="B1580">
        <v>4</v>
      </c>
      <c r="C1580" t="s">
        <v>140</v>
      </c>
      <c r="D1580" t="s">
        <v>256</v>
      </c>
      <c r="E1580" s="4">
        <v>44671</v>
      </c>
      <c r="F1580" t="s">
        <v>72</v>
      </c>
      <c r="G1580" t="s">
        <v>54</v>
      </c>
      <c r="H1580" t="s">
        <v>44</v>
      </c>
      <c r="L1580">
        <f t="shared" si="32"/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f t="shared" si="33"/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45">
      <c r="A1581" t="s">
        <v>40</v>
      </c>
      <c r="B1581">
        <v>4</v>
      </c>
      <c r="C1581" t="s">
        <v>140</v>
      </c>
      <c r="D1581" t="s">
        <v>256</v>
      </c>
      <c r="E1581" s="4">
        <v>44671</v>
      </c>
      <c r="F1581" t="s">
        <v>72</v>
      </c>
      <c r="G1581" t="s">
        <v>55</v>
      </c>
      <c r="H1581" t="s">
        <v>56</v>
      </c>
      <c r="L1581">
        <f t="shared" si="32"/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f t="shared" si="33"/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45">
      <c r="A1582" t="s">
        <v>40</v>
      </c>
      <c r="B1582">
        <v>4</v>
      </c>
      <c r="C1582" t="s">
        <v>140</v>
      </c>
      <c r="D1582" t="s">
        <v>256</v>
      </c>
      <c r="E1582" s="4">
        <v>44671</v>
      </c>
      <c r="F1582" t="s">
        <v>72</v>
      </c>
      <c r="G1582" t="s">
        <v>57</v>
      </c>
      <c r="H1582" t="s">
        <v>56</v>
      </c>
      <c r="L1582">
        <f t="shared" si="32"/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f t="shared" si="33"/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45">
      <c r="A1583" t="s">
        <v>40</v>
      </c>
      <c r="B1583">
        <v>4</v>
      </c>
      <c r="C1583" t="s">
        <v>140</v>
      </c>
      <c r="D1583" t="s">
        <v>256</v>
      </c>
      <c r="E1583" s="4">
        <v>44671</v>
      </c>
      <c r="F1583" t="s">
        <v>72</v>
      </c>
      <c r="G1583" t="s">
        <v>58</v>
      </c>
      <c r="H1583" t="s">
        <v>56</v>
      </c>
      <c r="L1583">
        <f t="shared" si="32"/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f t="shared" si="33"/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45">
      <c r="A1584" t="s">
        <v>40</v>
      </c>
      <c r="B1584">
        <v>4</v>
      </c>
      <c r="C1584" t="s">
        <v>140</v>
      </c>
      <c r="D1584" t="s">
        <v>256</v>
      </c>
      <c r="E1584" s="4">
        <v>44671</v>
      </c>
      <c r="F1584" t="s">
        <v>72</v>
      </c>
      <c r="G1584" t="s">
        <v>59</v>
      </c>
      <c r="H1584" t="s">
        <v>56</v>
      </c>
      <c r="L1584">
        <f t="shared" si="32"/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f t="shared" si="33"/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45">
      <c r="A1585" t="s">
        <v>40</v>
      </c>
      <c r="B1585">
        <v>4</v>
      </c>
      <c r="C1585" t="s">
        <v>140</v>
      </c>
      <c r="D1585" t="s">
        <v>256</v>
      </c>
      <c r="E1585" s="4">
        <v>44671</v>
      </c>
      <c r="F1585" t="s">
        <v>72</v>
      </c>
      <c r="G1585" t="s">
        <v>60</v>
      </c>
      <c r="H1585" t="s">
        <v>56</v>
      </c>
      <c r="L1585">
        <f t="shared" si="32"/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f t="shared" si="33"/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45">
      <c r="A1586" t="s">
        <v>76</v>
      </c>
      <c r="B1586">
        <v>4</v>
      </c>
      <c r="C1586" t="s">
        <v>130</v>
      </c>
      <c r="D1586" t="s">
        <v>259</v>
      </c>
      <c r="E1586" s="4">
        <v>44677</v>
      </c>
      <c r="F1586" t="s">
        <v>72</v>
      </c>
      <c r="G1586" t="s">
        <v>43</v>
      </c>
      <c r="H1586" t="s">
        <v>44</v>
      </c>
      <c r="L1586">
        <f t="shared" si="32"/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f t="shared" si="33"/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45">
      <c r="A1587" t="s">
        <v>76</v>
      </c>
      <c r="B1587">
        <v>4</v>
      </c>
      <c r="C1587" t="s">
        <v>130</v>
      </c>
      <c r="D1587" t="s">
        <v>259</v>
      </c>
      <c r="E1587" s="4">
        <v>44677</v>
      </c>
      <c r="F1587" t="s">
        <v>72</v>
      </c>
      <c r="G1587" t="s">
        <v>48</v>
      </c>
      <c r="H1587" t="s">
        <v>44</v>
      </c>
      <c r="L1587">
        <f t="shared" si="32"/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f t="shared" si="33"/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45">
      <c r="A1588" t="s">
        <v>76</v>
      </c>
      <c r="B1588">
        <v>4</v>
      </c>
      <c r="C1588" t="s">
        <v>130</v>
      </c>
      <c r="D1588" t="s">
        <v>259</v>
      </c>
      <c r="E1588" s="4">
        <v>44677</v>
      </c>
      <c r="F1588" t="s">
        <v>72</v>
      </c>
      <c r="G1588" t="s">
        <v>49</v>
      </c>
      <c r="H1588" t="s">
        <v>44</v>
      </c>
      <c r="L1588">
        <f t="shared" si="32"/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f t="shared" si="33"/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45">
      <c r="A1589" t="s">
        <v>76</v>
      </c>
      <c r="B1589">
        <v>4</v>
      </c>
      <c r="C1589" t="s">
        <v>130</v>
      </c>
      <c r="D1589" t="s">
        <v>259</v>
      </c>
      <c r="E1589" s="4">
        <v>44677</v>
      </c>
      <c r="F1589" t="s">
        <v>72</v>
      </c>
      <c r="G1589" t="s">
        <v>53</v>
      </c>
      <c r="H1589" t="s">
        <v>44</v>
      </c>
      <c r="L1589">
        <f t="shared" si="32"/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f t="shared" si="33"/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45">
      <c r="A1590" t="s">
        <v>76</v>
      </c>
      <c r="B1590">
        <v>4</v>
      </c>
      <c r="C1590" t="s">
        <v>130</v>
      </c>
      <c r="D1590" t="s">
        <v>259</v>
      </c>
      <c r="E1590" s="4">
        <v>44677</v>
      </c>
      <c r="F1590" t="s">
        <v>72</v>
      </c>
      <c r="G1590" t="s">
        <v>54</v>
      </c>
      <c r="H1590" t="s">
        <v>44</v>
      </c>
      <c r="L1590">
        <f t="shared" si="32"/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f t="shared" si="33"/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45">
      <c r="A1591" t="s">
        <v>76</v>
      </c>
      <c r="B1591">
        <v>4</v>
      </c>
      <c r="C1591" t="s">
        <v>130</v>
      </c>
      <c r="D1591" t="s">
        <v>259</v>
      </c>
      <c r="E1591" s="4">
        <v>44677</v>
      </c>
      <c r="F1591" t="s">
        <v>72</v>
      </c>
      <c r="G1591" t="s">
        <v>55</v>
      </c>
      <c r="H1591" t="s">
        <v>56</v>
      </c>
      <c r="L1591">
        <f t="shared" si="32"/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f t="shared" si="33"/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45">
      <c r="A1592" t="s">
        <v>76</v>
      </c>
      <c r="B1592">
        <v>4</v>
      </c>
      <c r="C1592" t="s">
        <v>130</v>
      </c>
      <c r="D1592" t="s">
        <v>259</v>
      </c>
      <c r="E1592" s="4">
        <v>44677</v>
      </c>
      <c r="F1592" t="s">
        <v>72</v>
      </c>
      <c r="G1592" t="s">
        <v>57</v>
      </c>
      <c r="H1592" t="s">
        <v>56</v>
      </c>
      <c r="L1592">
        <f t="shared" si="32"/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f t="shared" si="33"/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45">
      <c r="A1593" t="s">
        <v>76</v>
      </c>
      <c r="B1593">
        <v>4</v>
      </c>
      <c r="C1593" t="s">
        <v>130</v>
      </c>
      <c r="D1593" t="s">
        <v>259</v>
      </c>
      <c r="E1593" s="4">
        <v>44677</v>
      </c>
      <c r="F1593" t="s">
        <v>72</v>
      </c>
      <c r="G1593" t="s">
        <v>58</v>
      </c>
      <c r="H1593" t="s">
        <v>56</v>
      </c>
      <c r="L1593">
        <f t="shared" si="32"/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f t="shared" si="33"/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45">
      <c r="A1594" t="s">
        <v>76</v>
      </c>
      <c r="B1594">
        <v>4</v>
      </c>
      <c r="C1594" t="s">
        <v>130</v>
      </c>
      <c r="D1594" t="s">
        <v>259</v>
      </c>
      <c r="E1594" s="4">
        <v>44677</v>
      </c>
      <c r="F1594" t="s">
        <v>72</v>
      </c>
      <c r="G1594" t="s">
        <v>59</v>
      </c>
      <c r="H1594" t="s">
        <v>56</v>
      </c>
      <c r="L1594">
        <f t="shared" si="32"/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f t="shared" si="33"/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45">
      <c r="A1595" t="s">
        <v>76</v>
      </c>
      <c r="B1595">
        <v>4</v>
      </c>
      <c r="C1595" t="s">
        <v>130</v>
      </c>
      <c r="D1595" t="s">
        <v>259</v>
      </c>
      <c r="E1595" s="4">
        <v>44677</v>
      </c>
      <c r="F1595" t="s">
        <v>72</v>
      </c>
      <c r="G1595" t="s">
        <v>60</v>
      </c>
      <c r="H1595" t="s">
        <v>56</v>
      </c>
      <c r="L1595">
        <f t="shared" si="32"/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f t="shared" si="33"/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45">
      <c r="A1596" t="s">
        <v>76</v>
      </c>
      <c r="B1596">
        <v>4</v>
      </c>
      <c r="C1596" t="s">
        <v>77</v>
      </c>
      <c r="D1596" t="s">
        <v>259</v>
      </c>
      <c r="E1596" s="4">
        <v>44677</v>
      </c>
      <c r="F1596" t="s">
        <v>72</v>
      </c>
      <c r="G1596" t="s">
        <v>43</v>
      </c>
      <c r="H1596" t="s">
        <v>44</v>
      </c>
      <c r="L1596">
        <f t="shared" si="32"/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f t="shared" si="33"/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45">
      <c r="A1597" t="s">
        <v>76</v>
      </c>
      <c r="B1597">
        <v>4</v>
      </c>
      <c r="C1597" t="s">
        <v>77</v>
      </c>
      <c r="D1597" t="s">
        <v>259</v>
      </c>
      <c r="E1597" s="4">
        <v>44677</v>
      </c>
      <c r="F1597" t="s">
        <v>72</v>
      </c>
      <c r="G1597" t="s">
        <v>48</v>
      </c>
      <c r="H1597" t="s">
        <v>44</v>
      </c>
      <c r="L1597">
        <f t="shared" si="32"/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f t="shared" si="33"/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45">
      <c r="A1598" t="s">
        <v>76</v>
      </c>
      <c r="B1598">
        <v>4</v>
      </c>
      <c r="C1598" t="s">
        <v>77</v>
      </c>
      <c r="D1598" t="s">
        <v>259</v>
      </c>
      <c r="E1598" s="4">
        <v>44677</v>
      </c>
      <c r="F1598" t="s">
        <v>72</v>
      </c>
      <c r="G1598" t="s">
        <v>49</v>
      </c>
      <c r="H1598" t="s">
        <v>44</v>
      </c>
      <c r="L1598">
        <f t="shared" si="32"/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f t="shared" si="33"/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45">
      <c r="A1599" t="s">
        <v>76</v>
      </c>
      <c r="B1599">
        <v>4</v>
      </c>
      <c r="C1599" t="s">
        <v>77</v>
      </c>
      <c r="D1599" t="s">
        <v>259</v>
      </c>
      <c r="E1599" s="4">
        <v>44677</v>
      </c>
      <c r="F1599" t="s">
        <v>72</v>
      </c>
      <c r="G1599" t="s">
        <v>53</v>
      </c>
      <c r="H1599" t="s">
        <v>44</v>
      </c>
      <c r="L1599">
        <f t="shared" si="32"/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f t="shared" si="33"/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45">
      <c r="A1600" t="s">
        <v>76</v>
      </c>
      <c r="B1600">
        <v>4</v>
      </c>
      <c r="C1600" t="s">
        <v>77</v>
      </c>
      <c r="D1600" t="s">
        <v>259</v>
      </c>
      <c r="E1600" s="4">
        <v>44677</v>
      </c>
      <c r="F1600" t="s">
        <v>72</v>
      </c>
      <c r="G1600" t="s">
        <v>54</v>
      </c>
      <c r="H1600" t="s">
        <v>44</v>
      </c>
      <c r="L1600">
        <f t="shared" si="32"/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f t="shared" si="33"/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45">
      <c r="A1601" t="s">
        <v>76</v>
      </c>
      <c r="B1601">
        <v>4</v>
      </c>
      <c r="C1601" t="s">
        <v>77</v>
      </c>
      <c r="D1601" t="s">
        <v>259</v>
      </c>
      <c r="E1601" s="4">
        <v>44677</v>
      </c>
      <c r="F1601" t="s">
        <v>72</v>
      </c>
      <c r="G1601" t="s">
        <v>55</v>
      </c>
      <c r="H1601" t="s">
        <v>56</v>
      </c>
      <c r="L1601">
        <f t="shared" si="32"/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f t="shared" si="33"/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45">
      <c r="A1602" t="s">
        <v>76</v>
      </c>
      <c r="B1602">
        <v>4</v>
      </c>
      <c r="C1602" t="s">
        <v>77</v>
      </c>
      <c r="D1602" t="s">
        <v>259</v>
      </c>
      <c r="E1602" s="4">
        <v>44677</v>
      </c>
      <c r="F1602" t="s">
        <v>72</v>
      </c>
      <c r="G1602" t="s">
        <v>57</v>
      </c>
      <c r="H1602" t="s">
        <v>56</v>
      </c>
      <c r="L1602">
        <f t="shared" si="32"/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f t="shared" si="33"/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45">
      <c r="A1603" t="s">
        <v>76</v>
      </c>
      <c r="B1603">
        <v>4</v>
      </c>
      <c r="C1603" t="s">
        <v>77</v>
      </c>
      <c r="D1603" t="s">
        <v>259</v>
      </c>
      <c r="E1603" s="4">
        <v>44677</v>
      </c>
      <c r="F1603" t="s">
        <v>72</v>
      </c>
      <c r="G1603" t="s">
        <v>58</v>
      </c>
      <c r="H1603" t="s">
        <v>56</v>
      </c>
      <c r="L1603">
        <f t="shared" si="32"/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f t="shared" si="33"/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45">
      <c r="A1604" t="s">
        <v>76</v>
      </c>
      <c r="B1604">
        <v>4</v>
      </c>
      <c r="C1604" t="s">
        <v>77</v>
      </c>
      <c r="D1604" t="s">
        <v>259</v>
      </c>
      <c r="E1604" s="4">
        <v>44677</v>
      </c>
      <c r="F1604" t="s">
        <v>72</v>
      </c>
      <c r="G1604" t="s">
        <v>59</v>
      </c>
      <c r="H1604" t="s">
        <v>56</v>
      </c>
      <c r="L1604">
        <f t="shared" si="32"/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f t="shared" si="33"/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45">
      <c r="A1605" t="s">
        <v>76</v>
      </c>
      <c r="B1605">
        <v>4</v>
      </c>
      <c r="C1605" t="s">
        <v>77</v>
      </c>
      <c r="D1605" t="s">
        <v>259</v>
      </c>
      <c r="E1605" s="4">
        <v>44677</v>
      </c>
      <c r="F1605" t="s">
        <v>72</v>
      </c>
      <c r="G1605" t="s">
        <v>60</v>
      </c>
      <c r="H1605" t="s">
        <v>56</v>
      </c>
      <c r="L1605">
        <f t="shared" si="32"/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f t="shared" si="33"/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45">
      <c r="A1606" t="s">
        <v>86</v>
      </c>
      <c r="B1606">
        <v>4</v>
      </c>
      <c r="C1606" t="s">
        <v>87</v>
      </c>
      <c r="D1606" t="s">
        <v>260</v>
      </c>
      <c r="E1606" s="4">
        <v>44678</v>
      </c>
      <c r="F1606" t="s">
        <v>72</v>
      </c>
      <c r="G1606" t="s">
        <v>43</v>
      </c>
      <c r="H1606" t="s">
        <v>44</v>
      </c>
      <c r="L1606">
        <f t="shared" si="32"/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f t="shared" si="33"/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45">
      <c r="A1607" t="s">
        <v>86</v>
      </c>
      <c r="B1607">
        <v>4</v>
      </c>
      <c r="C1607" t="s">
        <v>87</v>
      </c>
      <c r="D1607" t="s">
        <v>260</v>
      </c>
      <c r="E1607" s="4">
        <v>44678</v>
      </c>
      <c r="F1607" t="s">
        <v>72</v>
      </c>
      <c r="G1607" t="s">
        <v>48</v>
      </c>
      <c r="H1607" t="s">
        <v>44</v>
      </c>
      <c r="L1607">
        <f t="shared" si="32"/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f t="shared" si="33"/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45">
      <c r="A1608" t="s">
        <v>86</v>
      </c>
      <c r="B1608">
        <v>4</v>
      </c>
      <c r="C1608" t="s">
        <v>87</v>
      </c>
      <c r="D1608" t="s">
        <v>260</v>
      </c>
      <c r="E1608" s="4">
        <v>44678</v>
      </c>
      <c r="F1608" t="s">
        <v>72</v>
      </c>
      <c r="G1608" t="s">
        <v>49</v>
      </c>
      <c r="H1608" t="s">
        <v>44</v>
      </c>
      <c r="L1608">
        <f t="shared" si="32"/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f t="shared" si="33"/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45">
      <c r="A1609" t="s">
        <v>86</v>
      </c>
      <c r="B1609">
        <v>4</v>
      </c>
      <c r="C1609" t="s">
        <v>87</v>
      </c>
      <c r="D1609" t="s">
        <v>260</v>
      </c>
      <c r="E1609" s="4">
        <v>44678</v>
      </c>
      <c r="F1609" t="s">
        <v>72</v>
      </c>
      <c r="G1609" t="s">
        <v>53</v>
      </c>
      <c r="H1609" t="s">
        <v>44</v>
      </c>
      <c r="L1609">
        <f t="shared" si="32"/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f t="shared" si="33"/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45">
      <c r="A1610" t="s">
        <v>86</v>
      </c>
      <c r="B1610">
        <v>4</v>
      </c>
      <c r="C1610" t="s">
        <v>87</v>
      </c>
      <c r="D1610" t="s">
        <v>260</v>
      </c>
      <c r="E1610" s="4">
        <v>44678</v>
      </c>
      <c r="F1610" t="s">
        <v>72</v>
      </c>
      <c r="G1610" t="s">
        <v>54</v>
      </c>
      <c r="H1610" t="s">
        <v>44</v>
      </c>
      <c r="L1610">
        <f t="shared" si="32"/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f t="shared" si="33"/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45">
      <c r="A1611" t="s">
        <v>86</v>
      </c>
      <c r="B1611">
        <v>4</v>
      </c>
      <c r="C1611" t="s">
        <v>87</v>
      </c>
      <c r="D1611" t="s">
        <v>260</v>
      </c>
      <c r="E1611" s="4">
        <v>44678</v>
      </c>
      <c r="F1611" t="s">
        <v>72</v>
      </c>
      <c r="G1611" t="s">
        <v>55</v>
      </c>
      <c r="H1611" t="s">
        <v>56</v>
      </c>
      <c r="L1611">
        <f t="shared" ref="L1611:L1674" si="34">SUM(M1611:T1611)</f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f t="shared" ref="AH1611:AH1674" si="35">SUM(X1611:AG1611)</f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45">
      <c r="A1612" t="s">
        <v>86</v>
      </c>
      <c r="B1612">
        <v>4</v>
      </c>
      <c r="C1612" t="s">
        <v>87</v>
      </c>
      <c r="D1612" t="s">
        <v>260</v>
      </c>
      <c r="E1612" s="4">
        <v>44678</v>
      </c>
      <c r="F1612" t="s">
        <v>72</v>
      </c>
      <c r="G1612" t="s">
        <v>57</v>
      </c>
      <c r="H1612" t="s">
        <v>56</v>
      </c>
      <c r="L1612">
        <f t="shared" si="34"/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f t="shared" si="35"/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45">
      <c r="A1613" t="s">
        <v>86</v>
      </c>
      <c r="B1613">
        <v>4</v>
      </c>
      <c r="C1613" t="s">
        <v>87</v>
      </c>
      <c r="D1613" t="s">
        <v>260</v>
      </c>
      <c r="E1613" s="4">
        <v>44678</v>
      </c>
      <c r="F1613" t="s">
        <v>72</v>
      </c>
      <c r="G1613" t="s">
        <v>58</v>
      </c>
      <c r="H1613" t="s">
        <v>56</v>
      </c>
      <c r="L1613">
        <f t="shared" si="34"/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f t="shared" si="35"/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45">
      <c r="A1614" t="s">
        <v>86</v>
      </c>
      <c r="B1614">
        <v>4</v>
      </c>
      <c r="C1614" t="s">
        <v>87</v>
      </c>
      <c r="D1614" t="s">
        <v>260</v>
      </c>
      <c r="E1614" s="4">
        <v>44678</v>
      </c>
      <c r="F1614" t="s">
        <v>72</v>
      </c>
      <c r="G1614" t="s">
        <v>59</v>
      </c>
      <c r="H1614" t="s">
        <v>56</v>
      </c>
      <c r="I1614" t="s">
        <v>50</v>
      </c>
      <c r="J1614" t="s">
        <v>246</v>
      </c>
      <c r="K1614" t="s">
        <v>246</v>
      </c>
      <c r="L1614">
        <f t="shared" si="34"/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f t="shared" si="35"/>
        <v>1</v>
      </c>
      <c r="AI1614">
        <v>0</v>
      </c>
      <c r="AJ1614">
        <v>1</v>
      </c>
      <c r="AK1614">
        <v>0</v>
      </c>
      <c r="AL1614">
        <v>0</v>
      </c>
    </row>
    <row r="1615" spans="1:38" x14ac:dyDescent="0.45">
      <c r="A1615" t="s">
        <v>86</v>
      </c>
      <c r="B1615">
        <v>4</v>
      </c>
      <c r="C1615" t="s">
        <v>87</v>
      </c>
      <c r="D1615" t="s">
        <v>260</v>
      </c>
      <c r="E1615" s="4">
        <v>44678</v>
      </c>
      <c r="F1615" t="s">
        <v>72</v>
      </c>
      <c r="G1615" t="s">
        <v>60</v>
      </c>
      <c r="H1615" t="s">
        <v>56</v>
      </c>
      <c r="I1615" t="s">
        <v>50</v>
      </c>
      <c r="J1615" t="s">
        <v>65</v>
      </c>
      <c r="K1615" t="s">
        <v>102</v>
      </c>
      <c r="L1615">
        <f t="shared" si="34"/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f t="shared" si="35"/>
        <v>5</v>
      </c>
      <c r="AI1615">
        <v>0</v>
      </c>
      <c r="AJ1615">
        <v>0</v>
      </c>
      <c r="AK1615">
        <v>5</v>
      </c>
      <c r="AL1615">
        <v>0</v>
      </c>
    </row>
    <row r="1616" spans="1:38" s="14" customFormat="1" x14ac:dyDescent="0.45">
      <c r="A1616" s="14" t="s">
        <v>86</v>
      </c>
      <c r="B1616" s="14">
        <v>4</v>
      </c>
      <c r="C1616" s="14" t="s">
        <v>87</v>
      </c>
      <c r="D1616" s="14" t="s">
        <v>260</v>
      </c>
      <c r="E1616" s="15">
        <v>44678</v>
      </c>
      <c r="F1616" s="14" t="s">
        <v>72</v>
      </c>
      <c r="G1616" s="14" t="s">
        <v>60</v>
      </c>
      <c r="H1616" s="14" t="s">
        <v>56</v>
      </c>
      <c r="I1616" s="14" t="s">
        <v>50</v>
      </c>
      <c r="J1616" s="14" t="s">
        <v>65</v>
      </c>
      <c r="K1616" s="14" t="s">
        <v>102</v>
      </c>
      <c r="L1616" s="14">
        <f t="shared" si="34"/>
        <v>1</v>
      </c>
      <c r="M1616" s="14">
        <v>1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1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f t="shared" si="35"/>
        <v>1</v>
      </c>
      <c r="AI1616" s="14">
        <v>0</v>
      </c>
      <c r="AJ1616" s="14">
        <v>0</v>
      </c>
      <c r="AK1616" s="14">
        <v>1</v>
      </c>
      <c r="AL1616" s="14">
        <v>0</v>
      </c>
    </row>
    <row r="1617" spans="1:38" x14ac:dyDescent="0.45">
      <c r="A1617" t="s">
        <v>86</v>
      </c>
      <c r="B1617">
        <v>4</v>
      </c>
      <c r="C1617" t="s">
        <v>87</v>
      </c>
      <c r="D1617" t="s">
        <v>260</v>
      </c>
      <c r="E1617" s="4">
        <v>44678</v>
      </c>
      <c r="F1617" t="s">
        <v>72</v>
      </c>
      <c r="G1617" t="s">
        <v>60</v>
      </c>
      <c r="H1617" t="s">
        <v>56</v>
      </c>
      <c r="I1617" t="s">
        <v>50</v>
      </c>
      <c r="J1617" t="s">
        <v>65</v>
      </c>
      <c r="K1617" t="s">
        <v>102</v>
      </c>
      <c r="L1617">
        <f t="shared" si="34"/>
        <v>2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f t="shared" si="35"/>
        <v>2</v>
      </c>
      <c r="AI1617">
        <v>0</v>
      </c>
      <c r="AJ1617">
        <v>1</v>
      </c>
      <c r="AK1617">
        <v>1</v>
      </c>
      <c r="AL1617">
        <v>0</v>
      </c>
    </row>
    <row r="1618" spans="1:38" x14ac:dyDescent="0.45">
      <c r="A1618" t="s">
        <v>86</v>
      </c>
      <c r="B1618">
        <v>4</v>
      </c>
      <c r="C1618" t="s">
        <v>87</v>
      </c>
      <c r="D1618" t="s">
        <v>260</v>
      </c>
      <c r="E1618" s="4">
        <v>44678</v>
      </c>
      <c r="F1618" t="s">
        <v>72</v>
      </c>
      <c r="G1618" t="s">
        <v>60</v>
      </c>
      <c r="H1618" t="s">
        <v>56</v>
      </c>
      <c r="I1618" t="s">
        <v>50</v>
      </c>
      <c r="J1618" t="s">
        <v>65</v>
      </c>
      <c r="K1618" t="s">
        <v>102</v>
      </c>
      <c r="L1618">
        <f t="shared" si="34"/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f t="shared" si="35"/>
        <v>2</v>
      </c>
      <c r="AI1618">
        <v>0</v>
      </c>
      <c r="AJ1618">
        <v>2</v>
      </c>
      <c r="AK1618">
        <v>0</v>
      </c>
      <c r="AL1618">
        <v>0</v>
      </c>
    </row>
    <row r="1619" spans="1:38" x14ac:dyDescent="0.45">
      <c r="A1619" t="s">
        <v>86</v>
      </c>
      <c r="B1619">
        <v>4</v>
      </c>
      <c r="C1619" t="s">
        <v>87</v>
      </c>
      <c r="D1619" t="s">
        <v>260</v>
      </c>
      <c r="E1619" s="4">
        <v>44678</v>
      </c>
      <c r="F1619" t="s">
        <v>72</v>
      </c>
      <c r="G1619" t="s">
        <v>60</v>
      </c>
      <c r="H1619" t="s">
        <v>56</v>
      </c>
      <c r="I1619" t="s">
        <v>50</v>
      </c>
      <c r="J1619" t="s">
        <v>65</v>
      </c>
      <c r="K1619" t="s">
        <v>102</v>
      </c>
      <c r="L1619">
        <f t="shared" si="34"/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f t="shared" si="35"/>
        <v>2</v>
      </c>
      <c r="AI1619">
        <v>0</v>
      </c>
      <c r="AJ1619">
        <v>0</v>
      </c>
      <c r="AK1619">
        <v>2</v>
      </c>
      <c r="AL1619">
        <v>0</v>
      </c>
    </row>
    <row r="1620" spans="1:38" x14ac:dyDescent="0.45">
      <c r="A1620" t="s">
        <v>86</v>
      </c>
      <c r="B1620">
        <v>4</v>
      </c>
      <c r="C1620" t="s">
        <v>99</v>
      </c>
      <c r="D1620" t="s">
        <v>260</v>
      </c>
      <c r="E1620" s="4">
        <v>44678</v>
      </c>
      <c r="F1620" t="s">
        <v>100</v>
      </c>
      <c r="G1620" t="s">
        <v>43</v>
      </c>
      <c r="H1620" t="s">
        <v>44</v>
      </c>
      <c r="L1620">
        <f t="shared" si="34"/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f t="shared" si="35"/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45">
      <c r="A1621" t="s">
        <v>86</v>
      </c>
      <c r="B1621">
        <v>4</v>
      </c>
      <c r="C1621" t="s">
        <v>99</v>
      </c>
      <c r="D1621" t="s">
        <v>260</v>
      </c>
      <c r="E1621" s="4">
        <v>44678</v>
      </c>
      <c r="F1621" t="s">
        <v>100</v>
      </c>
      <c r="G1621" t="s">
        <v>48</v>
      </c>
      <c r="H1621" t="s">
        <v>44</v>
      </c>
      <c r="L1621">
        <f t="shared" si="34"/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f t="shared" si="35"/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45">
      <c r="A1622" t="s">
        <v>86</v>
      </c>
      <c r="B1622">
        <v>4</v>
      </c>
      <c r="C1622" t="s">
        <v>99</v>
      </c>
      <c r="D1622" t="s">
        <v>260</v>
      </c>
      <c r="E1622" s="4">
        <v>44678</v>
      </c>
      <c r="F1622" t="s">
        <v>100</v>
      </c>
      <c r="G1622" t="s">
        <v>49</v>
      </c>
      <c r="H1622" t="s">
        <v>44</v>
      </c>
      <c r="L1622">
        <f t="shared" si="34"/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f t="shared" si="35"/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45">
      <c r="A1623" t="s">
        <v>86</v>
      </c>
      <c r="B1623">
        <v>4</v>
      </c>
      <c r="C1623" t="s">
        <v>99</v>
      </c>
      <c r="D1623" t="s">
        <v>260</v>
      </c>
      <c r="E1623" s="4">
        <v>44678</v>
      </c>
      <c r="F1623" t="s">
        <v>100</v>
      </c>
      <c r="G1623" t="s">
        <v>53</v>
      </c>
      <c r="H1623" t="s">
        <v>44</v>
      </c>
      <c r="L1623">
        <f t="shared" si="34"/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f t="shared" si="35"/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45">
      <c r="A1624" t="s">
        <v>86</v>
      </c>
      <c r="B1624">
        <v>4</v>
      </c>
      <c r="C1624" t="s">
        <v>99</v>
      </c>
      <c r="D1624" t="s">
        <v>260</v>
      </c>
      <c r="E1624" s="4">
        <v>44678</v>
      </c>
      <c r="F1624" t="s">
        <v>100</v>
      </c>
      <c r="G1624" t="s">
        <v>54</v>
      </c>
      <c r="H1624" t="s">
        <v>44</v>
      </c>
      <c r="L1624">
        <f t="shared" si="34"/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f t="shared" si="35"/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45">
      <c r="A1625" t="s">
        <v>86</v>
      </c>
      <c r="B1625">
        <v>4</v>
      </c>
      <c r="C1625" t="s">
        <v>99</v>
      </c>
      <c r="D1625" t="s">
        <v>260</v>
      </c>
      <c r="E1625" s="4">
        <v>44678</v>
      </c>
      <c r="F1625" t="s">
        <v>100</v>
      </c>
      <c r="G1625" t="s">
        <v>55</v>
      </c>
      <c r="H1625" t="s">
        <v>56</v>
      </c>
      <c r="L1625">
        <f t="shared" si="34"/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f t="shared" si="35"/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45">
      <c r="A1626" t="s">
        <v>86</v>
      </c>
      <c r="B1626">
        <v>4</v>
      </c>
      <c r="C1626" t="s">
        <v>99</v>
      </c>
      <c r="D1626" t="s">
        <v>260</v>
      </c>
      <c r="E1626" s="4">
        <v>44678</v>
      </c>
      <c r="F1626" t="s">
        <v>100</v>
      </c>
      <c r="G1626" t="s">
        <v>57</v>
      </c>
      <c r="H1626" t="s">
        <v>56</v>
      </c>
      <c r="L1626">
        <f t="shared" si="34"/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f t="shared" si="35"/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45">
      <c r="A1627" t="s">
        <v>86</v>
      </c>
      <c r="B1627">
        <v>4</v>
      </c>
      <c r="C1627" t="s">
        <v>99</v>
      </c>
      <c r="D1627" t="s">
        <v>260</v>
      </c>
      <c r="E1627" s="4">
        <v>44678</v>
      </c>
      <c r="F1627" t="s">
        <v>100</v>
      </c>
      <c r="G1627" t="s">
        <v>58</v>
      </c>
      <c r="H1627" t="s">
        <v>56</v>
      </c>
      <c r="L1627">
        <f t="shared" si="34"/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f t="shared" si="35"/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45">
      <c r="A1628" t="s">
        <v>86</v>
      </c>
      <c r="B1628">
        <v>4</v>
      </c>
      <c r="C1628" t="s">
        <v>99</v>
      </c>
      <c r="D1628" t="s">
        <v>260</v>
      </c>
      <c r="E1628" s="4">
        <v>44678</v>
      </c>
      <c r="F1628" t="s">
        <v>100</v>
      </c>
      <c r="G1628" t="s">
        <v>59</v>
      </c>
      <c r="H1628" t="s">
        <v>56</v>
      </c>
      <c r="L1628">
        <f t="shared" si="34"/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f t="shared" si="35"/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45">
      <c r="A1629" t="s">
        <v>86</v>
      </c>
      <c r="B1629">
        <v>4</v>
      </c>
      <c r="C1629" t="s">
        <v>99</v>
      </c>
      <c r="D1629" t="s">
        <v>260</v>
      </c>
      <c r="E1629" s="4">
        <v>44678</v>
      </c>
      <c r="F1629" t="s">
        <v>100</v>
      </c>
      <c r="G1629" t="s">
        <v>60</v>
      </c>
      <c r="H1629" t="s">
        <v>56</v>
      </c>
      <c r="L1629">
        <f t="shared" si="34"/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f t="shared" si="35"/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45">
      <c r="A1630" t="s">
        <v>62</v>
      </c>
      <c r="B1630">
        <v>5</v>
      </c>
      <c r="C1630" t="s">
        <v>63</v>
      </c>
      <c r="D1630" t="s">
        <v>257</v>
      </c>
      <c r="E1630" s="4">
        <v>44691</v>
      </c>
      <c r="F1630" t="s">
        <v>64</v>
      </c>
      <c r="G1630" t="s">
        <v>43</v>
      </c>
      <c r="H1630" t="s">
        <v>44</v>
      </c>
      <c r="L1630">
        <f t="shared" si="34"/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f t="shared" si="35"/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45">
      <c r="A1631" t="s">
        <v>62</v>
      </c>
      <c r="B1631">
        <v>5</v>
      </c>
      <c r="C1631" t="s">
        <v>63</v>
      </c>
      <c r="D1631" t="s">
        <v>257</v>
      </c>
      <c r="E1631" s="4">
        <v>44691</v>
      </c>
      <c r="F1631" t="s">
        <v>64</v>
      </c>
      <c r="G1631" t="s">
        <v>48</v>
      </c>
      <c r="H1631" t="s">
        <v>44</v>
      </c>
      <c r="L1631">
        <f t="shared" si="34"/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f t="shared" si="35"/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45">
      <c r="A1632" t="s">
        <v>62</v>
      </c>
      <c r="B1632">
        <v>5</v>
      </c>
      <c r="C1632" t="s">
        <v>63</v>
      </c>
      <c r="D1632" t="s">
        <v>257</v>
      </c>
      <c r="E1632" s="4">
        <v>44691</v>
      </c>
      <c r="F1632" t="s">
        <v>64</v>
      </c>
      <c r="G1632" t="s">
        <v>49</v>
      </c>
      <c r="H1632" t="s">
        <v>44</v>
      </c>
      <c r="L1632">
        <f t="shared" si="34"/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f t="shared" si="35"/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45">
      <c r="A1633" t="s">
        <v>62</v>
      </c>
      <c r="B1633">
        <v>5</v>
      </c>
      <c r="C1633" t="s">
        <v>63</v>
      </c>
      <c r="D1633" t="s">
        <v>257</v>
      </c>
      <c r="E1633" s="4">
        <v>44691</v>
      </c>
      <c r="F1633" t="s">
        <v>64</v>
      </c>
      <c r="G1633" t="s">
        <v>53</v>
      </c>
      <c r="H1633" t="s">
        <v>44</v>
      </c>
      <c r="L1633">
        <f t="shared" si="34"/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f t="shared" si="35"/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45">
      <c r="A1634" t="s">
        <v>62</v>
      </c>
      <c r="B1634">
        <v>5</v>
      </c>
      <c r="C1634" t="s">
        <v>63</v>
      </c>
      <c r="D1634" t="s">
        <v>257</v>
      </c>
      <c r="E1634" s="4">
        <v>44691</v>
      </c>
      <c r="F1634" t="s">
        <v>64</v>
      </c>
      <c r="G1634" t="s">
        <v>54</v>
      </c>
      <c r="H1634" t="s">
        <v>44</v>
      </c>
      <c r="L1634">
        <f t="shared" si="34"/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f t="shared" si="35"/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45">
      <c r="A1635" t="s">
        <v>62</v>
      </c>
      <c r="B1635">
        <v>5</v>
      </c>
      <c r="C1635" t="s">
        <v>63</v>
      </c>
      <c r="D1635" t="s">
        <v>257</v>
      </c>
      <c r="E1635" s="4">
        <v>44691</v>
      </c>
      <c r="F1635" t="s">
        <v>64</v>
      </c>
      <c r="G1635" t="s">
        <v>55</v>
      </c>
      <c r="H1635" t="s">
        <v>56</v>
      </c>
      <c r="L1635">
        <f t="shared" si="34"/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f t="shared" si="35"/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45">
      <c r="A1636" t="s">
        <v>62</v>
      </c>
      <c r="B1636">
        <v>5</v>
      </c>
      <c r="C1636" t="s">
        <v>63</v>
      </c>
      <c r="D1636" t="s">
        <v>257</v>
      </c>
      <c r="E1636" s="4">
        <v>44691</v>
      </c>
      <c r="F1636" t="s">
        <v>64</v>
      </c>
      <c r="G1636" t="s">
        <v>57</v>
      </c>
      <c r="H1636" t="s">
        <v>56</v>
      </c>
      <c r="L1636">
        <f t="shared" si="34"/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f t="shared" si="35"/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45">
      <c r="A1637" t="s">
        <v>62</v>
      </c>
      <c r="B1637">
        <v>5</v>
      </c>
      <c r="C1637" t="s">
        <v>63</v>
      </c>
      <c r="D1637" t="s">
        <v>257</v>
      </c>
      <c r="E1637" s="4">
        <v>44691</v>
      </c>
      <c r="F1637" t="s">
        <v>64</v>
      </c>
      <c r="G1637" t="s">
        <v>58</v>
      </c>
      <c r="H1637" t="s">
        <v>56</v>
      </c>
      <c r="L1637">
        <f t="shared" si="34"/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f t="shared" si="35"/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45">
      <c r="A1638" t="s">
        <v>62</v>
      </c>
      <c r="B1638">
        <v>5</v>
      </c>
      <c r="C1638" t="s">
        <v>63</v>
      </c>
      <c r="D1638" t="s">
        <v>257</v>
      </c>
      <c r="E1638" s="4">
        <v>44691</v>
      </c>
      <c r="F1638" t="s">
        <v>64</v>
      </c>
      <c r="G1638" t="s">
        <v>59</v>
      </c>
      <c r="H1638" t="s">
        <v>56</v>
      </c>
      <c r="L1638">
        <f t="shared" si="34"/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f t="shared" si="35"/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45">
      <c r="A1639" t="s">
        <v>62</v>
      </c>
      <c r="B1639">
        <v>5</v>
      </c>
      <c r="C1639" t="s">
        <v>63</v>
      </c>
      <c r="D1639" t="s">
        <v>257</v>
      </c>
      <c r="E1639" s="4">
        <v>44691</v>
      </c>
      <c r="F1639" t="s">
        <v>64</v>
      </c>
      <c r="G1639" t="s">
        <v>60</v>
      </c>
      <c r="H1639" t="s">
        <v>56</v>
      </c>
      <c r="L1639">
        <f t="shared" si="34"/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f t="shared" si="35"/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45">
      <c r="A1640" t="s">
        <v>62</v>
      </c>
      <c r="B1640">
        <v>5</v>
      </c>
      <c r="C1640" t="s">
        <v>71</v>
      </c>
      <c r="D1640" t="s">
        <v>257</v>
      </c>
      <c r="E1640" s="4">
        <v>44691</v>
      </c>
      <c r="F1640" t="s">
        <v>72</v>
      </c>
      <c r="G1640" t="s">
        <v>43</v>
      </c>
      <c r="H1640" t="s">
        <v>44</v>
      </c>
      <c r="I1640" t="s">
        <v>50</v>
      </c>
      <c r="J1640" t="s">
        <v>65</v>
      </c>
      <c r="K1640" t="s">
        <v>102</v>
      </c>
      <c r="L1640">
        <f t="shared" si="34"/>
        <v>3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1</v>
      </c>
      <c r="X1640">
        <v>4</v>
      </c>
      <c r="Y1640">
        <v>3</v>
      </c>
      <c r="Z1640">
        <v>5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f t="shared" si="35"/>
        <v>12</v>
      </c>
      <c r="AI1640">
        <v>0</v>
      </c>
      <c r="AJ1640">
        <v>0</v>
      </c>
      <c r="AK1640">
        <v>12</v>
      </c>
      <c r="AL1640">
        <v>0</v>
      </c>
    </row>
    <row r="1641" spans="1:38" x14ac:dyDescent="0.45">
      <c r="A1641" t="s">
        <v>62</v>
      </c>
      <c r="B1641">
        <v>5</v>
      </c>
      <c r="C1641" t="s">
        <v>71</v>
      </c>
      <c r="D1641" t="s">
        <v>257</v>
      </c>
      <c r="E1641" s="4">
        <v>44691</v>
      </c>
      <c r="F1641" t="s">
        <v>72</v>
      </c>
      <c r="G1641" t="s">
        <v>48</v>
      </c>
      <c r="H1641" t="s">
        <v>44</v>
      </c>
      <c r="I1641" t="s">
        <v>50</v>
      </c>
      <c r="J1641" t="s">
        <v>149</v>
      </c>
      <c r="K1641" t="s">
        <v>150</v>
      </c>
      <c r="L1641">
        <f t="shared" si="34"/>
        <v>3</v>
      </c>
      <c r="M1641">
        <v>1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f t="shared" si="35"/>
        <v>3</v>
      </c>
      <c r="AI1641">
        <v>0</v>
      </c>
      <c r="AJ1641">
        <v>0</v>
      </c>
      <c r="AK1641">
        <v>3</v>
      </c>
      <c r="AL1641">
        <v>0</v>
      </c>
    </row>
    <row r="1642" spans="1:38" x14ac:dyDescent="0.45">
      <c r="A1642" t="s">
        <v>62</v>
      </c>
      <c r="B1642">
        <v>5</v>
      </c>
      <c r="C1642" t="s">
        <v>71</v>
      </c>
      <c r="D1642" t="s">
        <v>257</v>
      </c>
      <c r="E1642" s="4">
        <v>44691</v>
      </c>
      <c r="F1642" t="s">
        <v>72</v>
      </c>
      <c r="G1642" t="s">
        <v>49</v>
      </c>
      <c r="H1642" t="s">
        <v>44</v>
      </c>
      <c r="L1642">
        <f t="shared" si="34"/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f t="shared" si="35"/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45">
      <c r="A1643" t="s">
        <v>62</v>
      </c>
      <c r="B1643">
        <v>5</v>
      </c>
      <c r="C1643" t="s">
        <v>71</v>
      </c>
      <c r="D1643" t="s">
        <v>257</v>
      </c>
      <c r="E1643" s="4">
        <v>44691</v>
      </c>
      <c r="F1643" t="s">
        <v>72</v>
      </c>
      <c r="G1643" t="s">
        <v>53</v>
      </c>
      <c r="H1643" t="s">
        <v>44</v>
      </c>
      <c r="L1643">
        <f t="shared" si="34"/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f t="shared" si="35"/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45">
      <c r="A1644" t="s">
        <v>62</v>
      </c>
      <c r="B1644">
        <v>5</v>
      </c>
      <c r="C1644" t="s">
        <v>71</v>
      </c>
      <c r="D1644" t="s">
        <v>257</v>
      </c>
      <c r="E1644" s="4">
        <v>44691</v>
      </c>
      <c r="F1644" t="s">
        <v>72</v>
      </c>
      <c r="G1644" t="s">
        <v>54</v>
      </c>
      <c r="H1644" t="s">
        <v>44</v>
      </c>
      <c r="L1644">
        <f t="shared" si="34"/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f t="shared" si="35"/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45">
      <c r="A1645" t="s">
        <v>62</v>
      </c>
      <c r="B1645">
        <v>5</v>
      </c>
      <c r="C1645" t="s">
        <v>71</v>
      </c>
      <c r="D1645" t="s">
        <v>257</v>
      </c>
      <c r="E1645" s="4">
        <v>44691</v>
      </c>
      <c r="F1645" t="s">
        <v>72</v>
      </c>
      <c r="G1645" t="s">
        <v>55</v>
      </c>
      <c r="H1645" t="s">
        <v>56</v>
      </c>
      <c r="L1645">
        <f t="shared" si="34"/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f t="shared" si="35"/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45">
      <c r="A1646" t="s">
        <v>62</v>
      </c>
      <c r="B1646">
        <v>5</v>
      </c>
      <c r="C1646" t="s">
        <v>71</v>
      </c>
      <c r="D1646" t="s">
        <v>257</v>
      </c>
      <c r="E1646" s="4">
        <v>44691</v>
      </c>
      <c r="F1646" t="s">
        <v>72</v>
      </c>
      <c r="G1646" t="s">
        <v>57</v>
      </c>
      <c r="H1646" t="s">
        <v>56</v>
      </c>
      <c r="L1646">
        <f t="shared" si="34"/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f t="shared" si="35"/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45">
      <c r="A1647" t="s">
        <v>62</v>
      </c>
      <c r="B1647">
        <v>5</v>
      </c>
      <c r="C1647" t="s">
        <v>71</v>
      </c>
      <c r="D1647" t="s">
        <v>257</v>
      </c>
      <c r="E1647" s="4">
        <v>44691</v>
      </c>
      <c r="F1647" t="s">
        <v>72</v>
      </c>
      <c r="G1647" t="s">
        <v>58</v>
      </c>
      <c r="H1647" t="s">
        <v>56</v>
      </c>
      <c r="L1647">
        <f t="shared" si="34"/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f t="shared" si="35"/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45">
      <c r="A1648" t="s">
        <v>62</v>
      </c>
      <c r="B1648">
        <v>5</v>
      </c>
      <c r="C1648" t="s">
        <v>71</v>
      </c>
      <c r="D1648" t="s">
        <v>257</v>
      </c>
      <c r="E1648" s="4">
        <v>44691</v>
      </c>
      <c r="F1648" t="s">
        <v>72</v>
      </c>
      <c r="G1648" t="s">
        <v>59</v>
      </c>
      <c r="H1648" t="s">
        <v>56</v>
      </c>
      <c r="L1648">
        <f t="shared" si="34"/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f t="shared" si="35"/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45">
      <c r="A1649" t="s">
        <v>62</v>
      </c>
      <c r="B1649">
        <v>5</v>
      </c>
      <c r="C1649" t="s">
        <v>71</v>
      </c>
      <c r="D1649" t="s">
        <v>257</v>
      </c>
      <c r="E1649" s="4">
        <v>44691</v>
      </c>
      <c r="F1649" t="s">
        <v>72</v>
      </c>
      <c r="G1649" t="s">
        <v>60</v>
      </c>
      <c r="H1649" t="s">
        <v>56</v>
      </c>
      <c r="L1649">
        <f t="shared" si="34"/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f t="shared" si="35"/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45">
      <c r="A1650" t="s">
        <v>62</v>
      </c>
      <c r="B1650">
        <v>5</v>
      </c>
      <c r="C1650" t="s">
        <v>74</v>
      </c>
      <c r="D1650" t="s">
        <v>257</v>
      </c>
      <c r="E1650" s="4">
        <v>44691</v>
      </c>
      <c r="F1650" t="s">
        <v>75</v>
      </c>
      <c r="G1650" t="s">
        <v>43</v>
      </c>
      <c r="H1650" t="s">
        <v>44</v>
      </c>
      <c r="L1650">
        <f t="shared" si="34"/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f t="shared" si="35"/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45">
      <c r="A1651" t="s">
        <v>62</v>
      </c>
      <c r="B1651">
        <v>5</v>
      </c>
      <c r="C1651" t="s">
        <v>74</v>
      </c>
      <c r="D1651" t="s">
        <v>257</v>
      </c>
      <c r="E1651" s="4">
        <v>44691</v>
      </c>
      <c r="F1651" t="s">
        <v>75</v>
      </c>
      <c r="G1651" t="s">
        <v>48</v>
      </c>
      <c r="H1651" t="s">
        <v>44</v>
      </c>
      <c r="L1651">
        <f t="shared" si="34"/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f t="shared" si="35"/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45">
      <c r="A1652" t="s">
        <v>62</v>
      </c>
      <c r="B1652">
        <v>5</v>
      </c>
      <c r="C1652" t="s">
        <v>74</v>
      </c>
      <c r="D1652" t="s">
        <v>257</v>
      </c>
      <c r="E1652" s="4">
        <v>44691</v>
      </c>
      <c r="F1652" t="s">
        <v>75</v>
      </c>
      <c r="G1652" t="s">
        <v>49</v>
      </c>
      <c r="H1652" t="s">
        <v>44</v>
      </c>
      <c r="L1652">
        <f t="shared" si="34"/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f t="shared" si="35"/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45">
      <c r="A1653" t="s">
        <v>62</v>
      </c>
      <c r="B1653">
        <v>5</v>
      </c>
      <c r="C1653" t="s">
        <v>74</v>
      </c>
      <c r="D1653" t="s">
        <v>257</v>
      </c>
      <c r="E1653" s="4">
        <v>44691</v>
      </c>
      <c r="F1653" t="s">
        <v>75</v>
      </c>
      <c r="G1653" t="s">
        <v>53</v>
      </c>
      <c r="H1653" t="s">
        <v>44</v>
      </c>
      <c r="L1653">
        <f t="shared" si="34"/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f t="shared" si="35"/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45">
      <c r="A1654" t="s">
        <v>62</v>
      </c>
      <c r="B1654">
        <v>5</v>
      </c>
      <c r="C1654" t="s">
        <v>74</v>
      </c>
      <c r="D1654" t="s">
        <v>257</v>
      </c>
      <c r="E1654" s="4">
        <v>44691</v>
      </c>
      <c r="F1654" t="s">
        <v>75</v>
      </c>
      <c r="G1654" t="s">
        <v>54</v>
      </c>
      <c r="H1654" t="s">
        <v>44</v>
      </c>
      <c r="L1654">
        <f t="shared" si="34"/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f t="shared" si="35"/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45">
      <c r="A1655" t="s">
        <v>62</v>
      </c>
      <c r="B1655">
        <v>5</v>
      </c>
      <c r="C1655" t="s">
        <v>74</v>
      </c>
      <c r="D1655" t="s">
        <v>257</v>
      </c>
      <c r="E1655" s="4">
        <v>44691</v>
      </c>
      <c r="F1655" t="s">
        <v>75</v>
      </c>
      <c r="G1655" t="s">
        <v>55</v>
      </c>
      <c r="H1655" t="s">
        <v>56</v>
      </c>
      <c r="L1655">
        <f t="shared" si="34"/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f t="shared" si="35"/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45">
      <c r="A1656" t="s">
        <v>62</v>
      </c>
      <c r="B1656">
        <v>5</v>
      </c>
      <c r="C1656" t="s">
        <v>74</v>
      </c>
      <c r="D1656" t="s">
        <v>257</v>
      </c>
      <c r="E1656" s="4">
        <v>44691</v>
      </c>
      <c r="F1656" t="s">
        <v>75</v>
      </c>
      <c r="G1656" t="s">
        <v>57</v>
      </c>
      <c r="H1656" t="s">
        <v>56</v>
      </c>
      <c r="L1656">
        <f t="shared" si="34"/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f t="shared" si="35"/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45">
      <c r="A1657" t="s">
        <v>62</v>
      </c>
      <c r="B1657">
        <v>5</v>
      </c>
      <c r="C1657" t="s">
        <v>74</v>
      </c>
      <c r="D1657" t="s">
        <v>257</v>
      </c>
      <c r="E1657" s="4">
        <v>44691</v>
      </c>
      <c r="F1657" t="s">
        <v>75</v>
      </c>
      <c r="G1657" t="s">
        <v>58</v>
      </c>
      <c r="H1657" t="s">
        <v>56</v>
      </c>
      <c r="L1657">
        <f t="shared" si="34"/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f t="shared" si="35"/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45">
      <c r="A1658" t="s">
        <v>62</v>
      </c>
      <c r="B1658">
        <v>5</v>
      </c>
      <c r="C1658" t="s">
        <v>74</v>
      </c>
      <c r="D1658" t="s">
        <v>257</v>
      </c>
      <c r="E1658" s="4">
        <v>44691</v>
      </c>
      <c r="F1658" t="s">
        <v>75</v>
      </c>
      <c r="G1658" t="s">
        <v>59</v>
      </c>
      <c r="H1658" t="s">
        <v>56</v>
      </c>
      <c r="L1658">
        <f t="shared" si="34"/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f t="shared" si="35"/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45">
      <c r="A1659" t="s">
        <v>62</v>
      </c>
      <c r="B1659">
        <v>5</v>
      </c>
      <c r="C1659" t="s">
        <v>74</v>
      </c>
      <c r="D1659" t="s">
        <v>257</v>
      </c>
      <c r="E1659" s="4">
        <v>44691</v>
      </c>
      <c r="F1659" t="s">
        <v>75</v>
      </c>
      <c r="G1659" t="s">
        <v>60</v>
      </c>
      <c r="H1659" t="s">
        <v>56</v>
      </c>
      <c r="L1659">
        <f t="shared" si="34"/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f t="shared" si="35"/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45">
      <c r="A1660" t="s">
        <v>40</v>
      </c>
      <c r="B1660">
        <v>5</v>
      </c>
      <c r="C1660" t="s">
        <v>41</v>
      </c>
      <c r="D1660" t="s">
        <v>255</v>
      </c>
      <c r="E1660" s="4">
        <v>44692</v>
      </c>
      <c r="F1660" t="s">
        <v>42</v>
      </c>
      <c r="G1660" t="s">
        <v>43</v>
      </c>
      <c r="H1660" t="s">
        <v>44</v>
      </c>
      <c r="L1660">
        <f t="shared" si="34"/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f t="shared" si="35"/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45">
      <c r="A1661" t="s">
        <v>40</v>
      </c>
      <c r="B1661">
        <v>5</v>
      </c>
      <c r="C1661" t="s">
        <v>41</v>
      </c>
      <c r="D1661" t="s">
        <v>255</v>
      </c>
      <c r="E1661" s="4">
        <v>44692</v>
      </c>
      <c r="F1661" t="s">
        <v>42</v>
      </c>
      <c r="G1661" t="s">
        <v>48</v>
      </c>
      <c r="H1661" t="s">
        <v>44</v>
      </c>
      <c r="L1661">
        <f t="shared" si="34"/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f t="shared" si="35"/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45">
      <c r="A1662" t="s">
        <v>40</v>
      </c>
      <c r="B1662">
        <v>5</v>
      </c>
      <c r="C1662" t="s">
        <v>41</v>
      </c>
      <c r="D1662" t="s">
        <v>255</v>
      </c>
      <c r="E1662" s="4">
        <v>44692</v>
      </c>
      <c r="F1662" t="s">
        <v>42</v>
      </c>
      <c r="G1662" t="s">
        <v>49</v>
      </c>
      <c r="H1662" t="s">
        <v>44</v>
      </c>
      <c r="L1662">
        <f t="shared" si="34"/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f t="shared" si="35"/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45">
      <c r="A1663" t="s">
        <v>40</v>
      </c>
      <c r="B1663">
        <v>5</v>
      </c>
      <c r="C1663" t="s">
        <v>41</v>
      </c>
      <c r="D1663" t="s">
        <v>255</v>
      </c>
      <c r="E1663" s="4">
        <v>44692</v>
      </c>
      <c r="F1663" t="s">
        <v>42</v>
      </c>
      <c r="G1663" t="s">
        <v>53</v>
      </c>
      <c r="H1663" t="s">
        <v>44</v>
      </c>
      <c r="L1663">
        <f t="shared" si="34"/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f t="shared" si="35"/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45">
      <c r="A1664" t="s">
        <v>40</v>
      </c>
      <c r="B1664">
        <v>5</v>
      </c>
      <c r="C1664" t="s">
        <v>41</v>
      </c>
      <c r="D1664" t="s">
        <v>255</v>
      </c>
      <c r="E1664" s="4">
        <v>44692</v>
      </c>
      <c r="F1664" t="s">
        <v>42</v>
      </c>
      <c r="G1664" t="s">
        <v>54</v>
      </c>
      <c r="H1664" t="s">
        <v>44</v>
      </c>
      <c r="L1664">
        <f t="shared" si="34"/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f t="shared" si="35"/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45">
      <c r="A1665" t="s">
        <v>40</v>
      </c>
      <c r="B1665">
        <v>5</v>
      </c>
      <c r="C1665" t="s">
        <v>41</v>
      </c>
      <c r="D1665" t="s">
        <v>255</v>
      </c>
      <c r="E1665" s="4">
        <v>44692</v>
      </c>
      <c r="F1665" t="s">
        <v>42</v>
      </c>
      <c r="G1665" t="s">
        <v>55</v>
      </c>
      <c r="H1665" t="s">
        <v>56</v>
      </c>
      <c r="L1665">
        <f t="shared" si="34"/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f t="shared" si="35"/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45">
      <c r="A1666" t="s">
        <v>40</v>
      </c>
      <c r="B1666">
        <v>5</v>
      </c>
      <c r="C1666" t="s">
        <v>41</v>
      </c>
      <c r="D1666" t="s">
        <v>255</v>
      </c>
      <c r="E1666" s="4">
        <v>44692</v>
      </c>
      <c r="F1666" t="s">
        <v>42</v>
      </c>
      <c r="G1666" t="s">
        <v>57</v>
      </c>
      <c r="H1666" t="s">
        <v>56</v>
      </c>
      <c r="L1666">
        <f t="shared" si="34"/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f t="shared" si="35"/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45">
      <c r="A1667" t="s">
        <v>40</v>
      </c>
      <c r="B1667">
        <v>5</v>
      </c>
      <c r="C1667" t="s">
        <v>41</v>
      </c>
      <c r="D1667" t="s">
        <v>255</v>
      </c>
      <c r="E1667" s="4">
        <v>44692</v>
      </c>
      <c r="F1667" t="s">
        <v>42</v>
      </c>
      <c r="G1667" t="s">
        <v>58</v>
      </c>
      <c r="H1667" t="s">
        <v>56</v>
      </c>
      <c r="L1667">
        <f t="shared" si="34"/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f t="shared" si="35"/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45">
      <c r="A1668" t="s">
        <v>40</v>
      </c>
      <c r="B1668">
        <v>5</v>
      </c>
      <c r="C1668" t="s">
        <v>41</v>
      </c>
      <c r="D1668" t="s">
        <v>255</v>
      </c>
      <c r="E1668" s="4">
        <v>44692</v>
      </c>
      <c r="F1668" t="s">
        <v>42</v>
      </c>
      <c r="G1668" t="s">
        <v>59</v>
      </c>
      <c r="H1668" t="s">
        <v>56</v>
      </c>
      <c r="L1668">
        <f t="shared" si="34"/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f t="shared" si="35"/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45">
      <c r="A1669" t="s">
        <v>40</v>
      </c>
      <c r="B1669">
        <v>5</v>
      </c>
      <c r="C1669" t="s">
        <v>41</v>
      </c>
      <c r="D1669" t="s">
        <v>255</v>
      </c>
      <c r="E1669" s="4">
        <v>44692</v>
      </c>
      <c r="F1669" t="s">
        <v>42</v>
      </c>
      <c r="G1669" t="s">
        <v>60</v>
      </c>
      <c r="H1669" t="s">
        <v>56</v>
      </c>
      <c r="L1669">
        <f t="shared" si="34"/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f t="shared" si="35"/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45">
      <c r="A1670" t="s">
        <v>40</v>
      </c>
      <c r="B1670">
        <v>5</v>
      </c>
      <c r="C1670" t="s">
        <v>61</v>
      </c>
      <c r="D1670" t="s">
        <v>256</v>
      </c>
      <c r="E1670" s="4">
        <v>44692</v>
      </c>
      <c r="F1670" t="s">
        <v>42</v>
      </c>
      <c r="G1670" t="s">
        <v>43</v>
      </c>
      <c r="H1670" t="s">
        <v>44</v>
      </c>
      <c r="L1670">
        <f t="shared" si="34"/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f t="shared" si="35"/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45">
      <c r="A1671" t="s">
        <v>40</v>
      </c>
      <c r="B1671">
        <v>5</v>
      </c>
      <c r="C1671" t="s">
        <v>61</v>
      </c>
      <c r="D1671" t="s">
        <v>256</v>
      </c>
      <c r="E1671" s="4">
        <v>44692</v>
      </c>
      <c r="F1671" t="s">
        <v>42</v>
      </c>
      <c r="G1671" t="s">
        <v>48</v>
      </c>
      <c r="H1671" t="s">
        <v>44</v>
      </c>
      <c r="L1671">
        <f t="shared" si="34"/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f t="shared" si="35"/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45">
      <c r="A1672" t="s">
        <v>40</v>
      </c>
      <c r="B1672">
        <v>5</v>
      </c>
      <c r="C1672" t="s">
        <v>61</v>
      </c>
      <c r="D1672" t="s">
        <v>256</v>
      </c>
      <c r="E1672" s="4">
        <v>44692</v>
      </c>
      <c r="F1672" t="s">
        <v>42</v>
      </c>
      <c r="G1672" t="s">
        <v>49</v>
      </c>
      <c r="H1672" t="s">
        <v>44</v>
      </c>
      <c r="L1672">
        <f t="shared" si="34"/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f t="shared" si="35"/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45">
      <c r="A1673" t="s">
        <v>40</v>
      </c>
      <c r="B1673">
        <v>5</v>
      </c>
      <c r="C1673" t="s">
        <v>61</v>
      </c>
      <c r="D1673" t="s">
        <v>256</v>
      </c>
      <c r="E1673" s="4">
        <v>44692</v>
      </c>
      <c r="F1673" t="s">
        <v>42</v>
      </c>
      <c r="G1673" t="s">
        <v>53</v>
      </c>
      <c r="H1673" t="s">
        <v>44</v>
      </c>
      <c r="L1673">
        <f t="shared" si="34"/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f t="shared" si="35"/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45">
      <c r="A1674" t="s">
        <v>40</v>
      </c>
      <c r="B1674">
        <v>5</v>
      </c>
      <c r="C1674" t="s">
        <v>61</v>
      </c>
      <c r="D1674" t="s">
        <v>256</v>
      </c>
      <c r="E1674" s="4">
        <v>44692</v>
      </c>
      <c r="F1674" t="s">
        <v>42</v>
      </c>
      <c r="G1674" t="s">
        <v>54</v>
      </c>
      <c r="H1674" t="s">
        <v>44</v>
      </c>
      <c r="L1674">
        <f t="shared" si="34"/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f t="shared" si="35"/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45">
      <c r="A1675" t="s">
        <v>40</v>
      </c>
      <c r="B1675">
        <v>5</v>
      </c>
      <c r="C1675" t="s">
        <v>61</v>
      </c>
      <c r="D1675" t="s">
        <v>256</v>
      </c>
      <c r="E1675" s="4">
        <v>44692</v>
      </c>
      <c r="F1675" t="s">
        <v>42</v>
      </c>
      <c r="G1675" t="s">
        <v>55</v>
      </c>
      <c r="H1675" t="s">
        <v>56</v>
      </c>
      <c r="L1675">
        <f t="shared" ref="L1675:L1738" si="36">SUM(M1675:T1675)</f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f t="shared" ref="AH1675:AH1738" si="37">SUM(X1675:AG1675)</f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45">
      <c r="A1676" t="s">
        <v>40</v>
      </c>
      <c r="B1676">
        <v>5</v>
      </c>
      <c r="C1676" t="s">
        <v>61</v>
      </c>
      <c r="D1676" t="s">
        <v>256</v>
      </c>
      <c r="E1676" s="4">
        <v>44692</v>
      </c>
      <c r="F1676" t="s">
        <v>42</v>
      </c>
      <c r="G1676" t="s">
        <v>57</v>
      </c>
      <c r="H1676" t="s">
        <v>56</v>
      </c>
      <c r="L1676">
        <f t="shared" si="36"/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f t="shared" si="37"/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45">
      <c r="A1677" t="s">
        <v>40</v>
      </c>
      <c r="B1677">
        <v>5</v>
      </c>
      <c r="C1677" t="s">
        <v>61</v>
      </c>
      <c r="D1677" t="s">
        <v>256</v>
      </c>
      <c r="E1677" s="4">
        <v>44692</v>
      </c>
      <c r="F1677" t="s">
        <v>42</v>
      </c>
      <c r="G1677" t="s">
        <v>58</v>
      </c>
      <c r="H1677" t="s">
        <v>56</v>
      </c>
      <c r="L1677">
        <f t="shared" si="36"/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f t="shared" si="37"/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45">
      <c r="A1678" t="s">
        <v>40</v>
      </c>
      <c r="B1678">
        <v>5</v>
      </c>
      <c r="C1678" t="s">
        <v>61</v>
      </c>
      <c r="D1678" t="s">
        <v>256</v>
      </c>
      <c r="E1678" s="4">
        <v>44692</v>
      </c>
      <c r="F1678" t="s">
        <v>42</v>
      </c>
      <c r="G1678" t="s">
        <v>59</v>
      </c>
      <c r="H1678" t="s">
        <v>56</v>
      </c>
      <c r="L1678">
        <f t="shared" si="36"/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f t="shared" si="37"/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45">
      <c r="A1679" t="s">
        <v>40</v>
      </c>
      <c r="B1679">
        <v>5</v>
      </c>
      <c r="C1679" t="s">
        <v>61</v>
      </c>
      <c r="D1679" t="s">
        <v>256</v>
      </c>
      <c r="E1679" s="4">
        <v>44692</v>
      </c>
      <c r="F1679" t="s">
        <v>42</v>
      </c>
      <c r="G1679" t="s">
        <v>60</v>
      </c>
      <c r="H1679" t="s">
        <v>56</v>
      </c>
      <c r="L1679">
        <f t="shared" si="36"/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f t="shared" si="37"/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45">
      <c r="A1680" t="s">
        <v>40</v>
      </c>
      <c r="B1680">
        <v>5</v>
      </c>
      <c r="C1680" t="s">
        <v>129</v>
      </c>
      <c r="D1680" t="s">
        <v>261</v>
      </c>
      <c r="E1680" s="4">
        <v>44692</v>
      </c>
      <c r="F1680" t="s">
        <v>75</v>
      </c>
      <c r="G1680" t="s">
        <v>43</v>
      </c>
      <c r="H1680" t="s">
        <v>44</v>
      </c>
      <c r="L1680">
        <f t="shared" si="36"/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f t="shared" si="37"/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45">
      <c r="A1681" t="s">
        <v>40</v>
      </c>
      <c r="B1681">
        <v>5</v>
      </c>
      <c r="C1681" t="s">
        <v>129</v>
      </c>
      <c r="D1681" t="s">
        <v>261</v>
      </c>
      <c r="E1681" s="4">
        <v>44692</v>
      </c>
      <c r="F1681" t="s">
        <v>75</v>
      </c>
      <c r="G1681" t="s">
        <v>48</v>
      </c>
      <c r="H1681" t="s">
        <v>44</v>
      </c>
      <c r="L1681">
        <f t="shared" si="36"/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f t="shared" si="37"/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45">
      <c r="A1682" t="s">
        <v>40</v>
      </c>
      <c r="B1682">
        <v>5</v>
      </c>
      <c r="C1682" t="s">
        <v>129</v>
      </c>
      <c r="D1682" t="s">
        <v>261</v>
      </c>
      <c r="E1682" s="4">
        <v>44692</v>
      </c>
      <c r="F1682" t="s">
        <v>75</v>
      </c>
      <c r="G1682" t="s">
        <v>49</v>
      </c>
      <c r="H1682" t="s">
        <v>44</v>
      </c>
      <c r="L1682">
        <f t="shared" si="36"/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f t="shared" si="37"/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45">
      <c r="A1683" t="s">
        <v>40</v>
      </c>
      <c r="B1683">
        <v>5</v>
      </c>
      <c r="C1683" t="s">
        <v>129</v>
      </c>
      <c r="D1683" t="s">
        <v>261</v>
      </c>
      <c r="E1683" s="4">
        <v>44692</v>
      </c>
      <c r="F1683" t="s">
        <v>75</v>
      </c>
      <c r="G1683" t="s">
        <v>53</v>
      </c>
      <c r="H1683" t="s">
        <v>44</v>
      </c>
      <c r="L1683">
        <f t="shared" si="36"/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f t="shared" si="37"/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45">
      <c r="A1684" t="s">
        <v>40</v>
      </c>
      <c r="B1684">
        <v>5</v>
      </c>
      <c r="C1684" t="s">
        <v>129</v>
      </c>
      <c r="D1684" t="s">
        <v>261</v>
      </c>
      <c r="E1684" s="4">
        <v>44692</v>
      </c>
      <c r="F1684" t="s">
        <v>75</v>
      </c>
      <c r="G1684" t="s">
        <v>54</v>
      </c>
      <c r="H1684" t="s">
        <v>44</v>
      </c>
      <c r="L1684">
        <f t="shared" si="36"/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f t="shared" si="37"/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45">
      <c r="A1685" t="s">
        <v>40</v>
      </c>
      <c r="B1685">
        <v>5</v>
      </c>
      <c r="C1685" t="s">
        <v>129</v>
      </c>
      <c r="D1685" t="s">
        <v>261</v>
      </c>
      <c r="E1685" s="4">
        <v>44692</v>
      </c>
      <c r="F1685" t="s">
        <v>75</v>
      </c>
      <c r="G1685" t="s">
        <v>55</v>
      </c>
      <c r="H1685" t="s">
        <v>56</v>
      </c>
      <c r="L1685">
        <f t="shared" si="36"/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f t="shared" si="37"/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45">
      <c r="A1686" t="s">
        <v>40</v>
      </c>
      <c r="B1686">
        <v>5</v>
      </c>
      <c r="C1686" t="s">
        <v>129</v>
      </c>
      <c r="D1686" t="s">
        <v>261</v>
      </c>
      <c r="E1686" s="4">
        <v>44692</v>
      </c>
      <c r="F1686" t="s">
        <v>75</v>
      </c>
      <c r="G1686" t="s">
        <v>57</v>
      </c>
      <c r="H1686" t="s">
        <v>56</v>
      </c>
      <c r="L1686">
        <f t="shared" si="36"/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f t="shared" si="37"/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45">
      <c r="A1687" t="s">
        <v>40</v>
      </c>
      <c r="B1687">
        <v>5</v>
      </c>
      <c r="C1687" t="s">
        <v>129</v>
      </c>
      <c r="D1687" t="s">
        <v>261</v>
      </c>
      <c r="E1687" s="4">
        <v>44692</v>
      </c>
      <c r="F1687" t="s">
        <v>75</v>
      </c>
      <c r="G1687" t="s">
        <v>58</v>
      </c>
      <c r="H1687" t="s">
        <v>56</v>
      </c>
      <c r="L1687">
        <f t="shared" si="36"/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f t="shared" si="37"/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45">
      <c r="A1688" t="s">
        <v>40</v>
      </c>
      <c r="B1688">
        <v>5</v>
      </c>
      <c r="C1688" t="s">
        <v>129</v>
      </c>
      <c r="D1688" t="s">
        <v>261</v>
      </c>
      <c r="E1688" s="4">
        <v>44692</v>
      </c>
      <c r="F1688" t="s">
        <v>75</v>
      </c>
      <c r="G1688" t="s">
        <v>59</v>
      </c>
      <c r="H1688" t="s">
        <v>56</v>
      </c>
      <c r="L1688">
        <f t="shared" si="36"/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f t="shared" si="37"/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45">
      <c r="A1689" t="s">
        <v>40</v>
      </c>
      <c r="B1689">
        <v>5</v>
      </c>
      <c r="C1689" t="s">
        <v>129</v>
      </c>
      <c r="D1689" t="s">
        <v>261</v>
      </c>
      <c r="E1689" s="4">
        <v>44692</v>
      </c>
      <c r="F1689" t="s">
        <v>75</v>
      </c>
      <c r="G1689" t="s">
        <v>60</v>
      </c>
      <c r="H1689" t="s">
        <v>56</v>
      </c>
      <c r="L1689">
        <f t="shared" si="36"/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f t="shared" si="37"/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45">
      <c r="A1690" t="s">
        <v>40</v>
      </c>
      <c r="B1690">
        <v>5</v>
      </c>
      <c r="C1690" t="s">
        <v>140</v>
      </c>
      <c r="D1690" t="s">
        <v>256</v>
      </c>
      <c r="E1690" s="4">
        <v>44692</v>
      </c>
      <c r="F1690" t="s">
        <v>72</v>
      </c>
      <c r="G1690" t="s">
        <v>43</v>
      </c>
      <c r="H1690" t="s">
        <v>44</v>
      </c>
      <c r="L1690">
        <f t="shared" si="36"/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f t="shared" si="37"/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45">
      <c r="A1691" t="s">
        <v>40</v>
      </c>
      <c r="B1691">
        <v>5</v>
      </c>
      <c r="C1691" t="s">
        <v>140</v>
      </c>
      <c r="D1691" t="s">
        <v>256</v>
      </c>
      <c r="E1691" s="4">
        <v>44692</v>
      </c>
      <c r="F1691" t="s">
        <v>72</v>
      </c>
      <c r="G1691" t="s">
        <v>48</v>
      </c>
      <c r="H1691" t="s">
        <v>44</v>
      </c>
      <c r="L1691">
        <f t="shared" si="36"/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f t="shared" si="37"/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45">
      <c r="A1692" t="s">
        <v>40</v>
      </c>
      <c r="B1692">
        <v>5</v>
      </c>
      <c r="C1692" t="s">
        <v>140</v>
      </c>
      <c r="D1692" t="s">
        <v>256</v>
      </c>
      <c r="E1692" s="4">
        <v>44692</v>
      </c>
      <c r="F1692" t="s">
        <v>72</v>
      </c>
      <c r="G1692" t="s">
        <v>49</v>
      </c>
      <c r="H1692" t="s">
        <v>44</v>
      </c>
      <c r="L1692">
        <f t="shared" si="36"/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f t="shared" si="37"/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45">
      <c r="A1693" t="s">
        <v>40</v>
      </c>
      <c r="B1693">
        <v>5</v>
      </c>
      <c r="C1693" t="s">
        <v>140</v>
      </c>
      <c r="D1693" t="s">
        <v>256</v>
      </c>
      <c r="E1693" s="4">
        <v>44692</v>
      </c>
      <c r="F1693" t="s">
        <v>72</v>
      </c>
      <c r="G1693" t="s">
        <v>53</v>
      </c>
      <c r="H1693" t="s">
        <v>44</v>
      </c>
      <c r="L1693">
        <f t="shared" si="36"/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f t="shared" si="37"/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45">
      <c r="A1694" t="s">
        <v>40</v>
      </c>
      <c r="B1694">
        <v>5</v>
      </c>
      <c r="C1694" t="s">
        <v>140</v>
      </c>
      <c r="D1694" t="s">
        <v>256</v>
      </c>
      <c r="E1694" s="4">
        <v>44692</v>
      </c>
      <c r="F1694" t="s">
        <v>72</v>
      </c>
      <c r="G1694" t="s">
        <v>54</v>
      </c>
      <c r="H1694" t="s">
        <v>44</v>
      </c>
      <c r="L1694">
        <f t="shared" si="36"/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f t="shared" si="37"/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45">
      <c r="A1695" t="s">
        <v>40</v>
      </c>
      <c r="B1695">
        <v>5</v>
      </c>
      <c r="C1695" t="s">
        <v>140</v>
      </c>
      <c r="D1695" t="s">
        <v>256</v>
      </c>
      <c r="E1695" s="4">
        <v>44692</v>
      </c>
      <c r="F1695" t="s">
        <v>72</v>
      </c>
      <c r="G1695" t="s">
        <v>55</v>
      </c>
      <c r="H1695" t="s">
        <v>56</v>
      </c>
      <c r="L1695">
        <f t="shared" si="36"/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f t="shared" si="37"/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45">
      <c r="A1696" t="s">
        <v>40</v>
      </c>
      <c r="B1696">
        <v>5</v>
      </c>
      <c r="C1696" t="s">
        <v>140</v>
      </c>
      <c r="D1696" t="s">
        <v>256</v>
      </c>
      <c r="E1696" s="4">
        <v>44692</v>
      </c>
      <c r="F1696" t="s">
        <v>72</v>
      </c>
      <c r="G1696" t="s">
        <v>57</v>
      </c>
      <c r="H1696" t="s">
        <v>56</v>
      </c>
      <c r="L1696">
        <f t="shared" si="36"/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f t="shared" si="37"/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45">
      <c r="A1697" t="s">
        <v>40</v>
      </c>
      <c r="B1697">
        <v>5</v>
      </c>
      <c r="C1697" t="s">
        <v>140</v>
      </c>
      <c r="D1697" t="s">
        <v>256</v>
      </c>
      <c r="E1697" s="4">
        <v>44692</v>
      </c>
      <c r="F1697" t="s">
        <v>72</v>
      </c>
      <c r="G1697" t="s">
        <v>58</v>
      </c>
      <c r="H1697" t="s">
        <v>56</v>
      </c>
      <c r="L1697">
        <f t="shared" si="36"/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f t="shared" si="37"/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45">
      <c r="A1698" t="s">
        <v>40</v>
      </c>
      <c r="B1698">
        <v>5</v>
      </c>
      <c r="C1698" t="s">
        <v>140</v>
      </c>
      <c r="D1698" t="s">
        <v>256</v>
      </c>
      <c r="E1698" s="4">
        <v>44692</v>
      </c>
      <c r="F1698" t="s">
        <v>72</v>
      </c>
      <c r="G1698" t="s">
        <v>59</v>
      </c>
      <c r="H1698" t="s">
        <v>56</v>
      </c>
      <c r="L1698">
        <f t="shared" si="36"/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f t="shared" si="37"/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45">
      <c r="A1699" t="s">
        <v>40</v>
      </c>
      <c r="B1699">
        <v>5</v>
      </c>
      <c r="C1699" t="s">
        <v>140</v>
      </c>
      <c r="D1699" t="s">
        <v>256</v>
      </c>
      <c r="E1699" s="4">
        <v>44692</v>
      </c>
      <c r="F1699" t="s">
        <v>72</v>
      </c>
      <c r="G1699" t="s">
        <v>60</v>
      </c>
      <c r="H1699" t="s">
        <v>56</v>
      </c>
      <c r="L1699">
        <f t="shared" si="36"/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f t="shared" si="37"/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45">
      <c r="A1700" t="s">
        <v>76</v>
      </c>
      <c r="B1700">
        <v>5</v>
      </c>
      <c r="C1700" t="s">
        <v>130</v>
      </c>
      <c r="D1700" t="s">
        <v>259</v>
      </c>
      <c r="E1700" s="4">
        <v>44694</v>
      </c>
      <c r="F1700" t="s">
        <v>72</v>
      </c>
      <c r="G1700" t="s">
        <v>43</v>
      </c>
      <c r="H1700" t="s">
        <v>44</v>
      </c>
      <c r="L1700">
        <f t="shared" si="36"/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f t="shared" si="37"/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45">
      <c r="A1701" t="s">
        <v>76</v>
      </c>
      <c r="B1701">
        <v>5</v>
      </c>
      <c r="C1701" t="s">
        <v>130</v>
      </c>
      <c r="D1701" t="s">
        <v>259</v>
      </c>
      <c r="E1701" s="4">
        <v>44694</v>
      </c>
      <c r="F1701" t="s">
        <v>72</v>
      </c>
      <c r="G1701" t="s">
        <v>48</v>
      </c>
      <c r="H1701" t="s">
        <v>44</v>
      </c>
      <c r="L1701">
        <f t="shared" si="36"/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f t="shared" si="37"/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45">
      <c r="A1702" t="s">
        <v>76</v>
      </c>
      <c r="B1702">
        <v>5</v>
      </c>
      <c r="C1702" t="s">
        <v>130</v>
      </c>
      <c r="D1702" t="s">
        <v>259</v>
      </c>
      <c r="E1702" s="4">
        <v>44694</v>
      </c>
      <c r="F1702" t="s">
        <v>72</v>
      </c>
      <c r="G1702" t="s">
        <v>49</v>
      </c>
      <c r="H1702" t="s">
        <v>44</v>
      </c>
      <c r="L1702">
        <f t="shared" si="36"/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f t="shared" si="37"/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45">
      <c r="A1703" t="s">
        <v>76</v>
      </c>
      <c r="B1703">
        <v>5</v>
      </c>
      <c r="C1703" t="s">
        <v>130</v>
      </c>
      <c r="D1703" t="s">
        <v>259</v>
      </c>
      <c r="E1703" s="4">
        <v>44694</v>
      </c>
      <c r="F1703" t="s">
        <v>72</v>
      </c>
      <c r="G1703" t="s">
        <v>53</v>
      </c>
      <c r="H1703" t="s">
        <v>44</v>
      </c>
      <c r="L1703">
        <f t="shared" si="36"/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f t="shared" si="37"/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45">
      <c r="A1704" t="s">
        <v>76</v>
      </c>
      <c r="B1704">
        <v>5</v>
      </c>
      <c r="C1704" t="s">
        <v>130</v>
      </c>
      <c r="D1704" t="s">
        <v>259</v>
      </c>
      <c r="E1704" s="4">
        <v>44694</v>
      </c>
      <c r="F1704" t="s">
        <v>72</v>
      </c>
      <c r="G1704" t="s">
        <v>54</v>
      </c>
      <c r="H1704" t="s">
        <v>44</v>
      </c>
      <c r="L1704">
        <f t="shared" si="36"/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f t="shared" si="37"/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45">
      <c r="A1705" t="s">
        <v>76</v>
      </c>
      <c r="B1705">
        <v>5</v>
      </c>
      <c r="C1705" t="s">
        <v>130</v>
      </c>
      <c r="D1705" t="s">
        <v>259</v>
      </c>
      <c r="E1705" s="4">
        <v>44694</v>
      </c>
      <c r="F1705" t="s">
        <v>72</v>
      </c>
      <c r="G1705" t="s">
        <v>55</v>
      </c>
      <c r="H1705" t="s">
        <v>56</v>
      </c>
      <c r="L1705">
        <f t="shared" si="36"/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f t="shared" si="37"/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45">
      <c r="A1706" t="s">
        <v>76</v>
      </c>
      <c r="B1706">
        <v>5</v>
      </c>
      <c r="C1706" t="s">
        <v>130</v>
      </c>
      <c r="D1706" t="s">
        <v>259</v>
      </c>
      <c r="E1706" s="4">
        <v>44694</v>
      </c>
      <c r="F1706" t="s">
        <v>72</v>
      </c>
      <c r="G1706" t="s">
        <v>57</v>
      </c>
      <c r="H1706" t="s">
        <v>56</v>
      </c>
      <c r="L1706">
        <f t="shared" si="36"/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f t="shared" si="37"/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45">
      <c r="A1707" t="s">
        <v>76</v>
      </c>
      <c r="B1707">
        <v>5</v>
      </c>
      <c r="C1707" t="s">
        <v>130</v>
      </c>
      <c r="D1707" t="s">
        <v>259</v>
      </c>
      <c r="E1707" s="4">
        <v>44694</v>
      </c>
      <c r="F1707" t="s">
        <v>72</v>
      </c>
      <c r="G1707" t="s">
        <v>58</v>
      </c>
      <c r="H1707" t="s">
        <v>56</v>
      </c>
      <c r="L1707">
        <f t="shared" si="36"/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f t="shared" si="37"/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45">
      <c r="A1708" t="s">
        <v>76</v>
      </c>
      <c r="B1708">
        <v>5</v>
      </c>
      <c r="C1708" t="s">
        <v>130</v>
      </c>
      <c r="D1708" t="s">
        <v>259</v>
      </c>
      <c r="E1708" s="4">
        <v>44694</v>
      </c>
      <c r="F1708" t="s">
        <v>72</v>
      </c>
      <c r="G1708" t="s">
        <v>59</v>
      </c>
      <c r="H1708" t="s">
        <v>56</v>
      </c>
      <c r="L1708">
        <f t="shared" si="36"/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f t="shared" si="37"/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45">
      <c r="A1709" t="s">
        <v>76</v>
      </c>
      <c r="B1709">
        <v>5</v>
      </c>
      <c r="C1709" t="s">
        <v>130</v>
      </c>
      <c r="D1709" t="s">
        <v>259</v>
      </c>
      <c r="E1709" s="4">
        <v>44694</v>
      </c>
      <c r="F1709" t="s">
        <v>72</v>
      </c>
      <c r="G1709" t="s">
        <v>60</v>
      </c>
      <c r="H1709" t="s">
        <v>56</v>
      </c>
      <c r="L1709">
        <f t="shared" si="36"/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f t="shared" si="37"/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45">
      <c r="A1710" t="s">
        <v>76</v>
      </c>
      <c r="B1710">
        <v>5</v>
      </c>
      <c r="C1710" t="s">
        <v>77</v>
      </c>
      <c r="D1710" t="s">
        <v>259</v>
      </c>
      <c r="E1710" s="4">
        <v>44694</v>
      </c>
      <c r="F1710" t="s">
        <v>72</v>
      </c>
      <c r="G1710" t="s">
        <v>43</v>
      </c>
      <c r="H1710" t="s">
        <v>44</v>
      </c>
      <c r="L1710">
        <f t="shared" si="36"/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f t="shared" si="37"/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45">
      <c r="A1711" t="s">
        <v>76</v>
      </c>
      <c r="B1711">
        <v>5</v>
      </c>
      <c r="C1711" t="s">
        <v>77</v>
      </c>
      <c r="D1711" t="s">
        <v>259</v>
      </c>
      <c r="E1711" s="4">
        <v>44694</v>
      </c>
      <c r="F1711" t="s">
        <v>72</v>
      </c>
      <c r="G1711" t="s">
        <v>48</v>
      </c>
      <c r="H1711" t="s">
        <v>44</v>
      </c>
      <c r="L1711">
        <f t="shared" si="36"/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f t="shared" si="37"/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45">
      <c r="A1712" t="s">
        <v>76</v>
      </c>
      <c r="B1712">
        <v>5</v>
      </c>
      <c r="C1712" t="s">
        <v>77</v>
      </c>
      <c r="D1712" t="s">
        <v>259</v>
      </c>
      <c r="E1712" s="4">
        <v>44694</v>
      </c>
      <c r="F1712" t="s">
        <v>72</v>
      </c>
      <c r="G1712" t="s">
        <v>49</v>
      </c>
      <c r="H1712" t="s">
        <v>44</v>
      </c>
      <c r="L1712">
        <f t="shared" si="36"/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f t="shared" si="37"/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45">
      <c r="A1713" t="s">
        <v>76</v>
      </c>
      <c r="B1713">
        <v>5</v>
      </c>
      <c r="C1713" t="s">
        <v>77</v>
      </c>
      <c r="D1713" t="s">
        <v>259</v>
      </c>
      <c r="E1713" s="4">
        <v>44694</v>
      </c>
      <c r="F1713" t="s">
        <v>72</v>
      </c>
      <c r="G1713" t="s">
        <v>53</v>
      </c>
      <c r="H1713" t="s">
        <v>44</v>
      </c>
      <c r="L1713">
        <f t="shared" si="36"/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f t="shared" si="37"/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45">
      <c r="A1714" t="s">
        <v>76</v>
      </c>
      <c r="B1714">
        <v>5</v>
      </c>
      <c r="C1714" t="s">
        <v>77</v>
      </c>
      <c r="D1714" t="s">
        <v>259</v>
      </c>
      <c r="E1714" s="4">
        <v>44694</v>
      </c>
      <c r="F1714" t="s">
        <v>72</v>
      </c>
      <c r="G1714" t="s">
        <v>54</v>
      </c>
      <c r="H1714" t="s">
        <v>44</v>
      </c>
      <c r="L1714">
        <f t="shared" si="36"/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f t="shared" si="37"/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45">
      <c r="A1715" t="s">
        <v>76</v>
      </c>
      <c r="B1715">
        <v>5</v>
      </c>
      <c r="C1715" t="s">
        <v>77</v>
      </c>
      <c r="D1715" t="s">
        <v>259</v>
      </c>
      <c r="E1715" s="4">
        <v>44694</v>
      </c>
      <c r="F1715" t="s">
        <v>72</v>
      </c>
      <c r="G1715" t="s">
        <v>55</v>
      </c>
      <c r="H1715" t="s">
        <v>56</v>
      </c>
      <c r="L1715">
        <f t="shared" si="36"/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f t="shared" si="37"/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45">
      <c r="A1716" t="s">
        <v>76</v>
      </c>
      <c r="B1716">
        <v>5</v>
      </c>
      <c r="C1716" t="s">
        <v>77</v>
      </c>
      <c r="D1716" t="s">
        <v>259</v>
      </c>
      <c r="E1716" s="4">
        <v>44694</v>
      </c>
      <c r="F1716" t="s">
        <v>72</v>
      </c>
      <c r="G1716" t="s">
        <v>57</v>
      </c>
      <c r="H1716" t="s">
        <v>56</v>
      </c>
      <c r="L1716">
        <f t="shared" si="36"/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f t="shared" si="37"/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45">
      <c r="A1717" t="s">
        <v>76</v>
      </c>
      <c r="B1717">
        <v>5</v>
      </c>
      <c r="C1717" t="s">
        <v>77</v>
      </c>
      <c r="D1717" t="s">
        <v>259</v>
      </c>
      <c r="E1717" s="4">
        <v>44694</v>
      </c>
      <c r="F1717" t="s">
        <v>72</v>
      </c>
      <c r="G1717" t="s">
        <v>58</v>
      </c>
      <c r="H1717" t="s">
        <v>56</v>
      </c>
      <c r="L1717">
        <f t="shared" si="36"/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f t="shared" si="37"/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45">
      <c r="A1718" t="s">
        <v>76</v>
      </c>
      <c r="B1718">
        <v>5</v>
      </c>
      <c r="C1718" t="s">
        <v>77</v>
      </c>
      <c r="D1718" t="s">
        <v>259</v>
      </c>
      <c r="E1718" s="4">
        <v>44694</v>
      </c>
      <c r="F1718" t="s">
        <v>72</v>
      </c>
      <c r="G1718" t="s">
        <v>59</v>
      </c>
      <c r="H1718" t="s">
        <v>56</v>
      </c>
      <c r="L1718">
        <f t="shared" si="36"/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f t="shared" si="37"/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45">
      <c r="A1719" t="s">
        <v>76</v>
      </c>
      <c r="B1719">
        <v>5</v>
      </c>
      <c r="C1719" t="s">
        <v>77</v>
      </c>
      <c r="D1719" t="s">
        <v>259</v>
      </c>
      <c r="E1719" s="4">
        <v>44694</v>
      </c>
      <c r="F1719" t="s">
        <v>72</v>
      </c>
      <c r="G1719" t="s">
        <v>60</v>
      </c>
      <c r="H1719" t="s">
        <v>56</v>
      </c>
      <c r="L1719">
        <f t="shared" si="36"/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f t="shared" si="37"/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45">
      <c r="A1720" t="s">
        <v>86</v>
      </c>
      <c r="B1720">
        <v>5</v>
      </c>
      <c r="C1720" t="s">
        <v>87</v>
      </c>
      <c r="D1720" t="s">
        <v>260</v>
      </c>
      <c r="E1720" s="4">
        <v>44698</v>
      </c>
      <c r="F1720" t="s">
        <v>72</v>
      </c>
      <c r="G1720" t="s">
        <v>43</v>
      </c>
      <c r="H1720" t="s">
        <v>44</v>
      </c>
      <c r="L1720">
        <f t="shared" si="36"/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f t="shared" si="37"/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45">
      <c r="A1721" t="s">
        <v>86</v>
      </c>
      <c r="B1721">
        <v>5</v>
      </c>
      <c r="C1721" t="s">
        <v>87</v>
      </c>
      <c r="D1721" t="s">
        <v>260</v>
      </c>
      <c r="E1721" s="4">
        <v>44698</v>
      </c>
      <c r="F1721" t="s">
        <v>72</v>
      </c>
      <c r="G1721" t="s">
        <v>48</v>
      </c>
      <c r="H1721" t="s">
        <v>44</v>
      </c>
      <c r="L1721">
        <f t="shared" si="36"/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f t="shared" si="37"/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45">
      <c r="A1722" t="s">
        <v>86</v>
      </c>
      <c r="B1722">
        <v>5</v>
      </c>
      <c r="C1722" t="s">
        <v>87</v>
      </c>
      <c r="D1722" t="s">
        <v>260</v>
      </c>
      <c r="E1722" s="4">
        <v>44698</v>
      </c>
      <c r="F1722" t="s">
        <v>72</v>
      </c>
      <c r="G1722" t="s">
        <v>49</v>
      </c>
      <c r="H1722" t="s">
        <v>44</v>
      </c>
      <c r="L1722">
        <f t="shared" si="36"/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f t="shared" si="37"/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45">
      <c r="A1723" t="s">
        <v>86</v>
      </c>
      <c r="B1723">
        <v>5</v>
      </c>
      <c r="C1723" t="s">
        <v>87</v>
      </c>
      <c r="D1723" t="s">
        <v>260</v>
      </c>
      <c r="E1723" s="4">
        <v>44698</v>
      </c>
      <c r="F1723" t="s">
        <v>72</v>
      </c>
      <c r="G1723" t="s">
        <v>53</v>
      </c>
      <c r="H1723" t="s">
        <v>44</v>
      </c>
      <c r="L1723">
        <f t="shared" si="36"/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f t="shared" si="37"/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45">
      <c r="A1724" t="s">
        <v>86</v>
      </c>
      <c r="B1724">
        <v>5</v>
      </c>
      <c r="C1724" t="s">
        <v>87</v>
      </c>
      <c r="D1724" t="s">
        <v>260</v>
      </c>
      <c r="E1724" s="4">
        <v>44698</v>
      </c>
      <c r="F1724" t="s">
        <v>72</v>
      </c>
      <c r="G1724" t="s">
        <v>54</v>
      </c>
      <c r="H1724" t="s">
        <v>44</v>
      </c>
      <c r="L1724">
        <f t="shared" si="36"/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f t="shared" si="37"/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45">
      <c r="A1725" t="s">
        <v>86</v>
      </c>
      <c r="B1725">
        <v>5</v>
      </c>
      <c r="C1725" t="s">
        <v>87</v>
      </c>
      <c r="D1725" t="s">
        <v>260</v>
      </c>
      <c r="E1725" s="4">
        <v>44698</v>
      </c>
      <c r="F1725" t="s">
        <v>72</v>
      </c>
      <c r="G1725" t="s">
        <v>55</v>
      </c>
      <c r="H1725" t="s">
        <v>56</v>
      </c>
      <c r="L1725">
        <f t="shared" si="36"/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f t="shared" si="37"/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45">
      <c r="A1726" t="s">
        <v>86</v>
      </c>
      <c r="B1726">
        <v>5</v>
      </c>
      <c r="C1726" t="s">
        <v>87</v>
      </c>
      <c r="D1726" t="s">
        <v>260</v>
      </c>
      <c r="E1726" s="4">
        <v>44698</v>
      </c>
      <c r="F1726" t="s">
        <v>72</v>
      </c>
      <c r="G1726" t="s">
        <v>57</v>
      </c>
      <c r="H1726" t="s">
        <v>56</v>
      </c>
      <c r="L1726">
        <f t="shared" si="36"/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f t="shared" si="37"/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45">
      <c r="A1727" t="s">
        <v>86</v>
      </c>
      <c r="B1727">
        <v>5</v>
      </c>
      <c r="C1727" t="s">
        <v>87</v>
      </c>
      <c r="D1727" t="s">
        <v>260</v>
      </c>
      <c r="E1727" s="4">
        <v>44698</v>
      </c>
      <c r="F1727" t="s">
        <v>72</v>
      </c>
      <c r="G1727" t="s">
        <v>58</v>
      </c>
      <c r="H1727" t="s">
        <v>56</v>
      </c>
      <c r="L1727">
        <f t="shared" si="36"/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f t="shared" si="37"/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45">
      <c r="A1728" t="s">
        <v>86</v>
      </c>
      <c r="B1728">
        <v>5</v>
      </c>
      <c r="C1728" t="s">
        <v>87</v>
      </c>
      <c r="D1728" t="s">
        <v>260</v>
      </c>
      <c r="E1728" s="4">
        <v>44698</v>
      </c>
      <c r="F1728" t="s">
        <v>72</v>
      </c>
      <c r="G1728" t="s">
        <v>59</v>
      </c>
      <c r="H1728" t="s">
        <v>56</v>
      </c>
      <c r="L1728">
        <f t="shared" si="36"/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f t="shared" si="37"/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45">
      <c r="A1729" t="s">
        <v>86</v>
      </c>
      <c r="B1729">
        <v>5</v>
      </c>
      <c r="C1729" t="s">
        <v>87</v>
      </c>
      <c r="D1729" t="s">
        <v>260</v>
      </c>
      <c r="E1729" s="4">
        <v>44698</v>
      </c>
      <c r="F1729" t="s">
        <v>72</v>
      </c>
      <c r="G1729" t="s">
        <v>60</v>
      </c>
      <c r="H1729" t="s">
        <v>56</v>
      </c>
      <c r="L1729">
        <f t="shared" si="36"/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f t="shared" si="37"/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45">
      <c r="A1730" t="s">
        <v>86</v>
      </c>
      <c r="B1730">
        <v>5</v>
      </c>
      <c r="C1730" t="s">
        <v>99</v>
      </c>
      <c r="D1730" t="s">
        <v>260</v>
      </c>
      <c r="E1730" s="4">
        <v>44698</v>
      </c>
      <c r="F1730" t="s">
        <v>100</v>
      </c>
      <c r="G1730" t="s">
        <v>43</v>
      </c>
      <c r="H1730" t="s">
        <v>44</v>
      </c>
      <c r="L1730">
        <f t="shared" si="36"/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f t="shared" si="37"/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45">
      <c r="A1731" t="s">
        <v>86</v>
      </c>
      <c r="B1731">
        <v>5</v>
      </c>
      <c r="C1731" t="s">
        <v>99</v>
      </c>
      <c r="D1731" t="s">
        <v>260</v>
      </c>
      <c r="E1731" s="4">
        <v>44698</v>
      </c>
      <c r="F1731" t="s">
        <v>100</v>
      </c>
      <c r="G1731" t="s">
        <v>48</v>
      </c>
      <c r="H1731" t="s">
        <v>44</v>
      </c>
      <c r="L1731">
        <f t="shared" si="36"/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f t="shared" si="37"/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45">
      <c r="A1732" t="s">
        <v>86</v>
      </c>
      <c r="B1732">
        <v>5</v>
      </c>
      <c r="C1732" t="s">
        <v>99</v>
      </c>
      <c r="D1732" t="s">
        <v>260</v>
      </c>
      <c r="E1732" s="4">
        <v>44698</v>
      </c>
      <c r="F1732" t="s">
        <v>100</v>
      </c>
      <c r="G1732" t="s">
        <v>49</v>
      </c>
      <c r="H1732" t="s">
        <v>44</v>
      </c>
      <c r="L1732">
        <f t="shared" si="36"/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f t="shared" si="37"/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45">
      <c r="A1733" t="s">
        <v>86</v>
      </c>
      <c r="B1733">
        <v>5</v>
      </c>
      <c r="C1733" t="s">
        <v>99</v>
      </c>
      <c r="D1733" t="s">
        <v>260</v>
      </c>
      <c r="E1733" s="4">
        <v>44698</v>
      </c>
      <c r="F1733" t="s">
        <v>100</v>
      </c>
      <c r="G1733" t="s">
        <v>53</v>
      </c>
      <c r="H1733" t="s">
        <v>44</v>
      </c>
      <c r="L1733">
        <f t="shared" si="36"/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f t="shared" si="37"/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45">
      <c r="A1734" t="s">
        <v>86</v>
      </c>
      <c r="B1734">
        <v>5</v>
      </c>
      <c r="C1734" t="s">
        <v>99</v>
      </c>
      <c r="D1734" t="s">
        <v>260</v>
      </c>
      <c r="E1734" s="4">
        <v>44698</v>
      </c>
      <c r="F1734" t="s">
        <v>100</v>
      </c>
      <c r="G1734" t="s">
        <v>54</v>
      </c>
      <c r="H1734" t="s">
        <v>44</v>
      </c>
      <c r="L1734">
        <f t="shared" si="36"/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f t="shared" si="37"/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45">
      <c r="A1735" t="s">
        <v>86</v>
      </c>
      <c r="B1735">
        <v>5</v>
      </c>
      <c r="C1735" t="s">
        <v>99</v>
      </c>
      <c r="D1735" t="s">
        <v>260</v>
      </c>
      <c r="E1735" s="4">
        <v>44698</v>
      </c>
      <c r="F1735" t="s">
        <v>100</v>
      </c>
      <c r="G1735" t="s">
        <v>55</v>
      </c>
      <c r="H1735" t="s">
        <v>56</v>
      </c>
      <c r="L1735">
        <f t="shared" si="36"/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f t="shared" si="37"/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45">
      <c r="A1736" t="s">
        <v>86</v>
      </c>
      <c r="B1736">
        <v>5</v>
      </c>
      <c r="C1736" t="s">
        <v>99</v>
      </c>
      <c r="D1736" t="s">
        <v>260</v>
      </c>
      <c r="E1736" s="4">
        <v>44698</v>
      </c>
      <c r="F1736" t="s">
        <v>100</v>
      </c>
      <c r="G1736" t="s">
        <v>57</v>
      </c>
      <c r="H1736" t="s">
        <v>56</v>
      </c>
      <c r="L1736">
        <f t="shared" si="36"/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f t="shared" si="37"/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45">
      <c r="A1737" t="s">
        <v>86</v>
      </c>
      <c r="B1737">
        <v>5</v>
      </c>
      <c r="C1737" t="s">
        <v>99</v>
      </c>
      <c r="D1737" t="s">
        <v>260</v>
      </c>
      <c r="E1737" s="4">
        <v>44698</v>
      </c>
      <c r="F1737" t="s">
        <v>100</v>
      </c>
      <c r="G1737" t="s">
        <v>58</v>
      </c>
      <c r="H1737" t="s">
        <v>56</v>
      </c>
      <c r="L1737">
        <f t="shared" si="36"/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f t="shared" si="37"/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45">
      <c r="A1738" t="s">
        <v>86</v>
      </c>
      <c r="B1738">
        <v>5</v>
      </c>
      <c r="C1738" t="s">
        <v>99</v>
      </c>
      <c r="D1738" t="s">
        <v>260</v>
      </c>
      <c r="E1738" s="4">
        <v>44698</v>
      </c>
      <c r="F1738" t="s">
        <v>100</v>
      </c>
      <c r="G1738" t="s">
        <v>59</v>
      </c>
      <c r="H1738" t="s">
        <v>56</v>
      </c>
      <c r="L1738">
        <f t="shared" si="36"/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f t="shared" si="37"/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45">
      <c r="A1739" t="s">
        <v>86</v>
      </c>
      <c r="B1739">
        <v>5</v>
      </c>
      <c r="C1739" t="s">
        <v>99</v>
      </c>
      <c r="D1739" t="s">
        <v>260</v>
      </c>
      <c r="E1739" s="4">
        <v>44698</v>
      </c>
      <c r="F1739" t="s">
        <v>100</v>
      </c>
      <c r="G1739" t="s">
        <v>60</v>
      </c>
      <c r="H1739" t="s">
        <v>56</v>
      </c>
      <c r="L1739">
        <f t="shared" ref="L1739:L1769" si="38">SUM(M1739:T1739)</f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f t="shared" ref="AH1739:AH1769" si="39">SUM(X1739:AG1739)</f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45">
      <c r="A1740" t="s">
        <v>76</v>
      </c>
      <c r="B1740">
        <v>5</v>
      </c>
      <c r="C1740" t="s">
        <v>130</v>
      </c>
      <c r="D1740" t="s">
        <v>259</v>
      </c>
      <c r="E1740" s="4">
        <v>44708</v>
      </c>
      <c r="F1740" t="s">
        <v>72</v>
      </c>
      <c r="G1740" t="s">
        <v>43</v>
      </c>
      <c r="H1740" t="s">
        <v>44</v>
      </c>
      <c r="L1740">
        <f t="shared" si="38"/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f t="shared" si="39"/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45">
      <c r="A1741" t="s">
        <v>76</v>
      </c>
      <c r="B1741">
        <v>5</v>
      </c>
      <c r="C1741" t="s">
        <v>130</v>
      </c>
      <c r="D1741" t="s">
        <v>259</v>
      </c>
      <c r="E1741" s="4">
        <v>44708</v>
      </c>
      <c r="F1741" t="s">
        <v>72</v>
      </c>
      <c r="G1741" t="s">
        <v>48</v>
      </c>
      <c r="H1741" t="s">
        <v>44</v>
      </c>
      <c r="L1741">
        <f t="shared" si="38"/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f t="shared" si="39"/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45">
      <c r="A1742" t="s">
        <v>76</v>
      </c>
      <c r="B1742">
        <v>5</v>
      </c>
      <c r="C1742" t="s">
        <v>130</v>
      </c>
      <c r="D1742" t="s">
        <v>259</v>
      </c>
      <c r="E1742" s="4">
        <v>44708</v>
      </c>
      <c r="F1742" t="s">
        <v>72</v>
      </c>
      <c r="G1742" t="s">
        <v>49</v>
      </c>
      <c r="H1742" t="s">
        <v>44</v>
      </c>
      <c r="L1742">
        <f t="shared" si="38"/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f t="shared" si="39"/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45">
      <c r="A1743" t="s">
        <v>76</v>
      </c>
      <c r="B1743">
        <v>5</v>
      </c>
      <c r="C1743" t="s">
        <v>130</v>
      </c>
      <c r="D1743" t="s">
        <v>259</v>
      </c>
      <c r="E1743" s="4">
        <v>44708</v>
      </c>
      <c r="F1743" t="s">
        <v>72</v>
      </c>
      <c r="G1743" t="s">
        <v>53</v>
      </c>
      <c r="H1743" t="s">
        <v>44</v>
      </c>
      <c r="L1743">
        <f t="shared" si="38"/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f t="shared" si="39"/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45">
      <c r="A1744" t="s">
        <v>76</v>
      </c>
      <c r="B1744">
        <v>5</v>
      </c>
      <c r="C1744" t="s">
        <v>130</v>
      </c>
      <c r="D1744" t="s">
        <v>259</v>
      </c>
      <c r="E1744" s="4">
        <v>44708</v>
      </c>
      <c r="F1744" t="s">
        <v>72</v>
      </c>
      <c r="G1744" t="s">
        <v>54</v>
      </c>
      <c r="H1744" t="s">
        <v>44</v>
      </c>
      <c r="L1744">
        <f t="shared" si="38"/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f t="shared" si="39"/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45">
      <c r="A1745" t="s">
        <v>76</v>
      </c>
      <c r="B1745">
        <v>5</v>
      </c>
      <c r="C1745" t="s">
        <v>130</v>
      </c>
      <c r="D1745" t="s">
        <v>259</v>
      </c>
      <c r="E1745" s="4">
        <v>44708</v>
      </c>
      <c r="F1745" t="s">
        <v>72</v>
      </c>
      <c r="G1745" t="s">
        <v>55</v>
      </c>
      <c r="H1745" t="s">
        <v>56</v>
      </c>
      <c r="L1745">
        <f t="shared" si="38"/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f t="shared" si="39"/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45">
      <c r="A1746" t="s">
        <v>76</v>
      </c>
      <c r="B1746">
        <v>5</v>
      </c>
      <c r="C1746" t="s">
        <v>130</v>
      </c>
      <c r="D1746" t="s">
        <v>259</v>
      </c>
      <c r="E1746" s="4">
        <v>44708</v>
      </c>
      <c r="F1746" t="s">
        <v>72</v>
      </c>
      <c r="G1746" t="s">
        <v>57</v>
      </c>
      <c r="H1746" t="s">
        <v>56</v>
      </c>
      <c r="L1746">
        <f t="shared" si="38"/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f t="shared" si="39"/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45">
      <c r="A1747" t="s">
        <v>76</v>
      </c>
      <c r="B1747">
        <v>5</v>
      </c>
      <c r="C1747" t="s">
        <v>130</v>
      </c>
      <c r="D1747" t="s">
        <v>259</v>
      </c>
      <c r="E1747" s="4">
        <v>44708</v>
      </c>
      <c r="F1747" t="s">
        <v>72</v>
      </c>
      <c r="G1747" t="s">
        <v>58</v>
      </c>
      <c r="H1747" t="s">
        <v>56</v>
      </c>
      <c r="L1747">
        <f t="shared" si="38"/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f t="shared" si="39"/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45">
      <c r="A1748" t="s">
        <v>76</v>
      </c>
      <c r="B1748">
        <v>5</v>
      </c>
      <c r="C1748" t="s">
        <v>130</v>
      </c>
      <c r="D1748" t="s">
        <v>259</v>
      </c>
      <c r="E1748" s="4">
        <v>44708</v>
      </c>
      <c r="F1748" t="s">
        <v>72</v>
      </c>
      <c r="G1748" t="s">
        <v>59</v>
      </c>
      <c r="H1748" t="s">
        <v>56</v>
      </c>
      <c r="L1748">
        <f t="shared" si="38"/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f t="shared" si="39"/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45">
      <c r="A1749" t="s">
        <v>76</v>
      </c>
      <c r="B1749">
        <v>5</v>
      </c>
      <c r="C1749" t="s">
        <v>130</v>
      </c>
      <c r="D1749" t="s">
        <v>259</v>
      </c>
      <c r="E1749" s="4">
        <v>44708</v>
      </c>
      <c r="F1749" t="s">
        <v>72</v>
      </c>
      <c r="G1749" t="s">
        <v>60</v>
      </c>
      <c r="H1749" t="s">
        <v>56</v>
      </c>
      <c r="L1749">
        <f t="shared" si="38"/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f t="shared" si="39"/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45">
      <c r="A1750" t="s">
        <v>76</v>
      </c>
      <c r="B1750">
        <v>5</v>
      </c>
      <c r="C1750" t="s">
        <v>77</v>
      </c>
      <c r="D1750" t="s">
        <v>259</v>
      </c>
      <c r="E1750" s="4">
        <v>44708</v>
      </c>
      <c r="F1750" t="s">
        <v>72</v>
      </c>
      <c r="G1750" t="s">
        <v>43</v>
      </c>
      <c r="H1750" t="s">
        <v>44</v>
      </c>
      <c r="L1750">
        <f t="shared" si="38"/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f t="shared" si="39"/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45">
      <c r="A1751" t="s">
        <v>76</v>
      </c>
      <c r="B1751">
        <v>5</v>
      </c>
      <c r="C1751" t="s">
        <v>77</v>
      </c>
      <c r="D1751" t="s">
        <v>259</v>
      </c>
      <c r="E1751" s="4">
        <v>44708</v>
      </c>
      <c r="F1751" t="s">
        <v>72</v>
      </c>
      <c r="G1751" t="s">
        <v>48</v>
      </c>
      <c r="H1751" t="s">
        <v>44</v>
      </c>
      <c r="L1751">
        <f t="shared" si="38"/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f t="shared" si="39"/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45">
      <c r="A1752" t="s">
        <v>76</v>
      </c>
      <c r="B1752">
        <v>5</v>
      </c>
      <c r="C1752" t="s">
        <v>77</v>
      </c>
      <c r="D1752" t="s">
        <v>259</v>
      </c>
      <c r="E1752" s="4">
        <v>44708</v>
      </c>
      <c r="F1752" t="s">
        <v>72</v>
      </c>
      <c r="G1752" t="s">
        <v>49</v>
      </c>
      <c r="H1752" t="s">
        <v>44</v>
      </c>
      <c r="L1752">
        <f t="shared" si="38"/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f t="shared" si="39"/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45">
      <c r="A1753" t="s">
        <v>76</v>
      </c>
      <c r="B1753">
        <v>5</v>
      </c>
      <c r="C1753" t="s">
        <v>77</v>
      </c>
      <c r="D1753" t="s">
        <v>259</v>
      </c>
      <c r="E1753" s="4">
        <v>44708</v>
      </c>
      <c r="F1753" t="s">
        <v>72</v>
      </c>
      <c r="G1753" t="s">
        <v>53</v>
      </c>
      <c r="H1753" t="s">
        <v>44</v>
      </c>
      <c r="L1753">
        <f t="shared" si="38"/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f t="shared" si="39"/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45">
      <c r="A1754" t="s">
        <v>76</v>
      </c>
      <c r="B1754">
        <v>5</v>
      </c>
      <c r="C1754" t="s">
        <v>77</v>
      </c>
      <c r="D1754" t="s">
        <v>259</v>
      </c>
      <c r="E1754" s="4">
        <v>44708</v>
      </c>
      <c r="F1754" t="s">
        <v>72</v>
      </c>
      <c r="G1754" t="s">
        <v>54</v>
      </c>
      <c r="H1754" t="s">
        <v>44</v>
      </c>
      <c r="L1754">
        <f t="shared" si="38"/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f t="shared" si="39"/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45">
      <c r="A1755" t="s">
        <v>76</v>
      </c>
      <c r="B1755">
        <v>5</v>
      </c>
      <c r="C1755" t="s">
        <v>77</v>
      </c>
      <c r="D1755" t="s">
        <v>259</v>
      </c>
      <c r="E1755" s="4">
        <v>44708</v>
      </c>
      <c r="F1755" t="s">
        <v>72</v>
      </c>
      <c r="G1755" t="s">
        <v>55</v>
      </c>
      <c r="H1755" t="s">
        <v>56</v>
      </c>
      <c r="L1755">
        <f t="shared" si="38"/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f t="shared" si="39"/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45">
      <c r="A1756" t="s">
        <v>76</v>
      </c>
      <c r="B1756">
        <v>5</v>
      </c>
      <c r="C1756" t="s">
        <v>77</v>
      </c>
      <c r="D1756" t="s">
        <v>259</v>
      </c>
      <c r="E1756" s="4">
        <v>44708</v>
      </c>
      <c r="F1756" t="s">
        <v>72</v>
      </c>
      <c r="G1756" t="s">
        <v>57</v>
      </c>
      <c r="H1756" t="s">
        <v>56</v>
      </c>
      <c r="L1756">
        <f t="shared" si="38"/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f t="shared" si="39"/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45">
      <c r="A1757" t="s">
        <v>76</v>
      </c>
      <c r="B1757">
        <v>5</v>
      </c>
      <c r="C1757" t="s">
        <v>77</v>
      </c>
      <c r="D1757" t="s">
        <v>259</v>
      </c>
      <c r="E1757" s="4">
        <v>44708</v>
      </c>
      <c r="F1757" t="s">
        <v>72</v>
      </c>
      <c r="G1757" t="s">
        <v>58</v>
      </c>
      <c r="H1757" t="s">
        <v>56</v>
      </c>
      <c r="L1757">
        <f t="shared" si="38"/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f t="shared" si="39"/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45">
      <c r="A1758" t="s">
        <v>76</v>
      </c>
      <c r="B1758">
        <v>5</v>
      </c>
      <c r="C1758" t="s">
        <v>77</v>
      </c>
      <c r="D1758" t="s">
        <v>259</v>
      </c>
      <c r="E1758" s="4">
        <v>44708</v>
      </c>
      <c r="F1758" t="s">
        <v>72</v>
      </c>
      <c r="G1758" t="s">
        <v>59</v>
      </c>
      <c r="H1758" t="s">
        <v>56</v>
      </c>
      <c r="L1758">
        <f t="shared" si="38"/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f t="shared" si="39"/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45">
      <c r="A1759" t="s">
        <v>76</v>
      </c>
      <c r="B1759">
        <v>5</v>
      </c>
      <c r="C1759" t="s">
        <v>77</v>
      </c>
      <c r="D1759" t="s">
        <v>259</v>
      </c>
      <c r="E1759" s="4">
        <v>44708</v>
      </c>
      <c r="F1759" t="s">
        <v>72</v>
      </c>
      <c r="G1759" t="s">
        <v>60</v>
      </c>
      <c r="H1759" t="s">
        <v>56</v>
      </c>
      <c r="L1759">
        <f t="shared" si="38"/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f t="shared" si="39"/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45">
      <c r="A1760" t="s">
        <v>40</v>
      </c>
      <c r="B1760">
        <v>4</v>
      </c>
      <c r="C1760" t="s">
        <v>129</v>
      </c>
      <c r="D1760" t="s">
        <v>261</v>
      </c>
      <c r="E1760" s="4">
        <v>44671</v>
      </c>
      <c r="F1760" t="s">
        <v>75</v>
      </c>
      <c r="G1760" t="s">
        <v>43</v>
      </c>
      <c r="H1760" t="s">
        <v>44</v>
      </c>
      <c r="L1760">
        <f t="shared" si="38"/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f t="shared" si="39"/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45">
      <c r="A1761" t="s">
        <v>40</v>
      </c>
      <c r="B1761">
        <v>4</v>
      </c>
      <c r="C1761" t="s">
        <v>129</v>
      </c>
      <c r="D1761" t="s">
        <v>261</v>
      </c>
      <c r="E1761" s="4">
        <v>44671</v>
      </c>
      <c r="F1761" t="s">
        <v>75</v>
      </c>
      <c r="G1761" t="s">
        <v>48</v>
      </c>
      <c r="H1761" t="s">
        <v>44</v>
      </c>
      <c r="L1761">
        <f t="shared" si="38"/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f t="shared" si="39"/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45">
      <c r="A1762" t="s">
        <v>40</v>
      </c>
      <c r="B1762">
        <v>4</v>
      </c>
      <c r="C1762" t="s">
        <v>129</v>
      </c>
      <c r="D1762" t="s">
        <v>261</v>
      </c>
      <c r="E1762" s="4">
        <v>44671</v>
      </c>
      <c r="F1762" t="s">
        <v>75</v>
      </c>
      <c r="G1762" t="s">
        <v>49</v>
      </c>
      <c r="H1762" t="s">
        <v>44</v>
      </c>
      <c r="L1762">
        <f t="shared" si="38"/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f t="shared" si="39"/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45">
      <c r="A1763" t="s">
        <v>40</v>
      </c>
      <c r="B1763">
        <v>4</v>
      </c>
      <c r="C1763" t="s">
        <v>129</v>
      </c>
      <c r="D1763" t="s">
        <v>261</v>
      </c>
      <c r="E1763" s="4">
        <v>44671</v>
      </c>
      <c r="F1763" t="s">
        <v>75</v>
      </c>
      <c r="G1763" t="s">
        <v>53</v>
      </c>
      <c r="H1763" t="s">
        <v>44</v>
      </c>
      <c r="L1763">
        <f t="shared" si="38"/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f t="shared" si="39"/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45">
      <c r="A1764" t="s">
        <v>40</v>
      </c>
      <c r="B1764">
        <v>4</v>
      </c>
      <c r="C1764" t="s">
        <v>129</v>
      </c>
      <c r="D1764" t="s">
        <v>261</v>
      </c>
      <c r="E1764" s="4">
        <v>44671</v>
      </c>
      <c r="F1764" t="s">
        <v>75</v>
      </c>
      <c r="G1764" t="s">
        <v>54</v>
      </c>
      <c r="H1764" t="s">
        <v>44</v>
      </c>
      <c r="L1764">
        <f t="shared" si="38"/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f t="shared" si="39"/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45">
      <c r="A1765" t="s">
        <v>40</v>
      </c>
      <c r="B1765">
        <v>4</v>
      </c>
      <c r="C1765" t="s">
        <v>129</v>
      </c>
      <c r="D1765" t="s">
        <v>261</v>
      </c>
      <c r="E1765" s="4">
        <v>44671</v>
      </c>
      <c r="F1765" t="s">
        <v>75</v>
      </c>
      <c r="G1765" t="s">
        <v>55</v>
      </c>
      <c r="H1765" t="s">
        <v>56</v>
      </c>
      <c r="L1765">
        <f t="shared" si="38"/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f t="shared" si="39"/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45">
      <c r="A1766" t="s">
        <v>40</v>
      </c>
      <c r="B1766">
        <v>4</v>
      </c>
      <c r="C1766" t="s">
        <v>129</v>
      </c>
      <c r="D1766" t="s">
        <v>261</v>
      </c>
      <c r="E1766" s="4">
        <v>44671</v>
      </c>
      <c r="F1766" t="s">
        <v>75</v>
      </c>
      <c r="G1766" t="s">
        <v>57</v>
      </c>
      <c r="H1766" t="s">
        <v>56</v>
      </c>
      <c r="L1766">
        <f t="shared" si="38"/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f t="shared" si="39"/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45">
      <c r="A1767" t="s">
        <v>40</v>
      </c>
      <c r="B1767">
        <v>4</v>
      </c>
      <c r="C1767" t="s">
        <v>129</v>
      </c>
      <c r="D1767" t="s">
        <v>261</v>
      </c>
      <c r="E1767" s="4">
        <v>44671</v>
      </c>
      <c r="F1767" t="s">
        <v>75</v>
      </c>
      <c r="G1767" t="s">
        <v>58</v>
      </c>
      <c r="H1767" t="s">
        <v>56</v>
      </c>
      <c r="L1767">
        <f t="shared" si="38"/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f t="shared" si="39"/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45">
      <c r="A1768" t="s">
        <v>40</v>
      </c>
      <c r="B1768">
        <v>4</v>
      </c>
      <c r="C1768" t="s">
        <v>129</v>
      </c>
      <c r="D1768" t="s">
        <v>261</v>
      </c>
      <c r="E1768" s="4">
        <v>44671</v>
      </c>
      <c r="F1768" t="s">
        <v>75</v>
      </c>
      <c r="G1768" t="s">
        <v>59</v>
      </c>
      <c r="H1768" t="s">
        <v>56</v>
      </c>
      <c r="L1768">
        <f t="shared" si="38"/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f t="shared" si="39"/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45">
      <c r="A1769" t="s">
        <v>40</v>
      </c>
      <c r="B1769">
        <v>4</v>
      </c>
      <c r="C1769" t="s">
        <v>129</v>
      </c>
      <c r="D1769" t="s">
        <v>261</v>
      </c>
      <c r="E1769" s="4">
        <v>44671</v>
      </c>
      <c r="F1769" t="s">
        <v>75</v>
      </c>
      <c r="G1769" t="s">
        <v>60</v>
      </c>
      <c r="H1769" t="s">
        <v>56</v>
      </c>
      <c r="L1769">
        <f t="shared" si="38"/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f t="shared" si="39"/>
        <v>0</v>
      </c>
      <c r="AI1769">
        <v>0</v>
      </c>
      <c r="AJ1769">
        <v>0</v>
      </c>
      <c r="AK1769">
        <v>0</v>
      </c>
      <c r="AL1769">
        <v>0</v>
      </c>
    </row>
  </sheetData>
  <autoFilter ref="B1:AM1769" xr:uid="{00000000-0009-0000-0000-000001000000}"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N2527"/>
  <sheetViews>
    <sheetView zoomScale="110" zoomScaleNormal="110" workbookViewId="0">
      <pane xSplit="2" ySplit="594" topLeftCell="C822" activePane="bottomRight" state="frozen"/>
      <selection pane="topRight" activeCell="C1" sqref="C1"/>
      <selection pane="bottomLeft" activeCell="A595" sqref="A595"/>
      <selection pane="bottomRight" activeCell="B455" sqref="B455"/>
    </sheetView>
  </sheetViews>
  <sheetFormatPr baseColWidth="10" defaultColWidth="11" defaultRowHeight="14.25" x14ac:dyDescent="0.45"/>
  <cols>
    <col min="1019" max="1024" width="11.59765625" customWidth="1"/>
  </cols>
  <sheetData>
    <row r="1" spans="1:39" x14ac:dyDescent="0.45">
      <c r="A1" s="2" t="s">
        <v>1</v>
      </c>
      <c r="B1" s="2" t="s">
        <v>0</v>
      </c>
      <c r="C1" s="2" t="s">
        <v>2</v>
      </c>
      <c r="D1" s="2" t="s">
        <v>253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264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</row>
    <row r="2" spans="1:39" hidden="1" x14ac:dyDescent="0.45">
      <c r="A2" t="s">
        <v>40</v>
      </c>
      <c r="B2">
        <f t="shared" ref="B2:B65" si="0">MONTH(E2)</f>
        <v>3</v>
      </c>
      <c r="C2" t="s">
        <v>41</v>
      </c>
      <c r="D2" t="s">
        <v>255</v>
      </c>
      <c r="E2" s="4">
        <v>43543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46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1</v>
      </c>
      <c r="AJ2">
        <v>0</v>
      </c>
      <c r="AK2">
        <v>0</v>
      </c>
      <c r="AL2">
        <v>0</v>
      </c>
    </row>
    <row r="3" spans="1:39" hidden="1" x14ac:dyDescent="0.45">
      <c r="A3" t="s">
        <v>40</v>
      </c>
      <c r="B3">
        <f t="shared" si="0"/>
        <v>3</v>
      </c>
      <c r="C3" t="s">
        <v>41</v>
      </c>
      <c r="D3" t="s">
        <v>255</v>
      </c>
      <c r="E3" s="4">
        <v>43543</v>
      </c>
      <c r="F3" t="s">
        <v>42</v>
      </c>
      <c r="G3" t="s">
        <v>48</v>
      </c>
      <c r="H3" t="s">
        <v>44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9" hidden="1" x14ac:dyDescent="0.45">
      <c r="A4" t="s">
        <v>40</v>
      </c>
      <c r="B4">
        <f t="shared" si="0"/>
        <v>3</v>
      </c>
      <c r="C4" t="s">
        <v>41</v>
      </c>
      <c r="D4" t="s">
        <v>255</v>
      </c>
      <c r="E4" s="4">
        <v>43543</v>
      </c>
      <c r="F4" t="s">
        <v>42</v>
      </c>
      <c r="G4" t="s">
        <v>49</v>
      </c>
      <c r="H4" t="s">
        <v>44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9" hidden="1" x14ac:dyDescent="0.45">
      <c r="A5" t="s">
        <v>40</v>
      </c>
      <c r="B5">
        <f t="shared" si="0"/>
        <v>3</v>
      </c>
      <c r="C5" t="s">
        <v>41</v>
      </c>
      <c r="D5" t="s">
        <v>255</v>
      </c>
      <c r="E5" s="4">
        <v>43543</v>
      </c>
      <c r="F5" t="s">
        <v>42</v>
      </c>
      <c r="G5" t="s">
        <v>53</v>
      </c>
      <c r="H5" t="s">
        <v>44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9" hidden="1" x14ac:dyDescent="0.45">
      <c r="A6" t="s">
        <v>40</v>
      </c>
      <c r="B6">
        <f t="shared" si="0"/>
        <v>3</v>
      </c>
      <c r="C6" t="s">
        <v>41</v>
      </c>
      <c r="D6" t="s">
        <v>255</v>
      </c>
      <c r="E6" s="4">
        <v>43543</v>
      </c>
      <c r="F6" t="s">
        <v>42</v>
      </c>
      <c r="G6" t="s">
        <v>54</v>
      </c>
      <c r="H6" t="s">
        <v>44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9" hidden="1" x14ac:dyDescent="0.45">
      <c r="A7" t="s">
        <v>40</v>
      </c>
      <c r="B7">
        <f t="shared" si="0"/>
        <v>3</v>
      </c>
      <c r="C7" t="s">
        <v>41</v>
      </c>
      <c r="D7" t="s">
        <v>255</v>
      </c>
      <c r="E7" s="4">
        <v>43543</v>
      </c>
      <c r="F7" t="s">
        <v>42</v>
      </c>
      <c r="G7" t="s">
        <v>55</v>
      </c>
      <c r="H7" t="s">
        <v>56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9" hidden="1" x14ac:dyDescent="0.45">
      <c r="A8" t="s">
        <v>40</v>
      </c>
      <c r="B8">
        <f t="shared" si="0"/>
        <v>3</v>
      </c>
      <c r="C8" t="s">
        <v>41</v>
      </c>
      <c r="D8" t="s">
        <v>255</v>
      </c>
      <c r="E8" s="4">
        <v>43543</v>
      </c>
      <c r="F8" t="s">
        <v>42</v>
      </c>
      <c r="G8" t="s">
        <v>57</v>
      </c>
      <c r="H8" t="s">
        <v>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9" hidden="1" x14ac:dyDescent="0.45">
      <c r="A9" t="s">
        <v>40</v>
      </c>
      <c r="B9">
        <f t="shared" si="0"/>
        <v>3</v>
      </c>
      <c r="C9" t="s">
        <v>41</v>
      </c>
      <c r="D9" t="s">
        <v>255</v>
      </c>
      <c r="E9" s="4">
        <v>43543</v>
      </c>
      <c r="F9" t="s">
        <v>42</v>
      </c>
      <c r="G9" t="s">
        <v>58</v>
      </c>
      <c r="H9" t="s">
        <v>56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9" hidden="1" x14ac:dyDescent="0.45">
      <c r="A10" t="s">
        <v>40</v>
      </c>
      <c r="B10">
        <f t="shared" si="0"/>
        <v>3</v>
      </c>
      <c r="C10" t="s">
        <v>41</v>
      </c>
      <c r="D10" t="s">
        <v>255</v>
      </c>
      <c r="E10" s="4">
        <v>43543</v>
      </c>
      <c r="F10" t="s">
        <v>42</v>
      </c>
      <c r="G10" t="s">
        <v>59</v>
      </c>
      <c r="H10" t="s">
        <v>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9" hidden="1" x14ac:dyDescent="0.45">
      <c r="A11" t="s">
        <v>40</v>
      </c>
      <c r="B11">
        <f t="shared" si="0"/>
        <v>3</v>
      </c>
      <c r="C11" t="s">
        <v>41</v>
      </c>
      <c r="D11" t="s">
        <v>255</v>
      </c>
      <c r="E11" s="4">
        <v>43543</v>
      </c>
      <c r="F11" t="s">
        <v>42</v>
      </c>
      <c r="G11" t="s">
        <v>60</v>
      </c>
      <c r="H11" t="s">
        <v>56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9" hidden="1" x14ac:dyDescent="0.45">
      <c r="A12" t="s">
        <v>40</v>
      </c>
      <c r="B12">
        <f t="shared" si="0"/>
        <v>3</v>
      </c>
      <c r="C12" t="s">
        <v>61</v>
      </c>
      <c r="D12" t="s">
        <v>256</v>
      </c>
      <c r="E12" s="4">
        <v>43543</v>
      </c>
      <c r="F12" t="s">
        <v>42</v>
      </c>
      <c r="G12" t="s">
        <v>43</v>
      </c>
      <c r="H12" t="s">
        <v>44</v>
      </c>
      <c r="I12" t="s">
        <v>45</v>
      </c>
      <c r="J12" t="s">
        <v>46</v>
      </c>
      <c r="K12" t="s">
        <v>46</v>
      </c>
      <c r="L12">
        <f t="shared" ref="L12:L32" si="1">SUM(M12:T12)</f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f t="shared" ref="AH12:AH32" si="2">SUM(X12:AG12)</f>
        <v>1</v>
      </c>
      <c r="AI12">
        <v>1</v>
      </c>
      <c r="AJ12">
        <v>0</v>
      </c>
      <c r="AK12">
        <v>0</v>
      </c>
      <c r="AL12">
        <v>0</v>
      </c>
    </row>
    <row r="13" spans="1:39" hidden="1" x14ac:dyDescent="0.45">
      <c r="A13" t="s">
        <v>40</v>
      </c>
      <c r="B13">
        <f t="shared" si="0"/>
        <v>3</v>
      </c>
      <c r="C13" t="s">
        <v>61</v>
      </c>
      <c r="D13" t="s">
        <v>256</v>
      </c>
      <c r="E13" s="4">
        <v>43543</v>
      </c>
      <c r="F13" t="s">
        <v>42</v>
      </c>
      <c r="G13" t="s">
        <v>43</v>
      </c>
      <c r="H13" t="s">
        <v>44</v>
      </c>
      <c r="I13" t="s">
        <v>45</v>
      </c>
      <c r="J13" t="s">
        <v>46</v>
      </c>
      <c r="K13" t="s">
        <v>46</v>
      </c>
      <c r="L13">
        <f t="shared" si="1"/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f t="shared" si="2"/>
        <v>1</v>
      </c>
      <c r="AI13">
        <v>1</v>
      </c>
      <c r="AJ13">
        <v>0</v>
      </c>
      <c r="AK13">
        <v>0</v>
      </c>
      <c r="AL13">
        <v>0</v>
      </c>
    </row>
    <row r="14" spans="1:39" hidden="1" x14ac:dyDescent="0.45">
      <c r="A14" t="s">
        <v>40</v>
      </c>
      <c r="B14">
        <f t="shared" si="0"/>
        <v>3</v>
      </c>
      <c r="C14" t="s">
        <v>61</v>
      </c>
      <c r="D14" t="s">
        <v>256</v>
      </c>
      <c r="E14" s="4">
        <v>43543</v>
      </c>
      <c r="F14" t="s">
        <v>42</v>
      </c>
      <c r="G14" t="s">
        <v>43</v>
      </c>
      <c r="H14" t="s">
        <v>44</v>
      </c>
      <c r="I14" t="s">
        <v>45</v>
      </c>
      <c r="J14" t="s">
        <v>46</v>
      </c>
      <c r="K14" t="s">
        <v>46</v>
      </c>
      <c r="L14">
        <f t="shared" si="1"/>
        <v>2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f t="shared" si="2"/>
        <v>2</v>
      </c>
      <c r="AI14">
        <v>2</v>
      </c>
      <c r="AJ14">
        <v>0</v>
      </c>
      <c r="AK14">
        <v>0</v>
      </c>
      <c r="AL14">
        <v>0</v>
      </c>
    </row>
    <row r="15" spans="1:39" hidden="1" x14ac:dyDescent="0.45">
      <c r="A15" t="s">
        <v>40</v>
      </c>
      <c r="B15">
        <f t="shared" si="0"/>
        <v>3</v>
      </c>
      <c r="C15" t="s">
        <v>61</v>
      </c>
      <c r="D15" t="s">
        <v>256</v>
      </c>
      <c r="E15" s="4">
        <v>43543</v>
      </c>
      <c r="F15" t="s">
        <v>42</v>
      </c>
      <c r="G15" t="s">
        <v>43</v>
      </c>
      <c r="H15" t="s">
        <v>44</v>
      </c>
      <c r="I15" t="s">
        <v>45</v>
      </c>
      <c r="J15" t="s">
        <v>46</v>
      </c>
      <c r="K15" t="s">
        <v>46</v>
      </c>
      <c r="L15">
        <f t="shared" si="1"/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f t="shared" si="2"/>
        <v>1</v>
      </c>
      <c r="AI15">
        <v>0</v>
      </c>
      <c r="AJ15">
        <v>1</v>
      </c>
      <c r="AK15">
        <v>0</v>
      </c>
      <c r="AL15">
        <v>0</v>
      </c>
    </row>
    <row r="16" spans="1:39" hidden="1" x14ac:dyDescent="0.45">
      <c r="A16" t="s">
        <v>40</v>
      </c>
      <c r="B16">
        <f t="shared" si="0"/>
        <v>3</v>
      </c>
      <c r="C16" t="s">
        <v>61</v>
      </c>
      <c r="D16" t="s">
        <v>256</v>
      </c>
      <c r="E16" s="4">
        <v>43543</v>
      </c>
      <c r="F16" t="s">
        <v>42</v>
      </c>
      <c r="G16" t="s">
        <v>43</v>
      </c>
      <c r="H16" t="s">
        <v>44</v>
      </c>
      <c r="I16" t="s">
        <v>45</v>
      </c>
      <c r="J16" t="s">
        <v>46</v>
      </c>
      <c r="K16" t="s">
        <v>46</v>
      </c>
      <c r="L16">
        <f t="shared" si="1"/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f t="shared" si="2"/>
        <v>1</v>
      </c>
      <c r="AI16">
        <v>0</v>
      </c>
      <c r="AJ16">
        <v>1</v>
      </c>
      <c r="AK16">
        <v>0</v>
      </c>
      <c r="AL16">
        <v>0</v>
      </c>
    </row>
    <row r="17" spans="1:38" hidden="1" x14ac:dyDescent="0.45">
      <c r="A17" t="s">
        <v>40</v>
      </c>
      <c r="B17">
        <f t="shared" si="0"/>
        <v>3</v>
      </c>
      <c r="C17" t="s">
        <v>61</v>
      </c>
      <c r="D17" t="s">
        <v>256</v>
      </c>
      <c r="E17" s="4">
        <v>43543</v>
      </c>
      <c r="F17" t="s">
        <v>42</v>
      </c>
      <c r="G17" t="s">
        <v>43</v>
      </c>
      <c r="H17" t="s">
        <v>44</v>
      </c>
      <c r="I17" t="s">
        <v>45</v>
      </c>
      <c r="J17" t="s">
        <v>46</v>
      </c>
      <c r="K17" t="s">
        <v>46</v>
      </c>
      <c r="L17">
        <f t="shared" si="1"/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f t="shared" si="2"/>
        <v>2</v>
      </c>
      <c r="AI17">
        <v>2</v>
      </c>
      <c r="AJ17">
        <v>0</v>
      </c>
      <c r="AK17">
        <v>0</v>
      </c>
      <c r="AL17">
        <v>0</v>
      </c>
    </row>
    <row r="18" spans="1:38" hidden="1" x14ac:dyDescent="0.45">
      <c r="A18" t="s">
        <v>40</v>
      </c>
      <c r="B18">
        <f t="shared" si="0"/>
        <v>3</v>
      </c>
      <c r="C18" t="s">
        <v>61</v>
      </c>
      <c r="D18" t="s">
        <v>256</v>
      </c>
      <c r="E18" s="4">
        <v>43543</v>
      </c>
      <c r="F18" t="s">
        <v>42</v>
      </c>
      <c r="G18" t="s">
        <v>43</v>
      </c>
      <c r="H18" t="s">
        <v>44</v>
      </c>
      <c r="I18" t="s">
        <v>45</v>
      </c>
      <c r="J18" t="s">
        <v>46</v>
      </c>
      <c r="K18" t="s">
        <v>46</v>
      </c>
      <c r="L18">
        <f t="shared" si="1"/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f t="shared" si="2"/>
        <v>1</v>
      </c>
      <c r="AI18">
        <v>0</v>
      </c>
      <c r="AJ18">
        <v>1</v>
      </c>
      <c r="AK18">
        <v>0</v>
      </c>
      <c r="AL18">
        <v>0</v>
      </c>
    </row>
    <row r="19" spans="1:38" hidden="1" x14ac:dyDescent="0.45">
      <c r="A19" t="s">
        <v>40</v>
      </c>
      <c r="B19">
        <f t="shared" si="0"/>
        <v>3</v>
      </c>
      <c r="C19" t="s">
        <v>61</v>
      </c>
      <c r="D19" t="s">
        <v>256</v>
      </c>
      <c r="E19" s="4">
        <v>43543</v>
      </c>
      <c r="F19" t="s">
        <v>42</v>
      </c>
      <c r="G19" t="s">
        <v>43</v>
      </c>
      <c r="H19" t="s">
        <v>44</v>
      </c>
      <c r="I19" t="s">
        <v>45</v>
      </c>
      <c r="J19" t="s">
        <v>46</v>
      </c>
      <c r="K19" t="s">
        <v>46</v>
      </c>
      <c r="L19">
        <f t="shared" si="1"/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f t="shared" si="2"/>
        <v>6</v>
      </c>
      <c r="AI19">
        <v>0</v>
      </c>
      <c r="AJ19">
        <v>6</v>
      </c>
      <c r="AK19">
        <v>0</v>
      </c>
      <c r="AL19">
        <v>0</v>
      </c>
    </row>
    <row r="20" spans="1:38" hidden="1" x14ac:dyDescent="0.45">
      <c r="A20" t="s">
        <v>40</v>
      </c>
      <c r="B20">
        <f t="shared" si="0"/>
        <v>3</v>
      </c>
      <c r="C20" t="s">
        <v>61</v>
      </c>
      <c r="D20" t="s">
        <v>256</v>
      </c>
      <c r="E20" s="4">
        <v>43543</v>
      </c>
      <c r="F20" t="s">
        <v>42</v>
      </c>
      <c r="G20" t="s">
        <v>48</v>
      </c>
      <c r="H20" t="s">
        <v>44</v>
      </c>
      <c r="I20" t="s">
        <v>45</v>
      </c>
      <c r="J20" t="s">
        <v>46</v>
      </c>
      <c r="K20" t="s">
        <v>46</v>
      </c>
      <c r="L20">
        <f t="shared" si="1"/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f t="shared" si="2"/>
        <v>1</v>
      </c>
      <c r="AI20">
        <v>0</v>
      </c>
      <c r="AJ20">
        <v>1</v>
      </c>
      <c r="AK20">
        <v>0</v>
      </c>
      <c r="AL20">
        <v>0</v>
      </c>
    </row>
    <row r="21" spans="1:38" hidden="1" x14ac:dyDescent="0.45">
      <c r="A21" t="s">
        <v>40</v>
      </c>
      <c r="B21">
        <f t="shared" si="0"/>
        <v>3</v>
      </c>
      <c r="C21" t="s">
        <v>61</v>
      </c>
      <c r="D21" t="s">
        <v>256</v>
      </c>
      <c r="E21" s="4">
        <v>43543</v>
      </c>
      <c r="F21" t="s">
        <v>42</v>
      </c>
      <c r="G21" t="s">
        <v>48</v>
      </c>
      <c r="H21" t="s">
        <v>44</v>
      </c>
      <c r="I21" t="s">
        <v>45</v>
      </c>
      <c r="J21" t="s">
        <v>46</v>
      </c>
      <c r="K21" t="s">
        <v>46</v>
      </c>
      <c r="L21">
        <f t="shared" si="1"/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f t="shared" si="2"/>
        <v>1</v>
      </c>
      <c r="AI21">
        <v>0</v>
      </c>
      <c r="AJ21">
        <v>1</v>
      </c>
      <c r="AK21">
        <v>0</v>
      </c>
      <c r="AL21">
        <v>0</v>
      </c>
    </row>
    <row r="22" spans="1:38" hidden="1" x14ac:dyDescent="0.45">
      <c r="A22" t="s">
        <v>40</v>
      </c>
      <c r="B22">
        <f t="shared" si="0"/>
        <v>3</v>
      </c>
      <c r="C22" t="s">
        <v>61</v>
      </c>
      <c r="D22" t="s">
        <v>256</v>
      </c>
      <c r="E22" s="4">
        <v>43543</v>
      </c>
      <c r="F22" t="s">
        <v>42</v>
      </c>
      <c r="G22" t="s">
        <v>48</v>
      </c>
      <c r="H22" t="s">
        <v>44</v>
      </c>
      <c r="I22" t="s">
        <v>45</v>
      </c>
      <c r="J22" t="s">
        <v>46</v>
      </c>
      <c r="K22" t="s">
        <v>46</v>
      </c>
      <c r="L22">
        <f t="shared" si="1"/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f t="shared" si="2"/>
        <v>1</v>
      </c>
      <c r="AI22">
        <v>1</v>
      </c>
      <c r="AJ22">
        <v>0</v>
      </c>
      <c r="AK22">
        <v>0</v>
      </c>
      <c r="AL22">
        <v>0</v>
      </c>
    </row>
    <row r="23" spans="1:38" hidden="1" x14ac:dyDescent="0.45">
      <c r="A23" t="s">
        <v>40</v>
      </c>
      <c r="B23">
        <f t="shared" si="0"/>
        <v>3</v>
      </c>
      <c r="C23" t="s">
        <v>61</v>
      </c>
      <c r="D23" t="s">
        <v>256</v>
      </c>
      <c r="E23" s="4">
        <v>43543</v>
      </c>
      <c r="F23" t="s">
        <v>42</v>
      </c>
      <c r="G23" t="s">
        <v>48</v>
      </c>
      <c r="H23" t="s">
        <v>44</v>
      </c>
      <c r="I23" t="s">
        <v>45</v>
      </c>
      <c r="J23" t="s">
        <v>46</v>
      </c>
      <c r="K23" t="s">
        <v>46</v>
      </c>
      <c r="L23">
        <f t="shared" si="1"/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f t="shared" si="2"/>
        <v>1</v>
      </c>
      <c r="AI23">
        <v>1</v>
      </c>
      <c r="AJ23">
        <v>0</v>
      </c>
      <c r="AK23">
        <v>0</v>
      </c>
      <c r="AL23">
        <v>0</v>
      </c>
    </row>
    <row r="24" spans="1:38" hidden="1" x14ac:dyDescent="0.45">
      <c r="A24" t="s">
        <v>40</v>
      </c>
      <c r="B24">
        <f t="shared" si="0"/>
        <v>3</v>
      </c>
      <c r="C24" t="s">
        <v>61</v>
      </c>
      <c r="D24" t="s">
        <v>256</v>
      </c>
      <c r="E24" s="4">
        <v>43543</v>
      </c>
      <c r="F24" t="s">
        <v>42</v>
      </c>
      <c r="G24" t="s">
        <v>48</v>
      </c>
      <c r="H24" t="s">
        <v>44</v>
      </c>
      <c r="I24" t="s">
        <v>45</v>
      </c>
      <c r="J24" t="s">
        <v>46</v>
      </c>
      <c r="K24" t="s">
        <v>46</v>
      </c>
      <c r="L24">
        <f t="shared" si="1"/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f t="shared" si="2"/>
        <v>1</v>
      </c>
      <c r="AI24">
        <v>1</v>
      </c>
      <c r="AJ24">
        <v>0</v>
      </c>
      <c r="AK24">
        <v>0</v>
      </c>
      <c r="AL24">
        <v>0</v>
      </c>
    </row>
    <row r="25" spans="1:38" hidden="1" x14ac:dyDescent="0.45">
      <c r="A25" t="s">
        <v>40</v>
      </c>
      <c r="B25">
        <f t="shared" si="0"/>
        <v>3</v>
      </c>
      <c r="C25" t="s">
        <v>61</v>
      </c>
      <c r="D25" t="s">
        <v>256</v>
      </c>
      <c r="E25" s="4">
        <v>43543</v>
      </c>
      <c r="F25" t="s">
        <v>42</v>
      </c>
      <c r="G25" t="s">
        <v>49</v>
      </c>
      <c r="H25" t="s">
        <v>44</v>
      </c>
      <c r="I25" t="s">
        <v>45</v>
      </c>
      <c r="J25" t="s">
        <v>46</v>
      </c>
      <c r="K25" t="s">
        <v>46</v>
      </c>
      <c r="L25">
        <f t="shared" si="1"/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f t="shared" si="2"/>
        <v>1</v>
      </c>
      <c r="AI25">
        <v>0</v>
      </c>
      <c r="AJ25">
        <v>0</v>
      </c>
      <c r="AK25">
        <v>1</v>
      </c>
      <c r="AL25">
        <v>0</v>
      </c>
    </row>
    <row r="26" spans="1:38" hidden="1" x14ac:dyDescent="0.45">
      <c r="A26" t="s">
        <v>40</v>
      </c>
      <c r="B26">
        <f t="shared" si="0"/>
        <v>3</v>
      </c>
      <c r="C26" t="s">
        <v>61</v>
      </c>
      <c r="D26" t="s">
        <v>256</v>
      </c>
      <c r="E26" s="4">
        <v>43543</v>
      </c>
      <c r="F26" t="s">
        <v>42</v>
      </c>
      <c r="G26" t="s">
        <v>53</v>
      </c>
      <c r="H26" t="s">
        <v>44</v>
      </c>
      <c r="L26">
        <f t="shared" si="1"/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f t="shared" si="2"/>
        <v>0</v>
      </c>
      <c r="AI26">
        <v>0</v>
      </c>
      <c r="AJ26">
        <v>0</v>
      </c>
      <c r="AK26">
        <v>0</v>
      </c>
      <c r="AL26">
        <v>0</v>
      </c>
    </row>
    <row r="27" spans="1:38" hidden="1" x14ac:dyDescent="0.45">
      <c r="A27" t="s">
        <v>40</v>
      </c>
      <c r="B27">
        <f t="shared" si="0"/>
        <v>3</v>
      </c>
      <c r="C27" t="s">
        <v>61</v>
      </c>
      <c r="D27" t="s">
        <v>256</v>
      </c>
      <c r="E27" s="4">
        <v>43543</v>
      </c>
      <c r="F27" t="s">
        <v>42</v>
      </c>
      <c r="G27" t="s">
        <v>54</v>
      </c>
      <c r="H27" t="s">
        <v>44</v>
      </c>
      <c r="L27">
        <f t="shared" si="1"/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f t="shared" si="2"/>
        <v>0</v>
      </c>
      <c r="AI27">
        <v>0</v>
      </c>
      <c r="AJ27">
        <v>0</v>
      </c>
      <c r="AK27">
        <v>0</v>
      </c>
      <c r="AL27">
        <v>0</v>
      </c>
    </row>
    <row r="28" spans="1:38" hidden="1" x14ac:dyDescent="0.45">
      <c r="A28" t="s">
        <v>40</v>
      </c>
      <c r="B28">
        <f t="shared" si="0"/>
        <v>3</v>
      </c>
      <c r="C28" t="s">
        <v>61</v>
      </c>
      <c r="D28" t="s">
        <v>256</v>
      </c>
      <c r="E28" s="4">
        <v>43543</v>
      </c>
      <c r="F28" t="s">
        <v>42</v>
      </c>
      <c r="G28" t="s">
        <v>55</v>
      </c>
      <c r="H28" t="s">
        <v>56</v>
      </c>
      <c r="L28">
        <f t="shared" si="1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f t="shared" si="2"/>
        <v>0</v>
      </c>
      <c r="AI28">
        <v>0</v>
      </c>
      <c r="AJ28">
        <v>0</v>
      </c>
      <c r="AK28">
        <v>0</v>
      </c>
      <c r="AL28">
        <v>0</v>
      </c>
    </row>
    <row r="29" spans="1:38" hidden="1" x14ac:dyDescent="0.45">
      <c r="A29" t="s">
        <v>40</v>
      </c>
      <c r="B29">
        <f t="shared" si="0"/>
        <v>3</v>
      </c>
      <c r="C29" t="s">
        <v>61</v>
      </c>
      <c r="D29" t="s">
        <v>256</v>
      </c>
      <c r="E29" s="4">
        <v>43543</v>
      </c>
      <c r="F29" t="s">
        <v>42</v>
      </c>
      <c r="G29" t="s">
        <v>57</v>
      </c>
      <c r="H29" t="s">
        <v>56</v>
      </c>
      <c r="L29">
        <f t="shared" si="1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f t="shared" si="2"/>
        <v>0</v>
      </c>
      <c r="AI29">
        <v>0</v>
      </c>
      <c r="AJ29">
        <v>0</v>
      </c>
      <c r="AK29">
        <v>0</v>
      </c>
      <c r="AL29">
        <v>0</v>
      </c>
    </row>
    <row r="30" spans="1:38" hidden="1" x14ac:dyDescent="0.45">
      <c r="A30" t="s">
        <v>40</v>
      </c>
      <c r="B30">
        <f t="shared" si="0"/>
        <v>3</v>
      </c>
      <c r="C30" t="s">
        <v>61</v>
      </c>
      <c r="D30" t="s">
        <v>256</v>
      </c>
      <c r="E30" s="4">
        <v>43543</v>
      </c>
      <c r="F30" t="s">
        <v>42</v>
      </c>
      <c r="G30" t="s">
        <v>58</v>
      </c>
      <c r="H30" t="s">
        <v>56</v>
      </c>
      <c r="L30">
        <f t="shared" si="1"/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f t="shared" si="2"/>
        <v>0</v>
      </c>
      <c r="AI30">
        <v>0</v>
      </c>
      <c r="AJ30">
        <v>0</v>
      </c>
      <c r="AK30">
        <v>0</v>
      </c>
      <c r="AL30">
        <v>0</v>
      </c>
    </row>
    <row r="31" spans="1:38" hidden="1" x14ac:dyDescent="0.45">
      <c r="A31" t="s">
        <v>40</v>
      </c>
      <c r="B31">
        <f t="shared" si="0"/>
        <v>3</v>
      </c>
      <c r="C31" t="s">
        <v>61</v>
      </c>
      <c r="D31" t="s">
        <v>256</v>
      </c>
      <c r="E31" s="4">
        <v>43543</v>
      </c>
      <c r="F31" t="s">
        <v>42</v>
      </c>
      <c r="G31" t="s">
        <v>59</v>
      </c>
      <c r="H31" t="s">
        <v>56</v>
      </c>
      <c r="L31">
        <f t="shared" si="1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f t="shared" si="2"/>
        <v>0</v>
      </c>
      <c r="AI31">
        <v>0</v>
      </c>
      <c r="AJ31">
        <v>0</v>
      </c>
      <c r="AK31">
        <v>0</v>
      </c>
      <c r="AL31">
        <v>0</v>
      </c>
    </row>
    <row r="32" spans="1:38" hidden="1" x14ac:dyDescent="0.45">
      <c r="A32" t="s">
        <v>40</v>
      </c>
      <c r="B32">
        <f t="shared" si="0"/>
        <v>3</v>
      </c>
      <c r="C32" t="s">
        <v>61</v>
      </c>
      <c r="D32" t="s">
        <v>256</v>
      </c>
      <c r="E32" s="4">
        <v>43543</v>
      </c>
      <c r="F32" t="s">
        <v>42</v>
      </c>
      <c r="G32" t="s">
        <v>60</v>
      </c>
      <c r="H32" t="s">
        <v>56</v>
      </c>
      <c r="L32">
        <f t="shared" si="1"/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t="shared" si="2"/>
        <v>0</v>
      </c>
      <c r="AI32">
        <v>0</v>
      </c>
      <c r="AJ32">
        <v>0</v>
      </c>
      <c r="AK32">
        <v>0</v>
      </c>
      <c r="AL32">
        <v>0</v>
      </c>
    </row>
    <row r="33" spans="1:38" hidden="1" x14ac:dyDescent="0.45">
      <c r="A33" t="s">
        <v>62</v>
      </c>
      <c r="B33">
        <f t="shared" si="0"/>
        <v>3</v>
      </c>
      <c r="C33" t="s">
        <v>63</v>
      </c>
      <c r="D33" t="s">
        <v>257</v>
      </c>
      <c r="E33" s="4">
        <v>43544</v>
      </c>
      <c r="F33" t="s">
        <v>64</v>
      </c>
      <c r="G33" t="s">
        <v>43</v>
      </c>
      <c r="H33" t="s">
        <v>44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hidden="1" x14ac:dyDescent="0.45">
      <c r="A34" t="s">
        <v>62</v>
      </c>
      <c r="B34">
        <f t="shared" si="0"/>
        <v>3</v>
      </c>
      <c r="C34" t="s">
        <v>63</v>
      </c>
      <c r="D34" t="s">
        <v>257</v>
      </c>
      <c r="E34" s="4">
        <v>43544</v>
      </c>
      <c r="F34" t="s">
        <v>64</v>
      </c>
      <c r="G34" t="s">
        <v>48</v>
      </c>
      <c r="H34" t="s">
        <v>44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hidden="1" x14ac:dyDescent="0.45">
      <c r="A35" t="s">
        <v>62</v>
      </c>
      <c r="B35">
        <f t="shared" si="0"/>
        <v>3</v>
      </c>
      <c r="C35" t="s">
        <v>63</v>
      </c>
      <c r="D35" t="s">
        <v>257</v>
      </c>
      <c r="E35" s="4">
        <v>43544</v>
      </c>
      <c r="F35" t="s">
        <v>64</v>
      </c>
      <c r="G35" t="s">
        <v>49</v>
      </c>
      <c r="H35" t="s">
        <v>44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hidden="1" x14ac:dyDescent="0.45">
      <c r="A36" t="s">
        <v>62</v>
      </c>
      <c r="B36">
        <f t="shared" si="0"/>
        <v>3</v>
      </c>
      <c r="C36" t="s">
        <v>63</v>
      </c>
      <c r="D36" t="s">
        <v>257</v>
      </c>
      <c r="E36" s="4">
        <v>43544</v>
      </c>
      <c r="F36" t="s">
        <v>64</v>
      </c>
      <c r="G36" t="s">
        <v>53</v>
      </c>
      <c r="H36" t="s">
        <v>44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hidden="1" x14ac:dyDescent="0.45">
      <c r="A37" t="s">
        <v>62</v>
      </c>
      <c r="B37">
        <f t="shared" si="0"/>
        <v>3</v>
      </c>
      <c r="C37" t="s">
        <v>63</v>
      </c>
      <c r="D37" t="s">
        <v>257</v>
      </c>
      <c r="E37" s="4">
        <v>43544</v>
      </c>
      <c r="F37" t="s">
        <v>64</v>
      </c>
      <c r="G37" t="s">
        <v>54</v>
      </c>
      <c r="H37" t="s">
        <v>44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hidden="1" x14ac:dyDescent="0.45">
      <c r="A38" t="s">
        <v>62</v>
      </c>
      <c r="B38">
        <f t="shared" si="0"/>
        <v>3</v>
      </c>
      <c r="C38" t="s">
        <v>63</v>
      </c>
      <c r="D38" t="s">
        <v>257</v>
      </c>
      <c r="E38" s="4">
        <v>43544</v>
      </c>
      <c r="F38" t="s">
        <v>64</v>
      </c>
      <c r="G38" t="s">
        <v>55</v>
      </c>
      <c r="H38" t="s">
        <v>56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hidden="1" x14ac:dyDescent="0.45">
      <c r="A39" t="s">
        <v>62</v>
      </c>
      <c r="B39">
        <f t="shared" si="0"/>
        <v>3</v>
      </c>
      <c r="C39" t="s">
        <v>63</v>
      </c>
      <c r="D39" t="s">
        <v>257</v>
      </c>
      <c r="E39" s="4">
        <v>43544</v>
      </c>
      <c r="F39" t="s">
        <v>64</v>
      </c>
      <c r="G39" t="s">
        <v>57</v>
      </c>
      <c r="H39" t="s">
        <v>56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hidden="1" x14ac:dyDescent="0.45">
      <c r="A40" t="s">
        <v>62</v>
      </c>
      <c r="B40">
        <f t="shared" si="0"/>
        <v>3</v>
      </c>
      <c r="C40" t="s">
        <v>63</v>
      </c>
      <c r="D40" t="s">
        <v>257</v>
      </c>
      <c r="E40" s="4">
        <v>43544</v>
      </c>
      <c r="F40" t="s">
        <v>64</v>
      </c>
      <c r="G40" t="s">
        <v>58</v>
      </c>
      <c r="H40" t="s">
        <v>56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hidden="1" x14ac:dyDescent="0.45">
      <c r="A41" t="s">
        <v>62</v>
      </c>
      <c r="B41">
        <f t="shared" si="0"/>
        <v>3</v>
      </c>
      <c r="C41" t="s">
        <v>63</v>
      </c>
      <c r="D41" t="s">
        <v>257</v>
      </c>
      <c r="E41" s="4">
        <v>43544</v>
      </c>
      <c r="F41" t="s">
        <v>64</v>
      </c>
      <c r="G41" t="s">
        <v>59</v>
      </c>
      <c r="H41" t="s">
        <v>56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hidden="1" x14ac:dyDescent="0.45">
      <c r="A42" t="s">
        <v>62</v>
      </c>
      <c r="B42">
        <f t="shared" si="0"/>
        <v>3</v>
      </c>
      <c r="C42" t="s">
        <v>63</v>
      </c>
      <c r="D42" t="s">
        <v>257</v>
      </c>
      <c r="E42" s="4">
        <v>43544</v>
      </c>
      <c r="F42" t="s">
        <v>64</v>
      </c>
      <c r="G42" t="s">
        <v>60</v>
      </c>
      <c r="H42" t="s">
        <v>56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hidden="1" x14ac:dyDescent="0.45">
      <c r="A43" t="s">
        <v>62</v>
      </c>
      <c r="B43">
        <f t="shared" si="0"/>
        <v>3</v>
      </c>
      <c r="C43" t="s">
        <v>71</v>
      </c>
      <c r="D43" t="s">
        <v>257</v>
      </c>
      <c r="E43" s="4">
        <v>43544</v>
      </c>
      <c r="F43" t="s">
        <v>72</v>
      </c>
      <c r="G43" t="s">
        <v>43</v>
      </c>
      <c r="H43" t="s">
        <v>44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hidden="1" x14ac:dyDescent="0.45">
      <c r="A44" t="s">
        <v>62</v>
      </c>
      <c r="B44">
        <f t="shared" si="0"/>
        <v>3</v>
      </c>
      <c r="C44" t="s">
        <v>71</v>
      </c>
      <c r="D44" t="s">
        <v>257</v>
      </c>
      <c r="E44" s="4">
        <v>43544</v>
      </c>
      <c r="F44" t="s">
        <v>72</v>
      </c>
      <c r="G44" t="s">
        <v>48</v>
      </c>
      <c r="H44" t="s">
        <v>44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hidden="1" x14ac:dyDescent="0.45">
      <c r="A45" t="s">
        <v>62</v>
      </c>
      <c r="B45">
        <f t="shared" si="0"/>
        <v>3</v>
      </c>
      <c r="C45" t="s">
        <v>71</v>
      </c>
      <c r="D45" t="s">
        <v>257</v>
      </c>
      <c r="E45" s="4">
        <v>43544</v>
      </c>
      <c r="F45" t="s">
        <v>72</v>
      </c>
      <c r="G45" t="s">
        <v>49</v>
      </c>
      <c r="H45" t="s">
        <v>44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hidden="1" x14ac:dyDescent="0.45">
      <c r="A46" t="s">
        <v>62</v>
      </c>
      <c r="B46">
        <f t="shared" si="0"/>
        <v>3</v>
      </c>
      <c r="C46" t="s">
        <v>71</v>
      </c>
      <c r="D46" t="s">
        <v>257</v>
      </c>
      <c r="E46" s="4">
        <v>43544</v>
      </c>
      <c r="F46" t="s">
        <v>72</v>
      </c>
      <c r="G46" t="s">
        <v>53</v>
      </c>
      <c r="H46" t="s">
        <v>44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hidden="1" x14ac:dyDescent="0.45">
      <c r="A47" t="s">
        <v>62</v>
      </c>
      <c r="B47">
        <f t="shared" si="0"/>
        <v>3</v>
      </c>
      <c r="C47" t="s">
        <v>71</v>
      </c>
      <c r="D47" t="s">
        <v>257</v>
      </c>
      <c r="E47" s="4">
        <v>43544</v>
      </c>
      <c r="F47" t="s">
        <v>72</v>
      </c>
      <c r="G47" t="s">
        <v>54</v>
      </c>
      <c r="H47" t="s">
        <v>44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hidden="1" x14ac:dyDescent="0.45">
      <c r="A48" t="s">
        <v>62</v>
      </c>
      <c r="B48">
        <f t="shared" si="0"/>
        <v>3</v>
      </c>
      <c r="C48" t="s">
        <v>71</v>
      </c>
      <c r="D48" t="s">
        <v>257</v>
      </c>
      <c r="E48" s="4">
        <v>43544</v>
      </c>
      <c r="F48" t="s">
        <v>72</v>
      </c>
      <c r="G48" t="s">
        <v>55</v>
      </c>
      <c r="H48" t="s">
        <v>56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hidden="1" x14ac:dyDescent="0.45">
      <c r="A49" t="s">
        <v>62</v>
      </c>
      <c r="B49">
        <f t="shared" si="0"/>
        <v>3</v>
      </c>
      <c r="C49" t="s">
        <v>71</v>
      </c>
      <c r="D49" t="s">
        <v>257</v>
      </c>
      <c r="E49" s="4">
        <v>43544</v>
      </c>
      <c r="F49" t="s">
        <v>72</v>
      </c>
      <c r="G49" t="s">
        <v>57</v>
      </c>
      <c r="H49" t="s">
        <v>56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hidden="1" x14ac:dyDescent="0.45">
      <c r="A50" t="s">
        <v>62</v>
      </c>
      <c r="B50">
        <f t="shared" si="0"/>
        <v>3</v>
      </c>
      <c r="C50" t="s">
        <v>71</v>
      </c>
      <c r="D50" t="s">
        <v>257</v>
      </c>
      <c r="E50" s="4">
        <v>43544</v>
      </c>
      <c r="F50" t="s">
        <v>72</v>
      </c>
      <c r="G50" t="s">
        <v>58</v>
      </c>
      <c r="H50" t="s">
        <v>56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hidden="1" x14ac:dyDescent="0.45">
      <c r="A51" t="s">
        <v>62</v>
      </c>
      <c r="B51">
        <f t="shared" si="0"/>
        <v>3</v>
      </c>
      <c r="C51" t="s">
        <v>71</v>
      </c>
      <c r="D51" t="s">
        <v>257</v>
      </c>
      <c r="E51" s="4">
        <v>43544</v>
      </c>
      <c r="F51" t="s">
        <v>72</v>
      </c>
      <c r="G51" t="s">
        <v>59</v>
      </c>
      <c r="H51" t="s">
        <v>56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hidden="1" x14ac:dyDescent="0.45">
      <c r="A52" t="s">
        <v>62</v>
      </c>
      <c r="B52">
        <f t="shared" si="0"/>
        <v>3</v>
      </c>
      <c r="C52" t="s">
        <v>71</v>
      </c>
      <c r="D52" t="s">
        <v>257</v>
      </c>
      <c r="E52" s="4">
        <v>43544</v>
      </c>
      <c r="F52" t="s">
        <v>72</v>
      </c>
      <c r="G52" t="s">
        <v>60</v>
      </c>
      <c r="H52" t="s">
        <v>56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hidden="1" x14ac:dyDescent="0.45">
      <c r="A53" t="s">
        <v>62</v>
      </c>
      <c r="B53">
        <f t="shared" si="0"/>
        <v>3</v>
      </c>
      <c r="C53" t="s">
        <v>74</v>
      </c>
      <c r="D53" t="s">
        <v>257</v>
      </c>
      <c r="E53" s="4">
        <v>43544</v>
      </c>
      <c r="F53" t="s">
        <v>75</v>
      </c>
      <c r="G53" t="s">
        <v>43</v>
      </c>
      <c r="H53" t="s">
        <v>44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hidden="1" x14ac:dyDescent="0.45">
      <c r="A54" t="s">
        <v>62</v>
      </c>
      <c r="B54">
        <f t="shared" si="0"/>
        <v>3</v>
      </c>
      <c r="C54" t="s">
        <v>74</v>
      </c>
      <c r="D54" t="s">
        <v>257</v>
      </c>
      <c r="E54" s="4">
        <v>43544</v>
      </c>
      <c r="F54" t="s">
        <v>75</v>
      </c>
      <c r="G54" t="s">
        <v>48</v>
      </c>
      <c r="H54" t="s">
        <v>44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hidden="1" x14ac:dyDescent="0.45">
      <c r="A55" t="s">
        <v>62</v>
      </c>
      <c r="B55">
        <f t="shared" si="0"/>
        <v>3</v>
      </c>
      <c r="C55" t="s">
        <v>74</v>
      </c>
      <c r="D55" t="s">
        <v>257</v>
      </c>
      <c r="E55" s="4">
        <v>43544</v>
      </c>
      <c r="F55" t="s">
        <v>75</v>
      </c>
      <c r="G55" t="s">
        <v>49</v>
      </c>
      <c r="H55" t="s">
        <v>44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hidden="1" x14ac:dyDescent="0.45">
      <c r="A56" t="s">
        <v>62</v>
      </c>
      <c r="B56">
        <f t="shared" si="0"/>
        <v>3</v>
      </c>
      <c r="C56" t="s">
        <v>74</v>
      </c>
      <c r="D56" t="s">
        <v>257</v>
      </c>
      <c r="E56" s="4">
        <v>43544</v>
      </c>
      <c r="F56" t="s">
        <v>75</v>
      </c>
      <c r="G56" t="s">
        <v>53</v>
      </c>
      <c r="H56" t="s">
        <v>44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hidden="1" x14ac:dyDescent="0.45">
      <c r="A57" t="s">
        <v>62</v>
      </c>
      <c r="B57">
        <f t="shared" si="0"/>
        <v>3</v>
      </c>
      <c r="C57" t="s">
        <v>74</v>
      </c>
      <c r="D57" t="s">
        <v>257</v>
      </c>
      <c r="E57" s="4">
        <v>43544</v>
      </c>
      <c r="F57" t="s">
        <v>75</v>
      </c>
      <c r="G57" t="s">
        <v>54</v>
      </c>
      <c r="H57" t="s">
        <v>44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hidden="1" x14ac:dyDescent="0.45">
      <c r="A58" t="s">
        <v>62</v>
      </c>
      <c r="B58">
        <f t="shared" si="0"/>
        <v>3</v>
      </c>
      <c r="C58" t="s">
        <v>74</v>
      </c>
      <c r="D58" t="s">
        <v>257</v>
      </c>
      <c r="E58" s="4">
        <v>43544</v>
      </c>
      <c r="F58" t="s">
        <v>75</v>
      </c>
      <c r="G58" t="s">
        <v>55</v>
      </c>
      <c r="H58" t="s">
        <v>56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hidden="1" x14ac:dyDescent="0.45">
      <c r="A59" t="s">
        <v>62</v>
      </c>
      <c r="B59">
        <f t="shared" si="0"/>
        <v>3</v>
      </c>
      <c r="C59" t="s">
        <v>74</v>
      </c>
      <c r="D59" t="s">
        <v>257</v>
      </c>
      <c r="E59" s="4">
        <v>43544</v>
      </c>
      <c r="F59" t="s">
        <v>75</v>
      </c>
      <c r="G59" t="s">
        <v>57</v>
      </c>
      <c r="H59" t="s">
        <v>56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hidden="1" x14ac:dyDescent="0.45">
      <c r="A60" t="s">
        <v>62</v>
      </c>
      <c r="B60">
        <f t="shared" si="0"/>
        <v>3</v>
      </c>
      <c r="C60" t="s">
        <v>74</v>
      </c>
      <c r="D60" t="s">
        <v>257</v>
      </c>
      <c r="E60" s="4">
        <v>43544</v>
      </c>
      <c r="F60" t="s">
        <v>75</v>
      </c>
      <c r="G60" t="s">
        <v>58</v>
      </c>
      <c r="H60" t="s">
        <v>56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hidden="1" x14ac:dyDescent="0.45">
      <c r="A61" t="s">
        <v>62</v>
      </c>
      <c r="B61">
        <f t="shared" si="0"/>
        <v>3</v>
      </c>
      <c r="C61" t="s">
        <v>74</v>
      </c>
      <c r="D61" t="s">
        <v>257</v>
      </c>
      <c r="E61" s="4">
        <v>43544</v>
      </c>
      <c r="F61" t="s">
        <v>75</v>
      </c>
      <c r="G61" t="s">
        <v>59</v>
      </c>
      <c r="H61" t="s">
        <v>56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hidden="1" x14ac:dyDescent="0.45">
      <c r="A62" t="s">
        <v>62</v>
      </c>
      <c r="B62">
        <f t="shared" si="0"/>
        <v>3</v>
      </c>
      <c r="C62" t="s">
        <v>74</v>
      </c>
      <c r="D62" t="s">
        <v>257</v>
      </c>
      <c r="E62" s="4">
        <v>43544</v>
      </c>
      <c r="F62" t="s">
        <v>75</v>
      </c>
      <c r="G62" t="s">
        <v>60</v>
      </c>
      <c r="H62" t="s">
        <v>56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hidden="1" x14ac:dyDescent="0.45">
      <c r="A63" t="s">
        <v>76</v>
      </c>
      <c r="B63">
        <f t="shared" si="0"/>
        <v>3</v>
      </c>
      <c r="C63" t="s">
        <v>77</v>
      </c>
      <c r="D63" t="s">
        <v>259</v>
      </c>
      <c r="E63" s="4">
        <v>43551</v>
      </c>
      <c r="F63" t="s">
        <v>72</v>
      </c>
      <c r="G63" t="s">
        <v>43</v>
      </c>
      <c r="H63" t="s">
        <v>44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hidden="1" x14ac:dyDescent="0.45">
      <c r="A64" t="s">
        <v>76</v>
      </c>
      <c r="B64">
        <f t="shared" si="0"/>
        <v>3</v>
      </c>
      <c r="C64" t="s">
        <v>77</v>
      </c>
      <c r="D64" t="s">
        <v>259</v>
      </c>
      <c r="E64" s="4">
        <v>43551</v>
      </c>
      <c r="F64" t="s">
        <v>72</v>
      </c>
      <c r="G64" t="s">
        <v>48</v>
      </c>
      <c r="H64" t="s">
        <v>44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9" hidden="1" x14ac:dyDescent="0.45">
      <c r="A65" t="s">
        <v>76</v>
      </c>
      <c r="B65">
        <f t="shared" si="0"/>
        <v>3</v>
      </c>
      <c r="C65" t="s">
        <v>77</v>
      </c>
      <c r="D65" t="s">
        <v>259</v>
      </c>
      <c r="E65" s="4">
        <v>43551</v>
      </c>
      <c r="F65" t="s">
        <v>72</v>
      </c>
      <c r="G65" t="s">
        <v>49</v>
      </c>
      <c r="H65" t="s">
        <v>44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9" hidden="1" x14ac:dyDescent="0.45">
      <c r="A66" t="s">
        <v>76</v>
      </c>
      <c r="B66">
        <f t="shared" ref="B66:B129" si="3">MONTH(E66)</f>
        <v>3</v>
      </c>
      <c r="C66" t="s">
        <v>77</v>
      </c>
      <c r="D66" t="s">
        <v>259</v>
      </c>
      <c r="E66" s="4">
        <v>43551</v>
      </c>
      <c r="F66" t="s">
        <v>72</v>
      </c>
      <c r="G66" t="s">
        <v>53</v>
      </c>
      <c r="H66" t="s">
        <v>44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9" hidden="1" x14ac:dyDescent="0.45">
      <c r="A67" t="s">
        <v>76</v>
      </c>
      <c r="B67">
        <f t="shared" si="3"/>
        <v>3</v>
      </c>
      <c r="C67" t="s">
        <v>77</v>
      </c>
      <c r="D67" t="s">
        <v>259</v>
      </c>
      <c r="E67" s="4">
        <v>43551</v>
      </c>
      <c r="F67" t="s">
        <v>72</v>
      </c>
      <c r="G67" t="s">
        <v>54</v>
      </c>
      <c r="H67" t="s">
        <v>44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9" hidden="1" x14ac:dyDescent="0.45">
      <c r="A68" t="s">
        <v>76</v>
      </c>
      <c r="B68">
        <f t="shared" si="3"/>
        <v>3</v>
      </c>
      <c r="C68" t="s">
        <v>77</v>
      </c>
      <c r="D68" t="s">
        <v>259</v>
      </c>
      <c r="E68" s="4">
        <v>43551</v>
      </c>
      <c r="F68" t="s">
        <v>72</v>
      </c>
      <c r="G68" t="s">
        <v>55</v>
      </c>
      <c r="H68" t="s">
        <v>56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9" hidden="1" x14ac:dyDescent="0.45">
      <c r="A69" t="s">
        <v>76</v>
      </c>
      <c r="B69">
        <f t="shared" si="3"/>
        <v>3</v>
      </c>
      <c r="C69" t="s">
        <v>77</v>
      </c>
      <c r="D69" t="s">
        <v>259</v>
      </c>
      <c r="E69" s="4">
        <v>43551</v>
      </c>
      <c r="F69" t="s">
        <v>72</v>
      </c>
      <c r="G69" t="s">
        <v>57</v>
      </c>
      <c r="H69" t="s">
        <v>56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9" hidden="1" x14ac:dyDescent="0.45">
      <c r="A70" t="s">
        <v>76</v>
      </c>
      <c r="B70">
        <f t="shared" si="3"/>
        <v>3</v>
      </c>
      <c r="C70" t="s">
        <v>77</v>
      </c>
      <c r="D70" t="s">
        <v>259</v>
      </c>
      <c r="E70" s="4">
        <v>43551</v>
      </c>
      <c r="F70" t="s">
        <v>72</v>
      </c>
      <c r="G70" t="s">
        <v>58</v>
      </c>
      <c r="H70" t="s">
        <v>56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9" hidden="1" x14ac:dyDescent="0.45">
      <c r="A71" t="s">
        <v>76</v>
      </c>
      <c r="B71">
        <f t="shared" si="3"/>
        <v>3</v>
      </c>
      <c r="C71" t="s">
        <v>77</v>
      </c>
      <c r="D71" t="s">
        <v>259</v>
      </c>
      <c r="E71" s="4">
        <v>43551</v>
      </c>
      <c r="F71" t="s">
        <v>72</v>
      </c>
      <c r="G71" t="s">
        <v>59</v>
      </c>
      <c r="H71" t="s">
        <v>56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9" hidden="1" x14ac:dyDescent="0.45">
      <c r="A72" t="s">
        <v>76</v>
      </c>
      <c r="B72">
        <f t="shared" si="3"/>
        <v>3</v>
      </c>
      <c r="C72" t="s">
        <v>77</v>
      </c>
      <c r="D72" t="s">
        <v>259</v>
      </c>
      <c r="E72" s="4">
        <v>43551</v>
      </c>
      <c r="F72" t="s">
        <v>72</v>
      </c>
      <c r="G72" t="s">
        <v>60</v>
      </c>
      <c r="H72" t="s">
        <v>56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9" hidden="1" x14ac:dyDescent="0.45">
      <c r="A73" t="s">
        <v>86</v>
      </c>
      <c r="B73">
        <f t="shared" si="3"/>
        <v>4</v>
      </c>
      <c r="C73" t="s">
        <v>87</v>
      </c>
      <c r="D73" t="s">
        <v>260</v>
      </c>
      <c r="E73" s="4">
        <v>43559</v>
      </c>
      <c r="F73" t="s">
        <v>72</v>
      </c>
      <c r="G73" t="s">
        <v>43</v>
      </c>
      <c r="H73" t="s">
        <v>44</v>
      </c>
      <c r="I73" t="s">
        <v>45</v>
      </c>
      <c r="J73" t="s">
        <v>88</v>
      </c>
      <c r="K73" t="s">
        <v>89</v>
      </c>
      <c r="L73">
        <f t="shared" ref="L73:L92" si="4">SUM(M73:T73)</f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f t="shared" ref="AH73:AH92" si="5">SUM(X73:AG73)</f>
        <v>1</v>
      </c>
      <c r="AI73">
        <v>0</v>
      </c>
      <c r="AJ73">
        <v>1</v>
      </c>
      <c r="AK73">
        <v>0</v>
      </c>
      <c r="AL73">
        <v>0</v>
      </c>
    </row>
    <row r="74" spans="1:39" hidden="1" x14ac:dyDescent="0.45">
      <c r="A74" t="s">
        <v>86</v>
      </c>
      <c r="B74">
        <f t="shared" si="3"/>
        <v>4</v>
      </c>
      <c r="C74" t="s">
        <v>87</v>
      </c>
      <c r="D74" t="s">
        <v>260</v>
      </c>
      <c r="E74" s="4">
        <v>43559</v>
      </c>
      <c r="F74" t="s">
        <v>72</v>
      </c>
      <c r="G74" t="s">
        <v>43</v>
      </c>
      <c r="H74" t="s">
        <v>44</v>
      </c>
      <c r="I74" t="s">
        <v>45</v>
      </c>
      <c r="J74" t="s">
        <v>90</v>
      </c>
      <c r="K74" t="s">
        <v>91</v>
      </c>
      <c r="L74">
        <f t="shared" si="4"/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f t="shared" si="5"/>
        <v>1</v>
      </c>
      <c r="AI74">
        <v>1</v>
      </c>
      <c r="AJ74">
        <v>0</v>
      </c>
      <c r="AK74">
        <v>0</v>
      </c>
      <c r="AL74">
        <v>0</v>
      </c>
    </row>
    <row r="75" spans="1:39" hidden="1" x14ac:dyDescent="0.45">
      <c r="A75" t="s">
        <v>86</v>
      </c>
      <c r="B75">
        <f t="shared" si="3"/>
        <v>4</v>
      </c>
      <c r="C75" t="s">
        <v>87</v>
      </c>
      <c r="D75" t="s">
        <v>260</v>
      </c>
      <c r="E75" s="4">
        <v>43559</v>
      </c>
      <c r="F75" t="s">
        <v>72</v>
      </c>
      <c r="G75" t="s">
        <v>43</v>
      </c>
      <c r="H75" t="s">
        <v>44</v>
      </c>
      <c r="I75" t="s">
        <v>45</v>
      </c>
      <c r="J75" t="s">
        <v>90</v>
      </c>
      <c r="K75" t="s">
        <v>91</v>
      </c>
      <c r="L75">
        <f t="shared" si="4"/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f t="shared" si="5"/>
        <v>3</v>
      </c>
      <c r="AI75">
        <v>1</v>
      </c>
      <c r="AJ75">
        <v>2</v>
      </c>
      <c r="AK75">
        <v>0</v>
      </c>
      <c r="AL75">
        <v>0</v>
      </c>
    </row>
    <row r="76" spans="1:39" hidden="1" x14ac:dyDescent="0.45">
      <c r="A76" t="s">
        <v>86</v>
      </c>
      <c r="B76">
        <f t="shared" si="3"/>
        <v>4</v>
      </c>
      <c r="C76" t="s">
        <v>87</v>
      </c>
      <c r="D76" t="s">
        <v>260</v>
      </c>
      <c r="E76" s="4">
        <v>43559</v>
      </c>
      <c r="F76" t="s">
        <v>72</v>
      </c>
      <c r="G76" t="s">
        <v>43</v>
      </c>
      <c r="H76" t="s">
        <v>44</v>
      </c>
      <c r="I76" t="s">
        <v>45</v>
      </c>
      <c r="J76" t="s">
        <v>90</v>
      </c>
      <c r="K76" t="s">
        <v>91</v>
      </c>
      <c r="L76">
        <f t="shared" si="4"/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f t="shared" si="5"/>
        <v>1</v>
      </c>
      <c r="AI76">
        <v>1</v>
      </c>
      <c r="AJ76">
        <v>0</v>
      </c>
      <c r="AK76">
        <v>0</v>
      </c>
      <c r="AL76">
        <v>0</v>
      </c>
    </row>
    <row r="77" spans="1:39" hidden="1" x14ac:dyDescent="0.45">
      <c r="A77" t="s">
        <v>86</v>
      </c>
      <c r="B77">
        <f t="shared" si="3"/>
        <v>4</v>
      </c>
      <c r="C77" t="s">
        <v>87</v>
      </c>
      <c r="D77" t="s">
        <v>260</v>
      </c>
      <c r="E77" s="4">
        <v>43559</v>
      </c>
      <c r="F77" t="s">
        <v>72</v>
      </c>
      <c r="G77" t="s">
        <v>43</v>
      </c>
      <c r="H77" t="s">
        <v>44</v>
      </c>
      <c r="I77" t="s">
        <v>45</v>
      </c>
      <c r="J77" t="s">
        <v>90</v>
      </c>
      <c r="K77" t="s">
        <v>91</v>
      </c>
      <c r="L77">
        <f t="shared" si="4"/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f t="shared" si="5"/>
        <v>1</v>
      </c>
      <c r="AI77">
        <v>0</v>
      </c>
      <c r="AJ77">
        <v>1</v>
      </c>
      <c r="AK77">
        <v>0</v>
      </c>
      <c r="AL77">
        <v>0</v>
      </c>
    </row>
    <row r="78" spans="1:39" hidden="1" x14ac:dyDescent="0.45">
      <c r="A78" t="s">
        <v>86</v>
      </c>
      <c r="B78">
        <f t="shared" si="3"/>
        <v>4</v>
      </c>
      <c r="C78" t="s">
        <v>87</v>
      </c>
      <c r="D78" t="s">
        <v>260</v>
      </c>
      <c r="E78" s="4">
        <v>43559</v>
      </c>
      <c r="F78" t="s">
        <v>72</v>
      </c>
      <c r="G78" t="s">
        <v>43</v>
      </c>
      <c r="H78" t="s">
        <v>44</v>
      </c>
      <c r="I78" t="s">
        <v>45</v>
      </c>
      <c r="J78" t="s">
        <v>90</v>
      </c>
      <c r="K78" t="s">
        <v>91</v>
      </c>
      <c r="L78">
        <f t="shared" si="4"/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f t="shared" si="5"/>
        <v>0</v>
      </c>
      <c r="AI78">
        <v>0</v>
      </c>
      <c r="AJ78">
        <v>0</v>
      </c>
      <c r="AK78">
        <v>0</v>
      </c>
      <c r="AL78">
        <v>0</v>
      </c>
      <c r="AM78" t="s">
        <v>96</v>
      </c>
    </row>
    <row r="79" spans="1:39" hidden="1" x14ac:dyDescent="0.45">
      <c r="A79" t="s">
        <v>86</v>
      </c>
      <c r="B79">
        <f t="shared" si="3"/>
        <v>4</v>
      </c>
      <c r="C79" t="s">
        <v>87</v>
      </c>
      <c r="D79" t="s">
        <v>260</v>
      </c>
      <c r="E79" s="4">
        <v>43559</v>
      </c>
      <c r="F79" t="s">
        <v>72</v>
      </c>
      <c r="G79" t="s">
        <v>43</v>
      </c>
      <c r="H79" t="s">
        <v>44</v>
      </c>
      <c r="I79" t="s">
        <v>45</v>
      </c>
      <c r="J79" t="s">
        <v>90</v>
      </c>
      <c r="K79" t="s">
        <v>91</v>
      </c>
      <c r="L79">
        <f t="shared" si="4"/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f t="shared" si="5"/>
        <v>1</v>
      </c>
      <c r="AI79">
        <v>0</v>
      </c>
      <c r="AJ79">
        <v>1</v>
      </c>
      <c r="AK79">
        <v>0</v>
      </c>
      <c r="AL79">
        <v>0</v>
      </c>
    </row>
    <row r="80" spans="1:39" hidden="1" x14ac:dyDescent="0.45">
      <c r="A80" t="s">
        <v>86</v>
      </c>
      <c r="B80">
        <f t="shared" si="3"/>
        <v>4</v>
      </c>
      <c r="C80" t="s">
        <v>87</v>
      </c>
      <c r="D80" t="s">
        <v>260</v>
      </c>
      <c r="E80" s="4">
        <v>43559</v>
      </c>
      <c r="F80" t="s">
        <v>72</v>
      </c>
      <c r="G80" t="s">
        <v>43</v>
      </c>
      <c r="H80" t="s">
        <v>44</v>
      </c>
      <c r="I80" t="s">
        <v>45</v>
      </c>
      <c r="J80" t="s">
        <v>88</v>
      </c>
      <c r="K80" t="s">
        <v>89</v>
      </c>
      <c r="L80">
        <f t="shared" si="4"/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f t="shared" si="5"/>
        <v>1</v>
      </c>
      <c r="AI80">
        <v>0</v>
      </c>
      <c r="AJ80">
        <v>1</v>
      </c>
      <c r="AK80">
        <v>0</v>
      </c>
      <c r="AL80">
        <v>0</v>
      </c>
    </row>
    <row r="81" spans="1:38" hidden="1" x14ac:dyDescent="0.45">
      <c r="A81" t="s">
        <v>86</v>
      </c>
      <c r="B81">
        <f t="shared" si="3"/>
        <v>4</v>
      </c>
      <c r="C81" t="s">
        <v>87</v>
      </c>
      <c r="D81" t="s">
        <v>260</v>
      </c>
      <c r="E81" s="4">
        <v>43559</v>
      </c>
      <c r="F81" t="s">
        <v>72</v>
      </c>
      <c r="G81" t="s">
        <v>43</v>
      </c>
      <c r="H81" t="s">
        <v>44</v>
      </c>
      <c r="I81" t="s">
        <v>45</v>
      </c>
      <c r="J81" t="s">
        <v>90</v>
      </c>
      <c r="K81" t="s">
        <v>91</v>
      </c>
      <c r="L81">
        <f t="shared" si="4"/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f t="shared" si="5"/>
        <v>1</v>
      </c>
      <c r="AI81">
        <v>0</v>
      </c>
      <c r="AJ81">
        <v>1</v>
      </c>
      <c r="AK81">
        <v>0</v>
      </c>
      <c r="AL81">
        <v>0</v>
      </c>
    </row>
    <row r="82" spans="1:38" hidden="1" x14ac:dyDescent="0.45">
      <c r="A82" t="s">
        <v>86</v>
      </c>
      <c r="B82">
        <f t="shared" si="3"/>
        <v>4</v>
      </c>
      <c r="C82" t="s">
        <v>87</v>
      </c>
      <c r="D82" t="s">
        <v>260</v>
      </c>
      <c r="E82" s="4">
        <v>43559</v>
      </c>
      <c r="F82" t="s">
        <v>72</v>
      </c>
      <c r="G82" t="s">
        <v>43</v>
      </c>
      <c r="H82" t="s">
        <v>44</v>
      </c>
      <c r="I82" t="s">
        <v>45</v>
      </c>
      <c r="J82" t="s">
        <v>88</v>
      </c>
      <c r="K82" t="s">
        <v>89</v>
      </c>
      <c r="L82">
        <f t="shared" si="4"/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f t="shared" si="5"/>
        <v>1</v>
      </c>
      <c r="AI82">
        <v>1</v>
      </c>
      <c r="AJ82">
        <v>0</v>
      </c>
      <c r="AK82">
        <v>0</v>
      </c>
      <c r="AL82">
        <v>0</v>
      </c>
    </row>
    <row r="83" spans="1:38" hidden="1" x14ac:dyDescent="0.45">
      <c r="A83" t="s">
        <v>86</v>
      </c>
      <c r="B83">
        <f t="shared" si="3"/>
        <v>4</v>
      </c>
      <c r="C83" t="s">
        <v>87</v>
      </c>
      <c r="D83" t="s">
        <v>260</v>
      </c>
      <c r="E83" s="4">
        <v>43559</v>
      </c>
      <c r="F83" t="s">
        <v>72</v>
      </c>
      <c r="G83" t="s">
        <v>43</v>
      </c>
      <c r="H83" t="s">
        <v>44</v>
      </c>
      <c r="I83" t="s">
        <v>45</v>
      </c>
      <c r="J83" t="s">
        <v>90</v>
      </c>
      <c r="K83" t="s">
        <v>91</v>
      </c>
      <c r="L83">
        <f t="shared" si="4"/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f t="shared" si="5"/>
        <v>1</v>
      </c>
      <c r="AI83">
        <v>0</v>
      </c>
      <c r="AJ83">
        <v>1</v>
      </c>
      <c r="AK83">
        <v>0</v>
      </c>
      <c r="AL83">
        <v>0</v>
      </c>
    </row>
    <row r="84" spans="1:38" hidden="1" x14ac:dyDescent="0.45">
      <c r="A84" t="s">
        <v>86</v>
      </c>
      <c r="B84">
        <f t="shared" si="3"/>
        <v>4</v>
      </c>
      <c r="C84" t="s">
        <v>87</v>
      </c>
      <c r="D84" t="s">
        <v>260</v>
      </c>
      <c r="E84" s="4">
        <v>43559</v>
      </c>
      <c r="F84" t="s">
        <v>72</v>
      </c>
      <c r="G84" t="s">
        <v>43</v>
      </c>
      <c r="H84" t="s">
        <v>44</v>
      </c>
      <c r="I84" t="s">
        <v>45</v>
      </c>
      <c r="J84" t="s">
        <v>88</v>
      </c>
      <c r="K84" t="s">
        <v>89</v>
      </c>
      <c r="L84">
        <f t="shared" si="4"/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f t="shared" si="5"/>
        <v>1</v>
      </c>
      <c r="AI84">
        <v>0</v>
      </c>
      <c r="AJ84">
        <v>1</v>
      </c>
      <c r="AK84">
        <v>0</v>
      </c>
      <c r="AL84">
        <v>0</v>
      </c>
    </row>
    <row r="85" spans="1:38" hidden="1" x14ac:dyDescent="0.45">
      <c r="A85" t="s">
        <v>86</v>
      </c>
      <c r="B85">
        <f t="shared" si="3"/>
        <v>4</v>
      </c>
      <c r="C85" t="s">
        <v>87</v>
      </c>
      <c r="D85" t="s">
        <v>260</v>
      </c>
      <c r="E85" s="4">
        <v>43559</v>
      </c>
      <c r="F85" t="s">
        <v>72</v>
      </c>
      <c r="G85" t="s">
        <v>43</v>
      </c>
      <c r="H85" t="s">
        <v>44</v>
      </c>
      <c r="I85" t="s">
        <v>45</v>
      </c>
      <c r="J85" t="s">
        <v>88</v>
      </c>
      <c r="K85" t="s">
        <v>89</v>
      </c>
      <c r="L85">
        <f t="shared" si="4"/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f t="shared" si="5"/>
        <v>1</v>
      </c>
      <c r="AI85">
        <v>1</v>
      </c>
      <c r="AJ85">
        <v>0</v>
      </c>
      <c r="AK85">
        <v>0</v>
      </c>
      <c r="AL85">
        <v>0</v>
      </c>
    </row>
    <row r="86" spans="1:38" hidden="1" x14ac:dyDescent="0.45">
      <c r="A86" t="s">
        <v>86</v>
      </c>
      <c r="B86">
        <f t="shared" si="3"/>
        <v>4</v>
      </c>
      <c r="C86" t="s">
        <v>87</v>
      </c>
      <c r="D86" t="s">
        <v>260</v>
      </c>
      <c r="E86" s="4">
        <v>43559</v>
      </c>
      <c r="F86" t="s">
        <v>72</v>
      </c>
      <c r="G86" t="s">
        <v>43</v>
      </c>
      <c r="H86" t="s">
        <v>44</v>
      </c>
      <c r="I86" t="s">
        <v>45</v>
      </c>
      <c r="J86" t="s">
        <v>90</v>
      </c>
      <c r="K86" t="s">
        <v>91</v>
      </c>
      <c r="L86">
        <f t="shared" si="4"/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f t="shared" si="5"/>
        <v>1</v>
      </c>
      <c r="AI86">
        <v>0</v>
      </c>
      <c r="AJ86">
        <v>0</v>
      </c>
      <c r="AK86">
        <v>1</v>
      </c>
      <c r="AL86">
        <v>0</v>
      </c>
    </row>
    <row r="87" spans="1:38" hidden="1" x14ac:dyDescent="0.45">
      <c r="A87" t="s">
        <v>86</v>
      </c>
      <c r="B87">
        <f t="shared" si="3"/>
        <v>4</v>
      </c>
      <c r="C87" t="s">
        <v>87</v>
      </c>
      <c r="D87" t="s">
        <v>260</v>
      </c>
      <c r="E87" s="4">
        <v>43559</v>
      </c>
      <c r="F87" t="s">
        <v>72</v>
      </c>
      <c r="G87" t="s">
        <v>43</v>
      </c>
      <c r="H87" t="s">
        <v>44</v>
      </c>
      <c r="I87" t="s">
        <v>45</v>
      </c>
      <c r="J87" t="s">
        <v>90</v>
      </c>
      <c r="K87" t="s">
        <v>91</v>
      </c>
      <c r="L87">
        <f t="shared" si="4"/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f t="shared" si="5"/>
        <v>1</v>
      </c>
      <c r="AI87">
        <v>0</v>
      </c>
      <c r="AJ87">
        <v>1</v>
      </c>
      <c r="AK87">
        <v>0</v>
      </c>
      <c r="AL87">
        <v>0</v>
      </c>
    </row>
    <row r="88" spans="1:38" hidden="1" x14ac:dyDescent="0.45">
      <c r="A88" t="s">
        <v>86</v>
      </c>
      <c r="B88">
        <f t="shared" si="3"/>
        <v>4</v>
      </c>
      <c r="C88" t="s">
        <v>87</v>
      </c>
      <c r="D88" t="s">
        <v>260</v>
      </c>
      <c r="E88" s="4">
        <v>43559</v>
      </c>
      <c r="F88" t="s">
        <v>72</v>
      </c>
      <c r="G88" t="s">
        <v>43</v>
      </c>
      <c r="H88" t="s">
        <v>44</v>
      </c>
      <c r="I88" t="s">
        <v>45</v>
      </c>
      <c r="J88" t="s">
        <v>90</v>
      </c>
      <c r="K88" t="s">
        <v>91</v>
      </c>
      <c r="L88">
        <f t="shared" si="4"/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f t="shared" si="5"/>
        <v>1</v>
      </c>
      <c r="AI88">
        <v>1</v>
      </c>
      <c r="AJ88">
        <v>0</v>
      </c>
      <c r="AK88">
        <v>0</v>
      </c>
      <c r="AL88">
        <v>0</v>
      </c>
    </row>
    <row r="89" spans="1:38" hidden="1" x14ac:dyDescent="0.45">
      <c r="A89" t="s">
        <v>86</v>
      </c>
      <c r="B89">
        <f t="shared" si="3"/>
        <v>4</v>
      </c>
      <c r="C89" t="s">
        <v>87</v>
      </c>
      <c r="D89" t="s">
        <v>260</v>
      </c>
      <c r="E89" s="4">
        <v>43559</v>
      </c>
      <c r="F89" t="s">
        <v>72</v>
      </c>
      <c r="G89" t="s">
        <v>43</v>
      </c>
      <c r="H89" t="s">
        <v>44</v>
      </c>
      <c r="I89" t="s">
        <v>45</v>
      </c>
      <c r="J89" t="s">
        <v>88</v>
      </c>
      <c r="K89" t="s">
        <v>89</v>
      </c>
      <c r="L89">
        <f t="shared" si="4"/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f t="shared" si="5"/>
        <v>1</v>
      </c>
      <c r="AI89">
        <v>0</v>
      </c>
      <c r="AJ89">
        <v>1</v>
      </c>
      <c r="AK89">
        <v>0</v>
      </c>
      <c r="AL89">
        <v>0</v>
      </c>
    </row>
    <row r="90" spans="1:38" hidden="1" x14ac:dyDescent="0.45">
      <c r="A90" t="s">
        <v>86</v>
      </c>
      <c r="B90">
        <f t="shared" si="3"/>
        <v>4</v>
      </c>
      <c r="C90" t="s">
        <v>87</v>
      </c>
      <c r="D90" t="s">
        <v>260</v>
      </c>
      <c r="E90" s="4">
        <v>43559</v>
      </c>
      <c r="F90" t="s">
        <v>72</v>
      </c>
      <c r="G90" t="s">
        <v>43</v>
      </c>
      <c r="H90" t="s">
        <v>44</v>
      </c>
      <c r="I90" t="s">
        <v>45</v>
      </c>
      <c r="J90" t="s">
        <v>88</v>
      </c>
      <c r="K90" t="s">
        <v>89</v>
      </c>
      <c r="L90">
        <f t="shared" si="4"/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f t="shared" si="5"/>
        <v>1</v>
      </c>
      <c r="AI90">
        <v>0</v>
      </c>
      <c r="AJ90">
        <v>1</v>
      </c>
      <c r="AK90">
        <v>0</v>
      </c>
      <c r="AL90">
        <v>0</v>
      </c>
    </row>
    <row r="91" spans="1:38" hidden="1" x14ac:dyDescent="0.45">
      <c r="A91" t="s">
        <v>86</v>
      </c>
      <c r="B91">
        <f t="shared" si="3"/>
        <v>4</v>
      </c>
      <c r="C91" t="s">
        <v>87</v>
      </c>
      <c r="D91" t="s">
        <v>260</v>
      </c>
      <c r="E91" s="4">
        <v>43559</v>
      </c>
      <c r="F91" t="s">
        <v>72</v>
      </c>
      <c r="G91" t="s">
        <v>43</v>
      </c>
      <c r="H91" t="s">
        <v>44</v>
      </c>
      <c r="I91" t="s">
        <v>45</v>
      </c>
      <c r="J91" t="s">
        <v>90</v>
      </c>
      <c r="K91" t="s">
        <v>91</v>
      </c>
      <c r="L91">
        <f t="shared" si="4"/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f t="shared" si="5"/>
        <v>1</v>
      </c>
      <c r="AI91">
        <v>0</v>
      </c>
      <c r="AJ91">
        <v>1</v>
      </c>
      <c r="AK91">
        <v>0</v>
      </c>
      <c r="AL91">
        <v>0</v>
      </c>
    </row>
    <row r="92" spans="1:38" hidden="1" x14ac:dyDescent="0.45">
      <c r="A92" t="s">
        <v>86</v>
      </c>
      <c r="B92">
        <f t="shared" si="3"/>
        <v>4</v>
      </c>
      <c r="C92" t="s">
        <v>87</v>
      </c>
      <c r="D92" t="s">
        <v>260</v>
      </c>
      <c r="E92" s="4">
        <v>43559</v>
      </c>
      <c r="F92" t="s">
        <v>72</v>
      </c>
      <c r="G92" t="s">
        <v>48</v>
      </c>
      <c r="H92" t="s">
        <v>44</v>
      </c>
      <c r="I92" t="s">
        <v>45</v>
      </c>
      <c r="J92" t="s">
        <v>90</v>
      </c>
      <c r="K92" t="s">
        <v>91</v>
      </c>
      <c r="L92">
        <f t="shared" si="4"/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f t="shared" si="5"/>
        <v>1</v>
      </c>
      <c r="AI92">
        <v>0</v>
      </c>
      <c r="AJ92">
        <v>1</v>
      </c>
      <c r="AK92">
        <v>0</v>
      </c>
      <c r="AL92">
        <v>0</v>
      </c>
    </row>
    <row r="93" spans="1:38" hidden="1" x14ac:dyDescent="0.45">
      <c r="A93" t="s">
        <v>86</v>
      </c>
      <c r="B93">
        <f t="shared" si="3"/>
        <v>4</v>
      </c>
      <c r="C93" t="s">
        <v>87</v>
      </c>
      <c r="D93" t="s">
        <v>260</v>
      </c>
      <c r="E93" s="4">
        <v>43559</v>
      </c>
      <c r="F93" t="s">
        <v>72</v>
      </c>
      <c r="G93" t="s">
        <v>49</v>
      </c>
      <c r="H93" t="s">
        <v>44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hidden="1" x14ac:dyDescent="0.45">
      <c r="A94" t="s">
        <v>86</v>
      </c>
      <c r="B94">
        <f t="shared" si="3"/>
        <v>4</v>
      </c>
      <c r="C94" t="s">
        <v>87</v>
      </c>
      <c r="D94" t="s">
        <v>260</v>
      </c>
      <c r="E94" s="4">
        <v>43559</v>
      </c>
      <c r="F94" t="s">
        <v>72</v>
      </c>
      <c r="G94" t="s">
        <v>53</v>
      </c>
      <c r="H94" t="s">
        <v>44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hidden="1" x14ac:dyDescent="0.45">
      <c r="A95" t="s">
        <v>86</v>
      </c>
      <c r="B95">
        <f t="shared" si="3"/>
        <v>4</v>
      </c>
      <c r="C95" t="s">
        <v>87</v>
      </c>
      <c r="D95" t="s">
        <v>260</v>
      </c>
      <c r="E95" s="4">
        <v>43559</v>
      </c>
      <c r="F95" t="s">
        <v>72</v>
      </c>
      <c r="G95" t="s">
        <v>54</v>
      </c>
      <c r="H95" t="s">
        <v>44</v>
      </c>
      <c r="I95" t="s">
        <v>45</v>
      </c>
      <c r="J95" t="s">
        <v>88</v>
      </c>
      <c r="K95" t="s">
        <v>89</v>
      </c>
      <c r="L95">
        <f>SUM(M95:T95)</f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f>SUM(X95:AG95)</f>
        <v>1</v>
      </c>
      <c r="AI95">
        <v>0</v>
      </c>
      <c r="AJ95">
        <v>1</v>
      </c>
      <c r="AK95">
        <v>0</v>
      </c>
      <c r="AL95">
        <v>0</v>
      </c>
    </row>
    <row r="96" spans="1:38" hidden="1" x14ac:dyDescent="0.45">
      <c r="A96" t="s">
        <v>86</v>
      </c>
      <c r="B96">
        <f t="shared" si="3"/>
        <v>4</v>
      </c>
      <c r="C96" t="s">
        <v>87</v>
      </c>
      <c r="D96" t="s">
        <v>260</v>
      </c>
      <c r="E96" s="4">
        <v>43559</v>
      </c>
      <c r="F96" t="s">
        <v>72</v>
      </c>
      <c r="G96" t="s">
        <v>55</v>
      </c>
      <c r="H96" t="s">
        <v>56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hidden="1" x14ac:dyDescent="0.45">
      <c r="A97" t="s">
        <v>86</v>
      </c>
      <c r="B97">
        <f t="shared" si="3"/>
        <v>4</v>
      </c>
      <c r="C97" s="9" t="s">
        <v>87</v>
      </c>
      <c r="D97" s="9" t="s">
        <v>260</v>
      </c>
      <c r="E97" s="4">
        <v>43559</v>
      </c>
      <c r="F97" s="9" t="s">
        <v>72</v>
      </c>
      <c r="G97" s="9" t="s">
        <v>57</v>
      </c>
      <c r="H97" s="9" t="s">
        <v>56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</row>
    <row r="98" spans="1:38" hidden="1" x14ac:dyDescent="0.45">
      <c r="A98" t="s">
        <v>86</v>
      </c>
      <c r="B98">
        <f t="shared" si="3"/>
        <v>4</v>
      </c>
      <c r="C98" s="9" t="s">
        <v>87</v>
      </c>
      <c r="D98" s="9" t="s">
        <v>260</v>
      </c>
      <c r="E98" s="4">
        <v>43559</v>
      </c>
      <c r="F98" s="9" t="s">
        <v>72</v>
      </c>
      <c r="G98" s="9" t="s">
        <v>58</v>
      </c>
      <c r="H98" s="9" t="s">
        <v>56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</row>
    <row r="99" spans="1:38" hidden="1" x14ac:dyDescent="0.45">
      <c r="A99" t="s">
        <v>86</v>
      </c>
      <c r="B99">
        <f t="shared" si="3"/>
        <v>4</v>
      </c>
      <c r="C99" t="s">
        <v>87</v>
      </c>
      <c r="D99" t="s">
        <v>260</v>
      </c>
      <c r="E99" s="4">
        <v>43559</v>
      </c>
      <c r="F99" t="s">
        <v>72</v>
      </c>
      <c r="G99" t="s">
        <v>59</v>
      </c>
      <c r="H99" t="s">
        <v>56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hidden="1" x14ac:dyDescent="0.45">
      <c r="A100" t="s">
        <v>86</v>
      </c>
      <c r="B100">
        <f t="shared" si="3"/>
        <v>4</v>
      </c>
      <c r="C100" t="s">
        <v>87</v>
      </c>
      <c r="D100" t="s">
        <v>260</v>
      </c>
      <c r="E100" s="4">
        <v>43559</v>
      </c>
      <c r="F100" t="s">
        <v>72</v>
      </c>
      <c r="G100" t="s">
        <v>60</v>
      </c>
      <c r="H100" t="s">
        <v>56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hidden="1" x14ac:dyDescent="0.45">
      <c r="A101" t="s">
        <v>86</v>
      </c>
      <c r="B101">
        <f t="shared" si="3"/>
        <v>4</v>
      </c>
      <c r="C101" t="s">
        <v>99</v>
      </c>
      <c r="D101" t="s">
        <v>260</v>
      </c>
      <c r="E101" s="4">
        <v>43559</v>
      </c>
      <c r="F101" t="s">
        <v>100</v>
      </c>
      <c r="G101" t="s">
        <v>43</v>
      </c>
      <c r="H101" t="s">
        <v>44</v>
      </c>
      <c r="I101" t="s">
        <v>45</v>
      </c>
      <c r="J101" t="s">
        <v>90</v>
      </c>
      <c r="K101" t="s">
        <v>91</v>
      </c>
      <c r="L101">
        <f>SUM(M101:T101)</f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f>SUM(X101:AG101)</f>
        <v>1</v>
      </c>
      <c r="AI101">
        <v>0</v>
      </c>
      <c r="AJ101">
        <v>0</v>
      </c>
      <c r="AK101">
        <v>1</v>
      </c>
      <c r="AL101">
        <v>0</v>
      </c>
    </row>
    <row r="102" spans="1:38" hidden="1" x14ac:dyDescent="0.45">
      <c r="A102" t="s">
        <v>86</v>
      </c>
      <c r="B102">
        <f t="shared" si="3"/>
        <v>4</v>
      </c>
      <c r="C102" t="s">
        <v>99</v>
      </c>
      <c r="D102" t="s">
        <v>260</v>
      </c>
      <c r="E102" s="4">
        <v>43559</v>
      </c>
      <c r="F102" t="s">
        <v>100</v>
      </c>
      <c r="G102" t="s">
        <v>43</v>
      </c>
      <c r="H102" t="s">
        <v>44</v>
      </c>
      <c r="I102" t="s">
        <v>45</v>
      </c>
      <c r="J102" t="s">
        <v>90</v>
      </c>
      <c r="K102" t="s">
        <v>91</v>
      </c>
      <c r="L102">
        <f>SUM(M102:T102)</f>
        <v>2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f>SUM(X102:AG102)</f>
        <v>2</v>
      </c>
      <c r="AI102">
        <v>1</v>
      </c>
      <c r="AJ102">
        <v>1</v>
      </c>
      <c r="AK102">
        <v>0</v>
      </c>
      <c r="AL102">
        <v>0</v>
      </c>
    </row>
    <row r="103" spans="1:38" hidden="1" x14ac:dyDescent="0.45">
      <c r="A103" t="s">
        <v>86</v>
      </c>
      <c r="B103">
        <f t="shared" si="3"/>
        <v>4</v>
      </c>
      <c r="C103" t="s">
        <v>99</v>
      </c>
      <c r="D103" t="s">
        <v>260</v>
      </c>
      <c r="E103" s="4">
        <v>43559</v>
      </c>
      <c r="F103" t="s">
        <v>100</v>
      </c>
      <c r="G103" t="s">
        <v>43</v>
      </c>
      <c r="H103" t="s">
        <v>44</v>
      </c>
      <c r="I103" t="s">
        <v>45</v>
      </c>
      <c r="J103" t="s">
        <v>90</v>
      </c>
      <c r="K103" t="s">
        <v>91</v>
      </c>
      <c r="L103">
        <f>SUM(M103:T103)</f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f>SUM(X103:AG103)</f>
        <v>3</v>
      </c>
      <c r="AI103">
        <v>0</v>
      </c>
      <c r="AJ103">
        <v>3</v>
      </c>
      <c r="AK103">
        <v>0</v>
      </c>
      <c r="AL103">
        <v>0</v>
      </c>
    </row>
    <row r="104" spans="1:38" hidden="1" x14ac:dyDescent="0.45">
      <c r="A104" t="s">
        <v>86</v>
      </c>
      <c r="B104">
        <f t="shared" si="3"/>
        <v>4</v>
      </c>
      <c r="C104" t="s">
        <v>99</v>
      </c>
      <c r="D104" t="s">
        <v>260</v>
      </c>
      <c r="E104" s="4">
        <v>43559</v>
      </c>
      <c r="F104" t="s">
        <v>100</v>
      </c>
      <c r="G104" t="s">
        <v>48</v>
      </c>
      <c r="H104" t="s">
        <v>44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hidden="1" x14ac:dyDescent="0.45">
      <c r="A105" t="s">
        <v>86</v>
      </c>
      <c r="B105">
        <f t="shared" si="3"/>
        <v>4</v>
      </c>
      <c r="C105" t="s">
        <v>99</v>
      </c>
      <c r="D105" t="s">
        <v>260</v>
      </c>
      <c r="E105" s="4">
        <v>43559</v>
      </c>
      <c r="F105" t="s">
        <v>100</v>
      </c>
      <c r="G105" t="s">
        <v>49</v>
      </c>
      <c r="H105" t="s">
        <v>44</v>
      </c>
      <c r="I105" t="s">
        <v>45</v>
      </c>
      <c r="J105" t="s">
        <v>90</v>
      </c>
      <c r="K105" t="s">
        <v>91</v>
      </c>
      <c r="L105">
        <f t="shared" ref="L105:L136" si="6">SUM(M105:T105)</f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f t="shared" ref="AH105:AH136" si="7">SUM(X105:AG105)</f>
        <v>1</v>
      </c>
      <c r="AI105">
        <v>0</v>
      </c>
      <c r="AJ105">
        <v>0</v>
      </c>
      <c r="AK105">
        <v>1</v>
      </c>
      <c r="AL105">
        <v>0</v>
      </c>
    </row>
    <row r="106" spans="1:38" hidden="1" x14ac:dyDescent="0.45">
      <c r="A106" t="s">
        <v>86</v>
      </c>
      <c r="B106">
        <f t="shared" si="3"/>
        <v>4</v>
      </c>
      <c r="C106" t="s">
        <v>99</v>
      </c>
      <c r="D106" t="s">
        <v>260</v>
      </c>
      <c r="E106" s="4">
        <v>43559</v>
      </c>
      <c r="F106" t="s">
        <v>100</v>
      </c>
      <c r="G106" t="s">
        <v>49</v>
      </c>
      <c r="H106" t="s">
        <v>44</v>
      </c>
      <c r="I106" s="7" t="s">
        <v>45</v>
      </c>
      <c r="J106" s="7" t="s">
        <v>90</v>
      </c>
      <c r="K106" s="7" t="s">
        <v>91</v>
      </c>
      <c r="L106" s="7">
        <f t="shared" si="6"/>
        <v>1</v>
      </c>
      <c r="M106" s="7">
        <v>1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1</v>
      </c>
      <c r="W106" s="7">
        <v>0</v>
      </c>
      <c r="X106" s="7">
        <v>2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f t="shared" si="7"/>
        <v>2</v>
      </c>
      <c r="AI106" s="7">
        <v>2</v>
      </c>
      <c r="AJ106" s="7">
        <v>0</v>
      </c>
      <c r="AK106" s="7">
        <v>0</v>
      </c>
      <c r="AL106" s="7">
        <v>0</v>
      </c>
    </row>
    <row r="107" spans="1:38" hidden="1" x14ac:dyDescent="0.45">
      <c r="A107" t="s">
        <v>86</v>
      </c>
      <c r="B107">
        <f t="shared" si="3"/>
        <v>4</v>
      </c>
      <c r="C107" t="s">
        <v>99</v>
      </c>
      <c r="D107" t="s">
        <v>260</v>
      </c>
      <c r="E107" s="4">
        <v>43559</v>
      </c>
      <c r="F107" t="s">
        <v>100</v>
      </c>
      <c r="G107" t="s">
        <v>49</v>
      </c>
      <c r="H107" t="s">
        <v>44</v>
      </c>
      <c r="I107" t="s">
        <v>45</v>
      </c>
      <c r="J107" t="s">
        <v>90</v>
      </c>
      <c r="K107" t="s">
        <v>91</v>
      </c>
      <c r="L107">
        <f t="shared" si="6"/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f t="shared" si="7"/>
        <v>1</v>
      </c>
      <c r="AI107">
        <v>0</v>
      </c>
      <c r="AJ107">
        <v>1</v>
      </c>
      <c r="AK107">
        <v>0</v>
      </c>
      <c r="AL107">
        <v>0</v>
      </c>
    </row>
    <row r="108" spans="1:38" hidden="1" x14ac:dyDescent="0.45">
      <c r="A108" t="s">
        <v>86</v>
      </c>
      <c r="B108">
        <f t="shared" si="3"/>
        <v>4</v>
      </c>
      <c r="C108" t="s">
        <v>99</v>
      </c>
      <c r="D108" t="s">
        <v>260</v>
      </c>
      <c r="E108" s="4">
        <v>43559</v>
      </c>
      <c r="F108" t="s">
        <v>100</v>
      </c>
      <c r="G108" t="s">
        <v>49</v>
      </c>
      <c r="H108" t="s">
        <v>44</v>
      </c>
      <c r="I108" t="s">
        <v>45</v>
      </c>
      <c r="J108" t="s">
        <v>88</v>
      </c>
      <c r="K108" t="s">
        <v>89</v>
      </c>
      <c r="L108">
        <f t="shared" si="6"/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f t="shared" si="7"/>
        <v>1</v>
      </c>
      <c r="AI108">
        <v>0</v>
      </c>
      <c r="AJ108">
        <v>1</v>
      </c>
      <c r="AK108">
        <v>0</v>
      </c>
      <c r="AL108">
        <v>0</v>
      </c>
    </row>
    <row r="109" spans="1:38" hidden="1" x14ac:dyDescent="0.45">
      <c r="A109" t="s">
        <v>86</v>
      </c>
      <c r="B109">
        <f t="shared" si="3"/>
        <v>4</v>
      </c>
      <c r="C109" t="s">
        <v>99</v>
      </c>
      <c r="D109" t="s">
        <v>260</v>
      </c>
      <c r="E109" s="4">
        <v>43559</v>
      </c>
      <c r="F109" t="s">
        <v>100</v>
      </c>
      <c r="G109" t="s">
        <v>49</v>
      </c>
      <c r="H109" t="s">
        <v>44</v>
      </c>
      <c r="I109" t="s">
        <v>45</v>
      </c>
      <c r="J109" t="s">
        <v>88</v>
      </c>
      <c r="K109" t="s">
        <v>89</v>
      </c>
      <c r="L109">
        <f t="shared" si="6"/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f t="shared" si="7"/>
        <v>1</v>
      </c>
      <c r="AI109">
        <v>0</v>
      </c>
      <c r="AJ109">
        <v>1</v>
      </c>
      <c r="AK109">
        <v>0</v>
      </c>
      <c r="AL109">
        <v>0</v>
      </c>
    </row>
    <row r="110" spans="1:38" hidden="1" x14ac:dyDescent="0.45">
      <c r="A110" t="s">
        <v>86</v>
      </c>
      <c r="B110">
        <f t="shared" si="3"/>
        <v>4</v>
      </c>
      <c r="C110" t="s">
        <v>99</v>
      </c>
      <c r="D110" t="s">
        <v>260</v>
      </c>
      <c r="E110" s="4">
        <v>43559</v>
      </c>
      <c r="F110" t="s">
        <v>100</v>
      </c>
      <c r="G110" t="s">
        <v>49</v>
      </c>
      <c r="H110" t="s">
        <v>44</v>
      </c>
      <c r="I110" t="s">
        <v>45</v>
      </c>
      <c r="J110" t="s">
        <v>88</v>
      </c>
      <c r="K110" t="s">
        <v>89</v>
      </c>
      <c r="L110">
        <f t="shared" si="6"/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f t="shared" si="7"/>
        <v>1</v>
      </c>
      <c r="AI110">
        <v>0</v>
      </c>
      <c r="AJ110">
        <v>1</v>
      </c>
      <c r="AK110">
        <v>0</v>
      </c>
      <c r="AL110">
        <v>0</v>
      </c>
    </row>
    <row r="111" spans="1:38" hidden="1" x14ac:dyDescent="0.45">
      <c r="A111" t="s">
        <v>86</v>
      </c>
      <c r="B111">
        <f t="shared" si="3"/>
        <v>4</v>
      </c>
      <c r="C111" t="s">
        <v>99</v>
      </c>
      <c r="D111" t="s">
        <v>260</v>
      </c>
      <c r="E111" s="4">
        <v>43559</v>
      </c>
      <c r="F111" t="s">
        <v>100</v>
      </c>
      <c r="G111" t="s">
        <v>49</v>
      </c>
      <c r="H111" t="s">
        <v>44</v>
      </c>
      <c r="I111" t="s">
        <v>45</v>
      </c>
      <c r="J111" t="s">
        <v>90</v>
      </c>
      <c r="K111" t="s">
        <v>91</v>
      </c>
      <c r="L111">
        <f t="shared" si="6"/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f t="shared" si="7"/>
        <v>1</v>
      </c>
      <c r="AI111">
        <v>0</v>
      </c>
      <c r="AJ111">
        <v>1</v>
      </c>
      <c r="AK111">
        <v>0</v>
      </c>
      <c r="AL111">
        <v>0</v>
      </c>
    </row>
    <row r="112" spans="1:38" hidden="1" x14ac:dyDescent="0.45">
      <c r="A112" t="s">
        <v>86</v>
      </c>
      <c r="B112">
        <f t="shared" si="3"/>
        <v>4</v>
      </c>
      <c r="C112" t="s">
        <v>99</v>
      </c>
      <c r="D112" t="s">
        <v>260</v>
      </c>
      <c r="E112" s="4">
        <v>43559</v>
      </c>
      <c r="F112" t="s">
        <v>100</v>
      </c>
      <c r="G112" t="s">
        <v>53</v>
      </c>
      <c r="H112" t="s">
        <v>44</v>
      </c>
      <c r="I112" t="s">
        <v>45</v>
      </c>
      <c r="J112" t="s">
        <v>90</v>
      </c>
      <c r="K112" t="s">
        <v>91</v>
      </c>
      <c r="L112">
        <f t="shared" si="6"/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f t="shared" si="7"/>
        <v>1</v>
      </c>
      <c r="AI112">
        <v>0</v>
      </c>
      <c r="AJ112">
        <v>1</v>
      </c>
      <c r="AK112">
        <v>0</v>
      </c>
      <c r="AL112">
        <v>0</v>
      </c>
    </row>
    <row r="113" spans="1:38" hidden="1" x14ac:dyDescent="0.45">
      <c r="A113" t="s">
        <v>86</v>
      </c>
      <c r="B113">
        <f t="shared" si="3"/>
        <v>4</v>
      </c>
      <c r="C113" t="s">
        <v>99</v>
      </c>
      <c r="D113" t="s">
        <v>260</v>
      </c>
      <c r="E113" s="4">
        <v>43559</v>
      </c>
      <c r="F113" t="s">
        <v>100</v>
      </c>
      <c r="G113" t="s">
        <v>53</v>
      </c>
      <c r="H113" t="s">
        <v>44</v>
      </c>
      <c r="I113" t="s">
        <v>45</v>
      </c>
      <c r="J113" t="s">
        <v>90</v>
      </c>
      <c r="K113" t="s">
        <v>91</v>
      </c>
      <c r="L113">
        <f t="shared" si="6"/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f t="shared" si="7"/>
        <v>1</v>
      </c>
      <c r="AI113">
        <v>0</v>
      </c>
      <c r="AJ113">
        <v>1</v>
      </c>
      <c r="AK113">
        <v>0</v>
      </c>
      <c r="AL113">
        <v>0</v>
      </c>
    </row>
    <row r="114" spans="1:38" hidden="1" x14ac:dyDescent="0.45">
      <c r="A114" t="s">
        <v>86</v>
      </c>
      <c r="B114">
        <f t="shared" si="3"/>
        <v>4</v>
      </c>
      <c r="C114" t="s">
        <v>99</v>
      </c>
      <c r="D114" t="s">
        <v>260</v>
      </c>
      <c r="E114" s="4">
        <v>43559</v>
      </c>
      <c r="F114" t="s">
        <v>100</v>
      </c>
      <c r="G114" t="s">
        <v>53</v>
      </c>
      <c r="H114" t="s">
        <v>44</v>
      </c>
      <c r="I114" t="s">
        <v>45</v>
      </c>
      <c r="J114" t="s">
        <v>88</v>
      </c>
      <c r="K114" t="s">
        <v>89</v>
      </c>
      <c r="L114">
        <f t="shared" si="6"/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f t="shared" si="7"/>
        <v>1</v>
      </c>
      <c r="AI114">
        <v>0</v>
      </c>
      <c r="AJ114">
        <v>1</v>
      </c>
      <c r="AK114">
        <v>0</v>
      </c>
      <c r="AL114">
        <v>0</v>
      </c>
    </row>
    <row r="115" spans="1:38" hidden="1" x14ac:dyDescent="0.45">
      <c r="A115" t="s">
        <v>86</v>
      </c>
      <c r="B115">
        <f t="shared" si="3"/>
        <v>4</v>
      </c>
      <c r="C115" t="s">
        <v>99</v>
      </c>
      <c r="D115" t="s">
        <v>260</v>
      </c>
      <c r="E115" s="4">
        <v>43559</v>
      </c>
      <c r="F115" t="s">
        <v>100</v>
      </c>
      <c r="G115" t="s">
        <v>53</v>
      </c>
      <c r="H115" t="s">
        <v>44</v>
      </c>
      <c r="I115" t="s">
        <v>45</v>
      </c>
      <c r="J115" t="s">
        <v>88</v>
      </c>
      <c r="K115" t="s">
        <v>89</v>
      </c>
      <c r="L115">
        <f t="shared" si="6"/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f t="shared" si="7"/>
        <v>1</v>
      </c>
      <c r="AI115">
        <v>0</v>
      </c>
      <c r="AJ115">
        <v>1</v>
      </c>
      <c r="AK115">
        <v>0</v>
      </c>
      <c r="AL115">
        <v>0</v>
      </c>
    </row>
    <row r="116" spans="1:38" hidden="1" x14ac:dyDescent="0.45">
      <c r="A116" t="s">
        <v>86</v>
      </c>
      <c r="B116">
        <f t="shared" si="3"/>
        <v>4</v>
      </c>
      <c r="C116" t="s">
        <v>99</v>
      </c>
      <c r="D116" t="s">
        <v>260</v>
      </c>
      <c r="E116" s="4">
        <v>43559</v>
      </c>
      <c r="F116" t="s">
        <v>100</v>
      </c>
      <c r="G116" t="s">
        <v>53</v>
      </c>
      <c r="H116" t="s">
        <v>44</v>
      </c>
      <c r="I116" s="7" t="s">
        <v>45</v>
      </c>
      <c r="J116" s="7" t="s">
        <v>90</v>
      </c>
      <c r="K116" s="7" t="s">
        <v>91</v>
      </c>
      <c r="L116" s="7">
        <f t="shared" si="6"/>
        <v>1</v>
      </c>
      <c r="M116" s="7">
        <v>1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1</v>
      </c>
      <c r="V116" s="7">
        <v>0</v>
      </c>
      <c r="W116" s="7">
        <v>0</v>
      </c>
      <c r="X116" s="7">
        <v>3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f t="shared" si="7"/>
        <v>3</v>
      </c>
      <c r="AI116" s="7">
        <v>0</v>
      </c>
      <c r="AJ116" s="7">
        <v>3</v>
      </c>
      <c r="AK116" s="7">
        <v>0</v>
      </c>
      <c r="AL116" s="7">
        <v>0</v>
      </c>
    </row>
    <row r="117" spans="1:38" hidden="1" x14ac:dyDescent="0.45">
      <c r="A117" t="s">
        <v>86</v>
      </c>
      <c r="B117">
        <f t="shared" si="3"/>
        <v>4</v>
      </c>
      <c r="C117" t="s">
        <v>99</v>
      </c>
      <c r="D117" t="s">
        <v>260</v>
      </c>
      <c r="E117" s="4">
        <v>43559</v>
      </c>
      <c r="F117" t="s">
        <v>100</v>
      </c>
      <c r="G117" t="s">
        <v>53</v>
      </c>
      <c r="H117" t="s">
        <v>44</v>
      </c>
      <c r="I117" s="7" t="s">
        <v>45</v>
      </c>
      <c r="J117" s="7" t="s">
        <v>88</v>
      </c>
      <c r="K117" s="7" t="s">
        <v>89</v>
      </c>
      <c r="L117" s="7">
        <f t="shared" si="6"/>
        <v>1</v>
      </c>
      <c r="M117" s="7">
        <v>1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1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1</v>
      </c>
      <c r="AH117" s="7">
        <f t="shared" si="7"/>
        <v>1</v>
      </c>
      <c r="AI117" s="7">
        <v>0</v>
      </c>
      <c r="AJ117" s="7">
        <v>0</v>
      </c>
      <c r="AK117" s="7">
        <v>0</v>
      </c>
      <c r="AL117" s="7">
        <v>1</v>
      </c>
    </row>
    <row r="118" spans="1:38" hidden="1" x14ac:dyDescent="0.45">
      <c r="A118" t="s">
        <v>86</v>
      </c>
      <c r="B118">
        <f t="shared" si="3"/>
        <v>4</v>
      </c>
      <c r="C118" t="s">
        <v>99</v>
      </c>
      <c r="D118" t="s">
        <v>260</v>
      </c>
      <c r="E118" s="4">
        <v>43559</v>
      </c>
      <c r="F118" t="s">
        <v>100</v>
      </c>
      <c r="G118" t="s">
        <v>54</v>
      </c>
      <c r="H118" t="s">
        <v>44</v>
      </c>
      <c r="I118" t="s">
        <v>45</v>
      </c>
      <c r="J118" t="s">
        <v>88</v>
      </c>
      <c r="K118" t="s">
        <v>89</v>
      </c>
      <c r="L118">
        <f t="shared" si="6"/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f t="shared" si="7"/>
        <v>1</v>
      </c>
      <c r="AI118">
        <v>0</v>
      </c>
      <c r="AJ118">
        <v>1</v>
      </c>
      <c r="AK118">
        <v>0</v>
      </c>
      <c r="AL118">
        <v>0</v>
      </c>
    </row>
    <row r="119" spans="1:38" hidden="1" x14ac:dyDescent="0.45">
      <c r="A119" t="s">
        <v>86</v>
      </c>
      <c r="B119">
        <f t="shared" si="3"/>
        <v>4</v>
      </c>
      <c r="C119" t="s">
        <v>99</v>
      </c>
      <c r="D119" t="s">
        <v>260</v>
      </c>
      <c r="E119" s="4">
        <v>43559</v>
      </c>
      <c r="F119" t="s">
        <v>100</v>
      </c>
      <c r="G119" t="s">
        <v>54</v>
      </c>
      <c r="H119" t="s">
        <v>44</v>
      </c>
      <c r="I119" t="s">
        <v>45</v>
      </c>
      <c r="J119" t="s">
        <v>88</v>
      </c>
      <c r="K119" t="s">
        <v>89</v>
      </c>
      <c r="L119">
        <f t="shared" si="6"/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f t="shared" si="7"/>
        <v>1</v>
      </c>
      <c r="AI119">
        <v>0</v>
      </c>
      <c r="AJ119">
        <v>1</v>
      </c>
      <c r="AK119">
        <v>0</v>
      </c>
      <c r="AL119">
        <v>0</v>
      </c>
    </row>
    <row r="120" spans="1:38" hidden="1" x14ac:dyDescent="0.45">
      <c r="A120" t="s">
        <v>86</v>
      </c>
      <c r="B120">
        <f t="shared" si="3"/>
        <v>4</v>
      </c>
      <c r="C120" t="s">
        <v>99</v>
      </c>
      <c r="D120" t="s">
        <v>260</v>
      </c>
      <c r="E120" s="4">
        <v>43559</v>
      </c>
      <c r="F120" t="s">
        <v>100</v>
      </c>
      <c r="G120" t="s">
        <v>54</v>
      </c>
      <c r="H120" t="s">
        <v>44</v>
      </c>
      <c r="I120" t="s">
        <v>45</v>
      </c>
      <c r="J120" t="s">
        <v>90</v>
      </c>
      <c r="K120" t="s">
        <v>91</v>
      </c>
      <c r="L120">
        <f t="shared" si="6"/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f t="shared" si="7"/>
        <v>1</v>
      </c>
      <c r="AI120">
        <v>0</v>
      </c>
      <c r="AJ120">
        <v>1</v>
      </c>
      <c r="AK120">
        <v>0</v>
      </c>
      <c r="AL120">
        <v>0</v>
      </c>
    </row>
    <row r="121" spans="1:38" hidden="1" x14ac:dyDescent="0.45">
      <c r="A121" t="s">
        <v>86</v>
      </c>
      <c r="B121">
        <f t="shared" si="3"/>
        <v>4</v>
      </c>
      <c r="C121" t="s">
        <v>99</v>
      </c>
      <c r="D121" t="s">
        <v>260</v>
      </c>
      <c r="E121" s="4">
        <v>43559</v>
      </c>
      <c r="F121" t="s">
        <v>100</v>
      </c>
      <c r="G121" t="s">
        <v>54</v>
      </c>
      <c r="H121" t="s">
        <v>44</v>
      </c>
      <c r="I121" t="s">
        <v>45</v>
      </c>
      <c r="J121" t="s">
        <v>90</v>
      </c>
      <c r="K121" t="s">
        <v>91</v>
      </c>
      <c r="L121">
        <f t="shared" si="6"/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f t="shared" si="7"/>
        <v>1</v>
      </c>
      <c r="AI121">
        <v>0</v>
      </c>
      <c r="AJ121">
        <v>1</v>
      </c>
      <c r="AK121">
        <v>0</v>
      </c>
      <c r="AL121">
        <v>0</v>
      </c>
    </row>
    <row r="122" spans="1:38" hidden="1" x14ac:dyDescent="0.45">
      <c r="A122" t="s">
        <v>86</v>
      </c>
      <c r="B122">
        <f t="shared" si="3"/>
        <v>4</v>
      </c>
      <c r="C122" t="s">
        <v>99</v>
      </c>
      <c r="D122" t="s">
        <v>260</v>
      </c>
      <c r="E122" s="4">
        <v>43559</v>
      </c>
      <c r="F122" t="s">
        <v>100</v>
      </c>
      <c r="G122" t="s">
        <v>54</v>
      </c>
      <c r="H122" t="s">
        <v>44</v>
      </c>
      <c r="I122" s="7" t="s">
        <v>45</v>
      </c>
      <c r="J122" s="7" t="s">
        <v>88</v>
      </c>
      <c r="K122" s="7" t="s">
        <v>89</v>
      </c>
      <c r="L122" s="7">
        <f t="shared" si="6"/>
        <v>1</v>
      </c>
      <c r="M122" s="7">
        <v>1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1</v>
      </c>
      <c r="V122" s="7">
        <v>0</v>
      </c>
      <c r="W122" s="7">
        <v>0</v>
      </c>
      <c r="X122" s="7">
        <v>2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f t="shared" si="7"/>
        <v>2</v>
      </c>
      <c r="AI122" s="7">
        <v>1</v>
      </c>
      <c r="AJ122" s="7">
        <v>1</v>
      </c>
      <c r="AK122" s="7">
        <v>0</v>
      </c>
      <c r="AL122" s="7">
        <v>0</v>
      </c>
    </row>
    <row r="123" spans="1:38" hidden="1" x14ac:dyDescent="0.45">
      <c r="A123" t="s">
        <v>86</v>
      </c>
      <c r="B123">
        <f t="shared" si="3"/>
        <v>4</v>
      </c>
      <c r="C123" t="s">
        <v>99</v>
      </c>
      <c r="D123" t="s">
        <v>260</v>
      </c>
      <c r="E123" s="4">
        <v>43559</v>
      </c>
      <c r="F123" t="s">
        <v>100</v>
      </c>
      <c r="G123" t="s">
        <v>54</v>
      </c>
      <c r="H123" t="s">
        <v>44</v>
      </c>
      <c r="I123" t="s">
        <v>45</v>
      </c>
      <c r="J123" t="s">
        <v>90</v>
      </c>
      <c r="K123" t="s">
        <v>91</v>
      </c>
      <c r="L123">
        <f t="shared" si="6"/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f t="shared" si="7"/>
        <v>1</v>
      </c>
      <c r="AI123">
        <v>0</v>
      </c>
      <c r="AJ123">
        <v>1</v>
      </c>
      <c r="AK123">
        <v>0</v>
      </c>
      <c r="AL123">
        <v>0</v>
      </c>
    </row>
    <row r="124" spans="1:38" hidden="1" x14ac:dyDescent="0.45">
      <c r="A124" t="s">
        <v>86</v>
      </c>
      <c r="B124">
        <f t="shared" si="3"/>
        <v>4</v>
      </c>
      <c r="C124" t="s">
        <v>99</v>
      </c>
      <c r="D124" t="s">
        <v>260</v>
      </c>
      <c r="E124" s="4">
        <v>43559</v>
      </c>
      <c r="F124" t="s">
        <v>100</v>
      </c>
      <c r="G124" t="s">
        <v>54</v>
      </c>
      <c r="H124" t="s">
        <v>44</v>
      </c>
      <c r="I124" t="s">
        <v>45</v>
      </c>
      <c r="J124" t="s">
        <v>88</v>
      </c>
      <c r="K124" t="s">
        <v>89</v>
      </c>
      <c r="L124">
        <f t="shared" si="6"/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f t="shared" si="7"/>
        <v>1</v>
      </c>
      <c r="AI124">
        <v>0</v>
      </c>
      <c r="AJ124">
        <v>1</v>
      </c>
      <c r="AK124">
        <v>0</v>
      </c>
      <c r="AL124">
        <v>0</v>
      </c>
    </row>
    <row r="125" spans="1:38" hidden="1" x14ac:dyDescent="0.45">
      <c r="A125" t="s">
        <v>86</v>
      </c>
      <c r="B125">
        <f t="shared" si="3"/>
        <v>4</v>
      </c>
      <c r="C125" t="s">
        <v>99</v>
      </c>
      <c r="D125" t="s">
        <v>260</v>
      </c>
      <c r="E125" s="4">
        <v>43559</v>
      </c>
      <c r="F125" t="s">
        <v>100</v>
      </c>
      <c r="G125" t="s">
        <v>54</v>
      </c>
      <c r="H125" t="s">
        <v>44</v>
      </c>
      <c r="I125" t="s">
        <v>45</v>
      </c>
      <c r="J125" t="s">
        <v>88</v>
      </c>
      <c r="K125" t="s">
        <v>89</v>
      </c>
      <c r="L125">
        <f t="shared" si="6"/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f t="shared" si="7"/>
        <v>1</v>
      </c>
      <c r="AI125">
        <v>0</v>
      </c>
      <c r="AJ125">
        <v>1</v>
      </c>
      <c r="AK125">
        <v>0</v>
      </c>
      <c r="AL125">
        <v>0</v>
      </c>
    </row>
    <row r="126" spans="1:38" hidden="1" x14ac:dyDescent="0.45">
      <c r="A126" t="s">
        <v>86</v>
      </c>
      <c r="B126">
        <f t="shared" si="3"/>
        <v>4</v>
      </c>
      <c r="C126" t="s">
        <v>99</v>
      </c>
      <c r="D126" t="s">
        <v>260</v>
      </c>
      <c r="E126" s="4">
        <v>43559</v>
      </c>
      <c r="F126" t="s">
        <v>100</v>
      </c>
      <c r="G126" t="s">
        <v>54</v>
      </c>
      <c r="H126" t="s">
        <v>44</v>
      </c>
      <c r="I126" t="s">
        <v>45</v>
      </c>
      <c r="J126" t="s">
        <v>90</v>
      </c>
      <c r="K126" t="s">
        <v>91</v>
      </c>
      <c r="L126">
        <f t="shared" si="6"/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f t="shared" si="7"/>
        <v>1</v>
      </c>
      <c r="AI126">
        <v>0</v>
      </c>
      <c r="AJ126">
        <v>1</v>
      </c>
      <c r="AK126">
        <v>0</v>
      </c>
      <c r="AL126">
        <v>0</v>
      </c>
    </row>
    <row r="127" spans="1:38" hidden="1" x14ac:dyDescent="0.45">
      <c r="A127" t="s">
        <v>86</v>
      </c>
      <c r="B127">
        <f t="shared" si="3"/>
        <v>4</v>
      </c>
      <c r="C127" t="s">
        <v>99</v>
      </c>
      <c r="D127" t="s">
        <v>260</v>
      </c>
      <c r="E127" s="4">
        <v>43559</v>
      </c>
      <c r="F127" t="s">
        <v>100</v>
      </c>
      <c r="G127" t="s">
        <v>54</v>
      </c>
      <c r="H127" t="s">
        <v>44</v>
      </c>
      <c r="I127" t="s">
        <v>45</v>
      </c>
      <c r="J127" t="s">
        <v>88</v>
      </c>
      <c r="K127" t="s">
        <v>89</v>
      </c>
      <c r="L127">
        <f t="shared" si="6"/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f t="shared" si="7"/>
        <v>1</v>
      </c>
      <c r="AI127">
        <v>0</v>
      </c>
      <c r="AJ127">
        <v>1</v>
      </c>
      <c r="AK127">
        <v>0</v>
      </c>
      <c r="AL127">
        <v>0</v>
      </c>
    </row>
    <row r="128" spans="1:38" hidden="1" x14ac:dyDescent="0.45">
      <c r="A128" t="s">
        <v>86</v>
      </c>
      <c r="B128">
        <f t="shared" si="3"/>
        <v>4</v>
      </c>
      <c r="C128" t="s">
        <v>99</v>
      </c>
      <c r="D128" t="s">
        <v>260</v>
      </c>
      <c r="E128" s="4">
        <v>43559</v>
      </c>
      <c r="F128" t="s">
        <v>100</v>
      </c>
      <c r="G128" t="s">
        <v>54</v>
      </c>
      <c r="H128" t="s">
        <v>44</v>
      </c>
      <c r="I128" t="s">
        <v>45</v>
      </c>
      <c r="J128" t="s">
        <v>88</v>
      </c>
      <c r="K128" t="s">
        <v>89</v>
      </c>
      <c r="L128">
        <f t="shared" si="6"/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f t="shared" si="7"/>
        <v>1</v>
      </c>
      <c r="AI128">
        <v>0</v>
      </c>
      <c r="AJ128">
        <v>1</v>
      </c>
      <c r="AK128">
        <v>0</v>
      </c>
      <c r="AL128">
        <v>0</v>
      </c>
    </row>
    <row r="129" spans="1:38" hidden="1" x14ac:dyDescent="0.45">
      <c r="A129" t="s">
        <v>86</v>
      </c>
      <c r="B129">
        <f t="shared" si="3"/>
        <v>4</v>
      </c>
      <c r="C129" t="s">
        <v>99</v>
      </c>
      <c r="D129" t="s">
        <v>260</v>
      </c>
      <c r="E129" s="4">
        <v>43559</v>
      </c>
      <c r="F129" t="s">
        <v>100</v>
      </c>
      <c r="G129" t="s">
        <v>54</v>
      </c>
      <c r="H129" t="s">
        <v>44</v>
      </c>
      <c r="I129" t="s">
        <v>45</v>
      </c>
      <c r="J129" t="s">
        <v>90</v>
      </c>
      <c r="K129" t="s">
        <v>91</v>
      </c>
      <c r="L129">
        <f t="shared" si="6"/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f t="shared" si="7"/>
        <v>1</v>
      </c>
      <c r="AI129">
        <v>0</v>
      </c>
      <c r="AJ129">
        <v>1</v>
      </c>
      <c r="AK129">
        <v>0</v>
      </c>
      <c r="AL129">
        <v>0</v>
      </c>
    </row>
    <row r="130" spans="1:38" hidden="1" x14ac:dyDescent="0.45">
      <c r="A130" t="s">
        <v>86</v>
      </c>
      <c r="B130">
        <f t="shared" ref="B130:B193" si="8">MONTH(E130)</f>
        <v>4</v>
      </c>
      <c r="C130" t="s">
        <v>99</v>
      </c>
      <c r="D130" t="s">
        <v>260</v>
      </c>
      <c r="E130" s="4">
        <v>43559</v>
      </c>
      <c r="F130" t="s">
        <v>100</v>
      </c>
      <c r="G130" t="s">
        <v>54</v>
      </c>
      <c r="H130" t="s">
        <v>44</v>
      </c>
      <c r="I130" t="s">
        <v>45</v>
      </c>
      <c r="J130" t="s">
        <v>88</v>
      </c>
      <c r="K130" t="s">
        <v>89</v>
      </c>
      <c r="L130">
        <f t="shared" si="6"/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f t="shared" si="7"/>
        <v>1</v>
      </c>
      <c r="AI130">
        <v>0</v>
      </c>
      <c r="AJ130">
        <v>1</v>
      </c>
      <c r="AK130">
        <v>0</v>
      </c>
      <c r="AL130">
        <v>0</v>
      </c>
    </row>
    <row r="131" spans="1:38" hidden="1" x14ac:dyDescent="0.45">
      <c r="A131" t="s">
        <v>86</v>
      </c>
      <c r="B131">
        <f t="shared" si="8"/>
        <v>4</v>
      </c>
      <c r="C131" t="s">
        <v>99</v>
      </c>
      <c r="D131" t="s">
        <v>260</v>
      </c>
      <c r="E131" s="4">
        <v>43559</v>
      </c>
      <c r="F131" t="s">
        <v>100</v>
      </c>
      <c r="G131" t="s">
        <v>54</v>
      </c>
      <c r="H131" t="s">
        <v>44</v>
      </c>
      <c r="I131" t="s">
        <v>45</v>
      </c>
      <c r="J131" t="s">
        <v>90</v>
      </c>
      <c r="K131" t="s">
        <v>91</v>
      </c>
      <c r="L131">
        <f t="shared" si="6"/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f t="shared" si="7"/>
        <v>1</v>
      </c>
      <c r="AI131">
        <v>0</v>
      </c>
      <c r="AJ131">
        <v>1</v>
      </c>
      <c r="AK131">
        <v>0</v>
      </c>
      <c r="AL131">
        <v>0</v>
      </c>
    </row>
    <row r="132" spans="1:38" hidden="1" x14ac:dyDescent="0.45">
      <c r="A132" t="s">
        <v>86</v>
      </c>
      <c r="B132">
        <f t="shared" si="8"/>
        <v>4</v>
      </c>
      <c r="C132" t="s">
        <v>99</v>
      </c>
      <c r="D132" t="s">
        <v>260</v>
      </c>
      <c r="E132" s="4">
        <v>43559</v>
      </c>
      <c r="F132" t="s">
        <v>100</v>
      </c>
      <c r="G132" t="s">
        <v>54</v>
      </c>
      <c r="H132" t="s">
        <v>44</v>
      </c>
      <c r="I132" t="s">
        <v>45</v>
      </c>
      <c r="J132" t="s">
        <v>90</v>
      </c>
      <c r="K132" t="s">
        <v>91</v>
      </c>
      <c r="L132">
        <f t="shared" si="6"/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f t="shared" si="7"/>
        <v>1</v>
      </c>
      <c r="AI132">
        <v>0</v>
      </c>
      <c r="AJ132">
        <v>1</v>
      </c>
      <c r="AK132">
        <v>0</v>
      </c>
      <c r="AL132">
        <v>0</v>
      </c>
    </row>
    <row r="133" spans="1:38" hidden="1" x14ac:dyDescent="0.45">
      <c r="A133" t="s">
        <v>86</v>
      </c>
      <c r="B133">
        <f t="shared" si="8"/>
        <v>4</v>
      </c>
      <c r="C133" t="s">
        <v>99</v>
      </c>
      <c r="D133" t="s">
        <v>260</v>
      </c>
      <c r="E133" s="4">
        <v>43559</v>
      </c>
      <c r="F133" t="s">
        <v>100</v>
      </c>
      <c r="G133" t="s">
        <v>54</v>
      </c>
      <c r="H133" t="s">
        <v>44</v>
      </c>
      <c r="I133" t="s">
        <v>45</v>
      </c>
      <c r="J133" t="s">
        <v>90</v>
      </c>
      <c r="K133" t="s">
        <v>91</v>
      </c>
      <c r="L133">
        <f t="shared" si="6"/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f t="shared" si="7"/>
        <v>1</v>
      </c>
      <c r="AI133">
        <v>0</v>
      </c>
      <c r="AJ133">
        <v>1</v>
      </c>
      <c r="AK133">
        <v>0</v>
      </c>
      <c r="AL133">
        <v>0</v>
      </c>
    </row>
    <row r="134" spans="1:38" hidden="1" x14ac:dyDescent="0.45">
      <c r="A134" t="s">
        <v>86</v>
      </c>
      <c r="B134">
        <f t="shared" si="8"/>
        <v>4</v>
      </c>
      <c r="C134" t="s">
        <v>99</v>
      </c>
      <c r="D134" t="s">
        <v>260</v>
      </c>
      <c r="E134" s="4">
        <v>43559</v>
      </c>
      <c r="F134" t="s">
        <v>100</v>
      </c>
      <c r="G134" t="s">
        <v>54</v>
      </c>
      <c r="H134" t="s">
        <v>44</v>
      </c>
      <c r="I134" t="s">
        <v>45</v>
      </c>
      <c r="J134" t="s">
        <v>90</v>
      </c>
      <c r="K134" t="s">
        <v>91</v>
      </c>
      <c r="L134">
        <f t="shared" si="6"/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f t="shared" si="7"/>
        <v>1</v>
      </c>
      <c r="AI134">
        <v>0</v>
      </c>
      <c r="AJ134">
        <v>1</v>
      </c>
      <c r="AK134">
        <v>0</v>
      </c>
      <c r="AL134">
        <v>0</v>
      </c>
    </row>
    <row r="135" spans="1:38" hidden="1" x14ac:dyDescent="0.45">
      <c r="A135" t="s">
        <v>86</v>
      </c>
      <c r="B135">
        <f t="shared" si="8"/>
        <v>4</v>
      </c>
      <c r="C135" t="s">
        <v>99</v>
      </c>
      <c r="D135" t="s">
        <v>260</v>
      </c>
      <c r="E135" s="4">
        <v>43559</v>
      </c>
      <c r="F135" t="s">
        <v>100</v>
      </c>
      <c r="G135" t="s">
        <v>54</v>
      </c>
      <c r="H135" t="s">
        <v>44</v>
      </c>
      <c r="I135" t="s">
        <v>45</v>
      </c>
      <c r="J135" t="s">
        <v>88</v>
      </c>
      <c r="K135" t="s">
        <v>89</v>
      </c>
      <c r="L135">
        <f t="shared" si="6"/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f t="shared" si="7"/>
        <v>1</v>
      </c>
      <c r="AI135">
        <v>0</v>
      </c>
      <c r="AJ135">
        <v>1</v>
      </c>
      <c r="AK135">
        <v>0</v>
      </c>
      <c r="AL135">
        <v>0</v>
      </c>
    </row>
    <row r="136" spans="1:38" hidden="1" x14ac:dyDescent="0.45">
      <c r="A136" t="s">
        <v>86</v>
      </c>
      <c r="B136">
        <f t="shared" si="8"/>
        <v>4</v>
      </c>
      <c r="C136" t="s">
        <v>99</v>
      </c>
      <c r="D136" t="s">
        <v>260</v>
      </c>
      <c r="E136" s="4">
        <v>43559</v>
      </c>
      <c r="F136" t="s">
        <v>100</v>
      </c>
      <c r="G136" t="s">
        <v>54</v>
      </c>
      <c r="H136" t="s">
        <v>44</v>
      </c>
      <c r="I136" t="s">
        <v>45</v>
      </c>
      <c r="J136" t="s">
        <v>90</v>
      </c>
      <c r="K136" t="s">
        <v>91</v>
      </c>
      <c r="L136">
        <f t="shared" si="6"/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f t="shared" si="7"/>
        <v>1</v>
      </c>
      <c r="AI136">
        <v>0</v>
      </c>
      <c r="AJ136">
        <v>0</v>
      </c>
      <c r="AK136">
        <v>1</v>
      </c>
      <c r="AL136">
        <v>0</v>
      </c>
    </row>
    <row r="137" spans="1:38" hidden="1" x14ac:dyDescent="0.45">
      <c r="A137" t="s">
        <v>86</v>
      </c>
      <c r="B137">
        <f t="shared" si="8"/>
        <v>4</v>
      </c>
      <c r="C137" t="s">
        <v>99</v>
      </c>
      <c r="D137" t="s">
        <v>260</v>
      </c>
      <c r="E137" s="4">
        <v>43559</v>
      </c>
      <c r="F137" t="s">
        <v>100</v>
      </c>
      <c r="G137" t="s">
        <v>55</v>
      </c>
      <c r="H137" t="s">
        <v>56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hidden="1" x14ac:dyDescent="0.45">
      <c r="A138" t="s">
        <v>86</v>
      </c>
      <c r="B138">
        <f t="shared" si="8"/>
        <v>4</v>
      </c>
      <c r="C138" t="s">
        <v>99</v>
      </c>
      <c r="D138" t="s">
        <v>260</v>
      </c>
      <c r="E138" s="4">
        <v>43559</v>
      </c>
      <c r="F138" t="s">
        <v>100</v>
      </c>
      <c r="G138" t="s">
        <v>57</v>
      </c>
      <c r="H138" t="s">
        <v>56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hidden="1" x14ac:dyDescent="0.45">
      <c r="A139" t="s">
        <v>86</v>
      </c>
      <c r="B139">
        <f t="shared" si="8"/>
        <v>4</v>
      </c>
      <c r="C139" t="s">
        <v>99</v>
      </c>
      <c r="D139" t="s">
        <v>260</v>
      </c>
      <c r="E139" s="4">
        <v>43559</v>
      </c>
      <c r="F139" t="s">
        <v>100</v>
      </c>
      <c r="G139" t="s">
        <v>58</v>
      </c>
      <c r="H139" t="s">
        <v>56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hidden="1" x14ac:dyDescent="0.45">
      <c r="A140" t="s">
        <v>86</v>
      </c>
      <c r="B140">
        <f t="shared" si="8"/>
        <v>4</v>
      </c>
      <c r="C140" t="s">
        <v>99</v>
      </c>
      <c r="D140" t="s">
        <v>260</v>
      </c>
      <c r="E140" s="4">
        <v>43559</v>
      </c>
      <c r="F140" t="s">
        <v>100</v>
      </c>
      <c r="G140" t="s">
        <v>59</v>
      </c>
      <c r="H140" t="s">
        <v>56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hidden="1" x14ac:dyDescent="0.45">
      <c r="A141" t="s">
        <v>86</v>
      </c>
      <c r="B141">
        <f t="shared" si="8"/>
        <v>4</v>
      </c>
      <c r="C141" t="s">
        <v>99</v>
      </c>
      <c r="D141" t="s">
        <v>260</v>
      </c>
      <c r="E141" s="4">
        <v>43559</v>
      </c>
      <c r="F141" t="s">
        <v>100</v>
      </c>
      <c r="G141" t="s">
        <v>60</v>
      </c>
      <c r="H141" t="s">
        <v>56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hidden="1" x14ac:dyDescent="0.45">
      <c r="A142" t="s">
        <v>40</v>
      </c>
      <c r="B142">
        <f t="shared" si="8"/>
        <v>4</v>
      </c>
      <c r="C142" t="s">
        <v>41</v>
      </c>
      <c r="D142" t="s">
        <v>255</v>
      </c>
      <c r="E142" s="4">
        <v>43565</v>
      </c>
      <c r="F142" t="s">
        <v>42</v>
      </c>
      <c r="G142" t="s">
        <v>43</v>
      </c>
      <c r="H142" t="s">
        <v>44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hidden="1" x14ac:dyDescent="0.45">
      <c r="A143" t="s">
        <v>40</v>
      </c>
      <c r="B143">
        <f t="shared" si="8"/>
        <v>4</v>
      </c>
      <c r="C143" t="s">
        <v>41</v>
      </c>
      <c r="D143" t="s">
        <v>255</v>
      </c>
      <c r="E143" s="4">
        <v>43565</v>
      </c>
      <c r="F143" t="s">
        <v>42</v>
      </c>
      <c r="G143" t="s">
        <v>48</v>
      </c>
      <c r="H143" t="s">
        <v>44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hidden="1" x14ac:dyDescent="0.45">
      <c r="A144" t="s">
        <v>40</v>
      </c>
      <c r="B144">
        <f t="shared" si="8"/>
        <v>4</v>
      </c>
      <c r="C144" t="s">
        <v>41</v>
      </c>
      <c r="D144" t="s">
        <v>255</v>
      </c>
      <c r="E144" s="4">
        <v>43565</v>
      </c>
      <c r="F144" t="s">
        <v>42</v>
      </c>
      <c r="G144" t="s">
        <v>49</v>
      </c>
      <c r="H144" t="s">
        <v>44</v>
      </c>
      <c r="I144" t="s">
        <v>45</v>
      </c>
      <c r="J144" t="s">
        <v>106</v>
      </c>
      <c r="K144" t="s">
        <v>133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</row>
    <row r="145" spans="1:38" hidden="1" x14ac:dyDescent="0.45">
      <c r="A145" t="s">
        <v>40</v>
      </c>
      <c r="B145">
        <f t="shared" si="8"/>
        <v>4</v>
      </c>
      <c r="C145" t="s">
        <v>41</v>
      </c>
      <c r="D145" t="s">
        <v>255</v>
      </c>
      <c r="E145" s="4">
        <v>43565</v>
      </c>
      <c r="F145" t="s">
        <v>42</v>
      </c>
      <c r="G145" t="s">
        <v>53</v>
      </c>
      <c r="H145" t="s">
        <v>44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hidden="1" x14ac:dyDescent="0.45">
      <c r="A146" t="s">
        <v>40</v>
      </c>
      <c r="B146">
        <f t="shared" si="8"/>
        <v>4</v>
      </c>
      <c r="C146" t="s">
        <v>41</v>
      </c>
      <c r="D146" t="s">
        <v>255</v>
      </c>
      <c r="E146" s="4">
        <v>43565</v>
      </c>
      <c r="F146" t="s">
        <v>42</v>
      </c>
      <c r="G146" t="s">
        <v>54</v>
      </c>
      <c r="H146" t="s">
        <v>44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hidden="1" x14ac:dyDescent="0.45">
      <c r="A147" t="s">
        <v>40</v>
      </c>
      <c r="B147">
        <f t="shared" si="8"/>
        <v>4</v>
      </c>
      <c r="C147" t="s">
        <v>41</v>
      </c>
      <c r="D147" t="s">
        <v>255</v>
      </c>
      <c r="E147" s="4">
        <v>43565</v>
      </c>
      <c r="F147" t="s">
        <v>42</v>
      </c>
      <c r="G147" t="s">
        <v>55</v>
      </c>
      <c r="H147" t="s">
        <v>56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hidden="1" x14ac:dyDescent="0.45">
      <c r="A148" t="s">
        <v>40</v>
      </c>
      <c r="B148">
        <f t="shared" si="8"/>
        <v>4</v>
      </c>
      <c r="C148" t="s">
        <v>41</v>
      </c>
      <c r="D148" t="s">
        <v>255</v>
      </c>
      <c r="E148" s="4">
        <v>43565</v>
      </c>
      <c r="F148" t="s">
        <v>42</v>
      </c>
      <c r="G148" t="s">
        <v>57</v>
      </c>
      <c r="H148" t="s">
        <v>56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hidden="1" x14ac:dyDescent="0.45">
      <c r="A149" t="s">
        <v>40</v>
      </c>
      <c r="B149">
        <f t="shared" si="8"/>
        <v>4</v>
      </c>
      <c r="C149" t="s">
        <v>41</v>
      </c>
      <c r="D149" t="s">
        <v>255</v>
      </c>
      <c r="E149" s="4">
        <v>43565</v>
      </c>
      <c r="F149" t="s">
        <v>42</v>
      </c>
      <c r="G149" t="s">
        <v>58</v>
      </c>
      <c r="H149" t="s">
        <v>56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hidden="1" x14ac:dyDescent="0.45">
      <c r="A150" t="s">
        <v>40</v>
      </c>
      <c r="B150">
        <f t="shared" si="8"/>
        <v>4</v>
      </c>
      <c r="C150" t="s">
        <v>41</v>
      </c>
      <c r="D150" t="s">
        <v>255</v>
      </c>
      <c r="E150" s="4">
        <v>43565</v>
      </c>
      <c r="F150" t="s">
        <v>42</v>
      </c>
      <c r="G150" t="s">
        <v>59</v>
      </c>
      <c r="H150" t="s">
        <v>56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hidden="1" x14ac:dyDescent="0.45">
      <c r="A151" t="s">
        <v>40</v>
      </c>
      <c r="B151">
        <f t="shared" si="8"/>
        <v>4</v>
      </c>
      <c r="C151" t="s">
        <v>41</v>
      </c>
      <c r="D151" t="s">
        <v>255</v>
      </c>
      <c r="E151" s="4">
        <v>43565</v>
      </c>
      <c r="F151" t="s">
        <v>42</v>
      </c>
      <c r="G151" t="s">
        <v>60</v>
      </c>
      <c r="H151" t="s">
        <v>56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hidden="1" x14ac:dyDescent="0.45">
      <c r="A152" t="s">
        <v>40</v>
      </c>
      <c r="B152">
        <f t="shared" si="8"/>
        <v>4</v>
      </c>
      <c r="C152" t="s">
        <v>61</v>
      </c>
      <c r="D152" t="s">
        <v>256</v>
      </c>
      <c r="E152" s="4">
        <v>43565</v>
      </c>
      <c r="F152" t="s">
        <v>42</v>
      </c>
      <c r="G152" t="s">
        <v>43</v>
      </c>
      <c r="H152" t="s">
        <v>44</v>
      </c>
      <c r="I152" t="s">
        <v>45</v>
      </c>
      <c r="J152" t="s">
        <v>46</v>
      </c>
      <c r="K152" t="s">
        <v>46</v>
      </c>
      <c r="L152">
        <f t="shared" ref="L152:L172" si="9">SUM(M152:T152)</f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f t="shared" ref="AH152:AH172" si="10">SUM(X152:AG152)</f>
        <v>1</v>
      </c>
      <c r="AI152">
        <v>0</v>
      </c>
      <c r="AJ152">
        <v>1</v>
      </c>
      <c r="AK152">
        <v>0</v>
      </c>
      <c r="AL152">
        <v>0</v>
      </c>
    </row>
    <row r="153" spans="1:38" hidden="1" x14ac:dyDescent="0.45">
      <c r="A153" t="s">
        <v>40</v>
      </c>
      <c r="B153">
        <f t="shared" si="8"/>
        <v>4</v>
      </c>
      <c r="C153" t="s">
        <v>61</v>
      </c>
      <c r="D153" t="s">
        <v>256</v>
      </c>
      <c r="E153" s="4">
        <v>43565</v>
      </c>
      <c r="F153" t="s">
        <v>42</v>
      </c>
      <c r="G153" t="s">
        <v>43</v>
      </c>
      <c r="H153" t="s">
        <v>44</v>
      </c>
      <c r="I153" t="s">
        <v>45</v>
      </c>
      <c r="J153" t="s">
        <v>46</v>
      </c>
      <c r="K153" t="s">
        <v>46</v>
      </c>
      <c r="L153">
        <f t="shared" si="9"/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f t="shared" si="10"/>
        <v>1</v>
      </c>
      <c r="AI153">
        <v>0</v>
      </c>
      <c r="AJ153">
        <v>1</v>
      </c>
      <c r="AK153">
        <v>0</v>
      </c>
      <c r="AL153">
        <v>0</v>
      </c>
    </row>
    <row r="154" spans="1:38" hidden="1" x14ac:dyDescent="0.45">
      <c r="A154" t="s">
        <v>40</v>
      </c>
      <c r="B154">
        <f t="shared" si="8"/>
        <v>4</v>
      </c>
      <c r="C154" t="s">
        <v>61</v>
      </c>
      <c r="D154" t="s">
        <v>256</v>
      </c>
      <c r="E154" s="4">
        <v>43565</v>
      </c>
      <c r="F154" t="s">
        <v>42</v>
      </c>
      <c r="G154" t="s">
        <v>48</v>
      </c>
      <c r="H154" t="s">
        <v>44</v>
      </c>
      <c r="L154">
        <f t="shared" si="9"/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f t="shared" si="10"/>
        <v>0</v>
      </c>
      <c r="AI154">
        <v>0</v>
      </c>
      <c r="AJ154">
        <v>0</v>
      </c>
      <c r="AK154">
        <v>0</v>
      </c>
      <c r="AL154">
        <v>0</v>
      </c>
    </row>
    <row r="155" spans="1:38" hidden="1" x14ac:dyDescent="0.45">
      <c r="A155" t="s">
        <v>40</v>
      </c>
      <c r="B155">
        <f t="shared" si="8"/>
        <v>4</v>
      </c>
      <c r="C155" t="s">
        <v>61</v>
      </c>
      <c r="D155" t="s">
        <v>256</v>
      </c>
      <c r="E155" s="4">
        <v>43565</v>
      </c>
      <c r="F155" t="s">
        <v>42</v>
      </c>
      <c r="G155" t="s">
        <v>49</v>
      </c>
      <c r="H155" t="s">
        <v>44</v>
      </c>
      <c r="I155" t="s">
        <v>45</v>
      </c>
      <c r="J155" t="s">
        <v>46</v>
      </c>
      <c r="K155" t="s">
        <v>46</v>
      </c>
      <c r="L155" s="7">
        <f t="shared" si="9"/>
        <v>1</v>
      </c>
      <c r="M155" s="7">
        <v>1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1</v>
      </c>
      <c r="AH155" s="7">
        <f t="shared" si="10"/>
        <v>1</v>
      </c>
      <c r="AI155" s="7">
        <v>0</v>
      </c>
      <c r="AJ155" s="7">
        <v>0</v>
      </c>
      <c r="AK155" s="7">
        <v>0</v>
      </c>
      <c r="AL155" s="7">
        <v>1</v>
      </c>
    </row>
    <row r="156" spans="1:38" hidden="1" x14ac:dyDescent="0.45">
      <c r="A156" t="s">
        <v>40</v>
      </c>
      <c r="B156">
        <f t="shared" si="8"/>
        <v>4</v>
      </c>
      <c r="C156" t="s">
        <v>61</v>
      </c>
      <c r="D156" t="s">
        <v>256</v>
      </c>
      <c r="E156" s="4">
        <v>43565</v>
      </c>
      <c r="F156" t="s">
        <v>42</v>
      </c>
      <c r="G156" t="s">
        <v>49</v>
      </c>
      <c r="H156" t="s">
        <v>44</v>
      </c>
      <c r="I156" t="s">
        <v>45</v>
      </c>
      <c r="J156" t="s">
        <v>46</v>
      </c>
      <c r="K156" t="s">
        <v>46</v>
      </c>
      <c r="L156">
        <f t="shared" si="9"/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f t="shared" si="10"/>
        <v>1</v>
      </c>
      <c r="AI156">
        <v>0</v>
      </c>
      <c r="AJ156">
        <v>1</v>
      </c>
      <c r="AK156">
        <v>0</v>
      </c>
      <c r="AL156">
        <v>0</v>
      </c>
    </row>
    <row r="157" spans="1:38" hidden="1" x14ac:dyDescent="0.45">
      <c r="A157" t="s">
        <v>40</v>
      </c>
      <c r="B157">
        <f t="shared" si="8"/>
        <v>4</v>
      </c>
      <c r="C157" t="s">
        <v>61</v>
      </c>
      <c r="D157" t="s">
        <v>256</v>
      </c>
      <c r="E157" s="4">
        <v>43565</v>
      </c>
      <c r="F157" t="s">
        <v>42</v>
      </c>
      <c r="G157" t="s">
        <v>53</v>
      </c>
      <c r="H157" t="s">
        <v>44</v>
      </c>
      <c r="I157" t="s">
        <v>45</v>
      </c>
      <c r="J157" t="s">
        <v>46</v>
      </c>
      <c r="K157" t="s">
        <v>46</v>
      </c>
      <c r="L157">
        <f t="shared" si="9"/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f t="shared" si="10"/>
        <v>1</v>
      </c>
      <c r="AI157">
        <v>0</v>
      </c>
      <c r="AJ157">
        <v>1</v>
      </c>
      <c r="AK157">
        <v>0</v>
      </c>
      <c r="AL157">
        <v>0</v>
      </c>
    </row>
    <row r="158" spans="1:38" hidden="1" x14ac:dyDescent="0.45">
      <c r="A158" t="s">
        <v>40</v>
      </c>
      <c r="B158">
        <f t="shared" si="8"/>
        <v>4</v>
      </c>
      <c r="C158" t="s">
        <v>61</v>
      </c>
      <c r="D158" t="s">
        <v>256</v>
      </c>
      <c r="E158" s="4">
        <v>43565</v>
      </c>
      <c r="F158" t="s">
        <v>42</v>
      </c>
      <c r="G158" t="s">
        <v>53</v>
      </c>
      <c r="H158" t="s">
        <v>44</v>
      </c>
      <c r="I158" t="s">
        <v>45</v>
      </c>
      <c r="J158" t="s">
        <v>46</v>
      </c>
      <c r="K158" t="s">
        <v>46</v>
      </c>
      <c r="L158">
        <f t="shared" si="9"/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f t="shared" si="10"/>
        <v>1</v>
      </c>
      <c r="AI158">
        <v>0</v>
      </c>
      <c r="AJ158">
        <v>1</v>
      </c>
      <c r="AK158">
        <v>0</v>
      </c>
      <c r="AL158">
        <v>0</v>
      </c>
    </row>
    <row r="159" spans="1:38" hidden="1" x14ac:dyDescent="0.45">
      <c r="A159" t="s">
        <v>40</v>
      </c>
      <c r="B159">
        <f t="shared" si="8"/>
        <v>4</v>
      </c>
      <c r="C159" t="s">
        <v>61</v>
      </c>
      <c r="D159" t="s">
        <v>256</v>
      </c>
      <c r="E159" s="4">
        <v>43565</v>
      </c>
      <c r="F159" t="s">
        <v>42</v>
      </c>
      <c r="G159" t="s">
        <v>53</v>
      </c>
      <c r="H159" t="s">
        <v>44</v>
      </c>
      <c r="I159" t="s">
        <v>45</v>
      </c>
      <c r="J159" t="s">
        <v>106</v>
      </c>
      <c r="K159" t="s">
        <v>107</v>
      </c>
      <c r="L159">
        <f t="shared" si="9"/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f t="shared" si="10"/>
        <v>1</v>
      </c>
      <c r="AI159">
        <v>0</v>
      </c>
      <c r="AJ159">
        <v>1</v>
      </c>
      <c r="AK159">
        <v>0</v>
      </c>
      <c r="AL159">
        <v>0</v>
      </c>
    </row>
    <row r="160" spans="1:38" hidden="1" x14ac:dyDescent="0.45">
      <c r="A160" t="s">
        <v>40</v>
      </c>
      <c r="B160">
        <f t="shared" si="8"/>
        <v>4</v>
      </c>
      <c r="C160" t="s">
        <v>61</v>
      </c>
      <c r="D160" t="s">
        <v>256</v>
      </c>
      <c r="E160" s="4">
        <v>43565</v>
      </c>
      <c r="F160" t="s">
        <v>42</v>
      </c>
      <c r="G160" t="s">
        <v>53</v>
      </c>
      <c r="H160" t="s">
        <v>44</v>
      </c>
      <c r="I160" t="s">
        <v>45</v>
      </c>
      <c r="J160" t="s">
        <v>46</v>
      </c>
      <c r="K160" t="s">
        <v>46</v>
      </c>
      <c r="L160">
        <f t="shared" si="9"/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f t="shared" si="10"/>
        <v>1</v>
      </c>
      <c r="AI160">
        <v>0</v>
      </c>
      <c r="AJ160">
        <v>1</v>
      </c>
      <c r="AK160">
        <v>0</v>
      </c>
      <c r="AL160">
        <v>0</v>
      </c>
    </row>
    <row r="161" spans="1:38" hidden="1" x14ac:dyDescent="0.45">
      <c r="A161" t="s">
        <v>40</v>
      </c>
      <c r="B161">
        <f t="shared" si="8"/>
        <v>4</v>
      </c>
      <c r="C161" t="s">
        <v>61</v>
      </c>
      <c r="D161" t="s">
        <v>256</v>
      </c>
      <c r="E161" s="4">
        <v>43565</v>
      </c>
      <c r="F161" t="s">
        <v>42</v>
      </c>
      <c r="G161" t="s">
        <v>53</v>
      </c>
      <c r="H161" t="s">
        <v>44</v>
      </c>
      <c r="I161" t="s">
        <v>45</v>
      </c>
      <c r="J161" t="s">
        <v>46</v>
      </c>
      <c r="K161" t="s">
        <v>46</v>
      </c>
      <c r="L161">
        <f t="shared" si="9"/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f t="shared" si="10"/>
        <v>1</v>
      </c>
      <c r="AI161">
        <v>0</v>
      </c>
      <c r="AJ161">
        <v>1</v>
      </c>
      <c r="AK161">
        <v>0</v>
      </c>
      <c r="AL161">
        <v>0</v>
      </c>
    </row>
    <row r="162" spans="1:38" hidden="1" x14ac:dyDescent="0.45">
      <c r="A162" t="s">
        <v>40</v>
      </c>
      <c r="B162">
        <f t="shared" si="8"/>
        <v>4</v>
      </c>
      <c r="C162" t="s">
        <v>61</v>
      </c>
      <c r="D162" t="s">
        <v>256</v>
      </c>
      <c r="E162" s="4">
        <v>43565</v>
      </c>
      <c r="F162" t="s">
        <v>42</v>
      </c>
      <c r="G162" t="s">
        <v>53</v>
      </c>
      <c r="H162" t="s">
        <v>44</v>
      </c>
      <c r="I162" t="s">
        <v>45</v>
      </c>
      <c r="J162" t="s">
        <v>90</v>
      </c>
      <c r="K162" t="s">
        <v>46</v>
      </c>
      <c r="L162">
        <f t="shared" si="9"/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f t="shared" si="10"/>
        <v>1</v>
      </c>
      <c r="AI162">
        <v>0</v>
      </c>
      <c r="AJ162">
        <v>1</v>
      </c>
      <c r="AK162">
        <v>0</v>
      </c>
      <c r="AL162">
        <v>0</v>
      </c>
    </row>
    <row r="163" spans="1:38" hidden="1" x14ac:dyDescent="0.45">
      <c r="A163" t="s">
        <v>40</v>
      </c>
      <c r="B163">
        <f t="shared" si="8"/>
        <v>4</v>
      </c>
      <c r="C163" t="s">
        <v>61</v>
      </c>
      <c r="D163" t="s">
        <v>256</v>
      </c>
      <c r="E163" s="4">
        <v>43565</v>
      </c>
      <c r="F163" t="s">
        <v>42</v>
      </c>
      <c r="G163" t="s">
        <v>53</v>
      </c>
      <c r="H163" t="s">
        <v>44</v>
      </c>
      <c r="I163" t="s">
        <v>45</v>
      </c>
      <c r="J163" t="s">
        <v>46</v>
      </c>
      <c r="K163" t="s">
        <v>46</v>
      </c>
      <c r="L163">
        <f t="shared" si="9"/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f t="shared" si="10"/>
        <v>1</v>
      </c>
      <c r="AI163">
        <v>0</v>
      </c>
      <c r="AJ163">
        <v>0</v>
      </c>
      <c r="AK163">
        <v>1</v>
      </c>
      <c r="AL163">
        <v>0</v>
      </c>
    </row>
    <row r="164" spans="1:38" hidden="1" x14ac:dyDescent="0.45">
      <c r="A164" t="s">
        <v>40</v>
      </c>
      <c r="B164">
        <f t="shared" si="8"/>
        <v>4</v>
      </c>
      <c r="C164" t="s">
        <v>61</v>
      </c>
      <c r="D164" t="s">
        <v>256</v>
      </c>
      <c r="E164" s="4">
        <v>43565</v>
      </c>
      <c r="F164" t="s">
        <v>42</v>
      </c>
      <c r="G164" t="s">
        <v>53</v>
      </c>
      <c r="H164" t="s">
        <v>44</v>
      </c>
      <c r="I164" t="s">
        <v>45</v>
      </c>
      <c r="J164" t="s">
        <v>46</v>
      </c>
      <c r="K164" t="s">
        <v>46</v>
      </c>
      <c r="L164">
        <f t="shared" si="9"/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f t="shared" si="10"/>
        <v>1</v>
      </c>
      <c r="AI164">
        <v>0</v>
      </c>
      <c r="AJ164">
        <v>1</v>
      </c>
      <c r="AK164">
        <v>0</v>
      </c>
      <c r="AL164">
        <v>0</v>
      </c>
    </row>
    <row r="165" spans="1:38" hidden="1" x14ac:dyDescent="0.45">
      <c r="A165" t="s">
        <v>40</v>
      </c>
      <c r="B165">
        <f t="shared" si="8"/>
        <v>4</v>
      </c>
      <c r="C165" t="s">
        <v>61</v>
      </c>
      <c r="D165" t="s">
        <v>256</v>
      </c>
      <c r="E165" s="4">
        <v>43565</v>
      </c>
      <c r="F165" t="s">
        <v>42</v>
      </c>
      <c r="G165" t="s">
        <v>53</v>
      </c>
      <c r="H165" t="s">
        <v>44</v>
      </c>
      <c r="I165" t="s">
        <v>45</v>
      </c>
      <c r="J165" t="s">
        <v>90</v>
      </c>
      <c r="K165" t="s">
        <v>46</v>
      </c>
      <c r="L165">
        <f t="shared" si="9"/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f t="shared" si="10"/>
        <v>1</v>
      </c>
      <c r="AI165">
        <v>0</v>
      </c>
      <c r="AJ165">
        <v>1</v>
      </c>
      <c r="AK165">
        <v>0</v>
      </c>
      <c r="AL165">
        <v>0</v>
      </c>
    </row>
    <row r="166" spans="1:38" hidden="1" x14ac:dyDescent="0.45">
      <c r="A166" t="s">
        <v>40</v>
      </c>
      <c r="B166">
        <f t="shared" si="8"/>
        <v>4</v>
      </c>
      <c r="C166" t="s">
        <v>61</v>
      </c>
      <c r="D166" t="s">
        <v>256</v>
      </c>
      <c r="E166" s="4">
        <v>43565</v>
      </c>
      <c r="F166" t="s">
        <v>42</v>
      </c>
      <c r="G166" t="s">
        <v>53</v>
      </c>
      <c r="H166" t="s">
        <v>44</v>
      </c>
      <c r="I166" t="s">
        <v>45</v>
      </c>
      <c r="J166" t="s">
        <v>46</v>
      </c>
      <c r="K166" t="s">
        <v>46</v>
      </c>
      <c r="L166">
        <f t="shared" si="9"/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f t="shared" si="10"/>
        <v>1</v>
      </c>
      <c r="AI166">
        <v>0</v>
      </c>
      <c r="AJ166">
        <v>1</v>
      </c>
      <c r="AK166">
        <v>0</v>
      </c>
      <c r="AL166">
        <v>0</v>
      </c>
    </row>
    <row r="167" spans="1:38" hidden="1" x14ac:dyDescent="0.45">
      <c r="A167" t="s">
        <v>40</v>
      </c>
      <c r="B167">
        <f t="shared" si="8"/>
        <v>4</v>
      </c>
      <c r="C167" t="s">
        <v>61</v>
      </c>
      <c r="D167" t="s">
        <v>256</v>
      </c>
      <c r="E167" s="4">
        <v>43565</v>
      </c>
      <c r="F167" t="s">
        <v>42</v>
      </c>
      <c r="G167" t="s">
        <v>54</v>
      </c>
      <c r="H167" t="s">
        <v>44</v>
      </c>
      <c r="L167">
        <f t="shared" si="9"/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f t="shared" si="10"/>
        <v>0</v>
      </c>
      <c r="AI167">
        <v>0</v>
      </c>
      <c r="AJ167">
        <v>0</v>
      </c>
      <c r="AK167">
        <v>0</v>
      </c>
      <c r="AL167">
        <v>0</v>
      </c>
    </row>
    <row r="168" spans="1:38" hidden="1" x14ac:dyDescent="0.45">
      <c r="A168" t="s">
        <v>40</v>
      </c>
      <c r="B168">
        <f t="shared" si="8"/>
        <v>4</v>
      </c>
      <c r="C168" t="s">
        <v>61</v>
      </c>
      <c r="D168" t="s">
        <v>256</v>
      </c>
      <c r="E168" s="4">
        <v>43565</v>
      </c>
      <c r="F168" t="s">
        <v>42</v>
      </c>
      <c r="G168" t="s">
        <v>55</v>
      </c>
      <c r="H168" t="s">
        <v>56</v>
      </c>
      <c r="L168">
        <f t="shared" si="9"/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f t="shared" si="10"/>
        <v>0</v>
      </c>
      <c r="AI168">
        <v>0</v>
      </c>
      <c r="AJ168">
        <v>0</v>
      </c>
      <c r="AK168">
        <v>0</v>
      </c>
      <c r="AL168">
        <v>0</v>
      </c>
    </row>
    <row r="169" spans="1:38" hidden="1" x14ac:dyDescent="0.45">
      <c r="A169" t="s">
        <v>40</v>
      </c>
      <c r="B169">
        <f t="shared" si="8"/>
        <v>4</v>
      </c>
      <c r="C169" t="s">
        <v>61</v>
      </c>
      <c r="D169" t="s">
        <v>256</v>
      </c>
      <c r="E169" s="4">
        <v>43565</v>
      </c>
      <c r="F169" t="s">
        <v>42</v>
      </c>
      <c r="G169" t="s">
        <v>57</v>
      </c>
      <c r="H169" t="s">
        <v>56</v>
      </c>
      <c r="L169">
        <f t="shared" si="9"/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f t="shared" si="10"/>
        <v>0</v>
      </c>
      <c r="AI169">
        <v>0</v>
      </c>
      <c r="AJ169">
        <v>0</v>
      </c>
      <c r="AK169">
        <v>0</v>
      </c>
      <c r="AL169">
        <v>0</v>
      </c>
    </row>
    <row r="170" spans="1:38" hidden="1" x14ac:dyDescent="0.45">
      <c r="A170" t="s">
        <v>40</v>
      </c>
      <c r="B170">
        <f t="shared" si="8"/>
        <v>4</v>
      </c>
      <c r="C170" t="s">
        <v>61</v>
      </c>
      <c r="D170" t="s">
        <v>256</v>
      </c>
      <c r="E170" s="4">
        <v>43565</v>
      </c>
      <c r="F170" t="s">
        <v>42</v>
      </c>
      <c r="G170" t="s">
        <v>58</v>
      </c>
      <c r="H170" t="s">
        <v>56</v>
      </c>
      <c r="L170">
        <f t="shared" si="9"/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f t="shared" si="10"/>
        <v>0</v>
      </c>
      <c r="AI170">
        <v>0</v>
      </c>
      <c r="AJ170">
        <v>0</v>
      </c>
      <c r="AK170">
        <v>0</v>
      </c>
      <c r="AL170">
        <v>0</v>
      </c>
    </row>
    <row r="171" spans="1:38" hidden="1" x14ac:dyDescent="0.45">
      <c r="A171" t="s">
        <v>40</v>
      </c>
      <c r="B171">
        <f t="shared" si="8"/>
        <v>4</v>
      </c>
      <c r="C171" t="s">
        <v>61</v>
      </c>
      <c r="D171" t="s">
        <v>256</v>
      </c>
      <c r="E171" s="4">
        <v>43565</v>
      </c>
      <c r="F171" t="s">
        <v>42</v>
      </c>
      <c r="G171" t="s">
        <v>59</v>
      </c>
      <c r="H171" t="s">
        <v>56</v>
      </c>
      <c r="L171">
        <f t="shared" si="9"/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f t="shared" si="10"/>
        <v>0</v>
      </c>
      <c r="AI171">
        <v>0</v>
      </c>
      <c r="AJ171">
        <v>0</v>
      </c>
      <c r="AK171">
        <v>0</v>
      </c>
      <c r="AL171">
        <v>0</v>
      </c>
    </row>
    <row r="172" spans="1:38" hidden="1" x14ac:dyDescent="0.45">
      <c r="A172" t="s">
        <v>40</v>
      </c>
      <c r="B172">
        <f t="shared" si="8"/>
        <v>4</v>
      </c>
      <c r="C172" t="s">
        <v>61</v>
      </c>
      <c r="D172" t="s">
        <v>256</v>
      </c>
      <c r="E172" s="4">
        <v>43565</v>
      </c>
      <c r="F172" t="s">
        <v>42</v>
      </c>
      <c r="G172" t="s">
        <v>60</v>
      </c>
      <c r="H172" t="s">
        <v>56</v>
      </c>
      <c r="L172">
        <f t="shared" si="9"/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f t="shared" si="10"/>
        <v>0</v>
      </c>
      <c r="AI172">
        <v>0</v>
      </c>
      <c r="AJ172">
        <v>0</v>
      </c>
      <c r="AK172">
        <v>0</v>
      </c>
      <c r="AL172">
        <v>0</v>
      </c>
    </row>
    <row r="173" spans="1:38" hidden="1" x14ac:dyDescent="0.45">
      <c r="A173" t="s">
        <v>76</v>
      </c>
      <c r="B173">
        <f t="shared" si="8"/>
        <v>4</v>
      </c>
      <c r="C173" t="s">
        <v>77</v>
      </c>
      <c r="D173" t="s">
        <v>259</v>
      </c>
      <c r="E173" s="4">
        <v>43581</v>
      </c>
      <c r="F173" t="s">
        <v>72</v>
      </c>
      <c r="G173" t="s">
        <v>43</v>
      </c>
      <c r="H173" t="s">
        <v>44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hidden="1" x14ac:dyDescent="0.45">
      <c r="A174" t="s">
        <v>76</v>
      </c>
      <c r="B174">
        <f t="shared" si="8"/>
        <v>4</v>
      </c>
      <c r="C174" t="s">
        <v>77</v>
      </c>
      <c r="D174" t="s">
        <v>259</v>
      </c>
      <c r="E174" s="4">
        <v>43581</v>
      </c>
      <c r="F174" t="s">
        <v>72</v>
      </c>
      <c r="G174" t="s">
        <v>48</v>
      </c>
      <c r="H174" t="s">
        <v>44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hidden="1" x14ac:dyDescent="0.45">
      <c r="A175" t="s">
        <v>76</v>
      </c>
      <c r="B175">
        <f t="shared" si="8"/>
        <v>4</v>
      </c>
      <c r="C175" t="s">
        <v>77</v>
      </c>
      <c r="D175" t="s">
        <v>259</v>
      </c>
      <c r="E175" s="4">
        <v>43581</v>
      </c>
      <c r="F175" t="s">
        <v>72</v>
      </c>
      <c r="G175" t="s">
        <v>49</v>
      </c>
      <c r="H175" t="s">
        <v>44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hidden="1" x14ac:dyDescent="0.45">
      <c r="A176" t="s">
        <v>76</v>
      </c>
      <c r="B176">
        <f t="shared" si="8"/>
        <v>4</v>
      </c>
      <c r="C176" t="s">
        <v>77</v>
      </c>
      <c r="D176" t="s">
        <v>259</v>
      </c>
      <c r="E176" s="4">
        <v>43581</v>
      </c>
      <c r="F176" t="s">
        <v>72</v>
      </c>
      <c r="G176" t="s">
        <v>53</v>
      </c>
      <c r="H176" t="s">
        <v>44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hidden="1" x14ac:dyDescent="0.45">
      <c r="A177" t="s">
        <v>76</v>
      </c>
      <c r="B177">
        <f t="shared" si="8"/>
        <v>4</v>
      </c>
      <c r="C177" t="s">
        <v>77</v>
      </c>
      <c r="D177" t="s">
        <v>259</v>
      </c>
      <c r="E177" s="4">
        <v>43581</v>
      </c>
      <c r="F177" t="s">
        <v>72</v>
      </c>
      <c r="G177" t="s">
        <v>54</v>
      </c>
      <c r="H177" t="s">
        <v>44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hidden="1" x14ac:dyDescent="0.45">
      <c r="A178" t="s">
        <v>76</v>
      </c>
      <c r="B178">
        <f t="shared" si="8"/>
        <v>4</v>
      </c>
      <c r="C178" t="s">
        <v>77</v>
      </c>
      <c r="D178" t="s">
        <v>259</v>
      </c>
      <c r="E178" s="4">
        <v>43581</v>
      </c>
      <c r="F178" t="s">
        <v>72</v>
      </c>
      <c r="G178" t="s">
        <v>55</v>
      </c>
      <c r="H178" t="s">
        <v>56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hidden="1" x14ac:dyDescent="0.45">
      <c r="A179" t="s">
        <v>76</v>
      </c>
      <c r="B179">
        <f t="shared" si="8"/>
        <v>4</v>
      </c>
      <c r="C179" t="s">
        <v>77</v>
      </c>
      <c r="D179" t="s">
        <v>259</v>
      </c>
      <c r="E179" s="4">
        <v>43581</v>
      </c>
      <c r="F179" t="s">
        <v>72</v>
      </c>
      <c r="G179" t="s">
        <v>57</v>
      </c>
      <c r="H179" t="s">
        <v>56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hidden="1" x14ac:dyDescent="0.45">
      <c r="A180" t="s">
        <v>76</v>
      </c>
      <c r="B180">
        <f t="shared" si="8"/>
        <v>4</v>
      </c>
      <c r="C180" t="s">
        <v>77</v>
      </c>
      <c r="D180" t="s">
        <v>259</v>
      </c>
      <c r="E180" s="4">
        <v>43581</v>
      </c>
      <c r="F180" t="s">
        <v>72</v>
      </c>
      <c r="G180" t="s">
        <v>58</v>
      </c>
      <c r="H180" t="s">
        <v>56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hidden="1" x14ac:dyDescent="0.45">
      <c r="A181" t="s">
        <v>76</v>
      </c>
      <c r="B181">
        <f t="shared" si="8"/>
        <v>4</v>
      </c>
      <c r="C181" t="s">
        <v>77</v>
      </c>
      <c r="D181" t="s">
        <v>259</v>
      </c>
      <c r="E181" s="4">
        <v>43581</v>
      </c>
      <c r="F181" t="s">
        <v>72</v>
      </c>
      <c r="G181" t="s">
        <v>59</v>
      </c>
      <c r="H181" t="s">
        <v>56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hidden="1" x14ac:dyDescent="0.45">
      <c r="A182" t="s">
        <v>76</v>
      </c>
      <c r="B182">
        <f t="shared" si="8"/>
        <v>4</v>
      </c>
      <c r="C182" t="s">
        <v>77</v>
      </c>
      <c r="D182" t="s">
        <v>259</v>
      </c>
      <c r="E182" s="4">
        <v>43581</v>
      </c>
      <c r="F182" t="s">
        <v>72</v>
      </c>
      <c r="G182" t="s">
        <v>60</v>
      </c>
      <c r="H182" t="s">
        <v>56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hidden="1" x14ac:dyDescent="0.45">
      <c r="A183" t="s">
        <v>62</v>
      </c>
      <c r="B183">
        <f t="shared" si="8"/>
        <v>4</v>
      </c>
      <c r="C183" t="s">
        <v>63</v>
      </c>
      <c r="D183" t="s">
        <v>257</v>
      </c>
      <c r="E183" s="4">
        <v>43585</v>
      </c>
      <c r="F183" t="s">
        <v>64</v>
      </c>
      <c r="G183" t="s">
        <v>43</v>
      </c>
      <c r="H183" t="s">
        <v>44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hidden="1" x14ac:dyDescent="0.45">
      <c r="A184" t="s">
        <v>62</v>
      </c>
      <c r="B184">
        <f t="shared" si="8"/>
        <v>4</v>
      </c>
      <c r="C184" t="s">
        <v>63</v>
      </c>
      <c r="D184" t="s">
        <v>257</v>
      </c>
      <c r="E184" s="4">
        <v>43585</v>
      </c>
      <c r="F184" t="s">
        <v>64</v>
      </c>
      <c r="G184" t="s">
        <v>48</v>
      </c>
      <c r="H184" t="s">
        <v>44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hidden="1" x14ac:dyDescent="0.45">
      <c r="A185" t="s">
        <v>62</v>
      </c>
      <c r="B185">
        <f t="shared" si="8"/>
        <v>4</v>
      </c>
      <c r="C185" t="s">
        <v>63</v>
      </c>
      <c r="D185" t="s">
        <v>257</v>
      </c>
      <c r="E185" s="4">
        <v>43585</v>
      </c>
      <c r="F185" t="s">
        <v>64</v>
      </c>
      <c r="G185" t="s">
        <v>49</v>
      </c>
      <c r="H185" t="s">
        <v>44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hidden="1" x14ac:dyDescent="0.45">
      <c r="A186" t="s">
        <v>62</v>
      </c>
      <c r="B186">
        <f t="shared" si="8"/>
        <v>4</v>
      </c>
      <c r="C186" t="s">
        <v>63</v>
      </c>
      <c r="D186" t="s">
        <v>257</v>
      </c>
      <c r="E186" s="4">
        <v>43585</v>
      </c>
      <c r="F186" t="s">
        <v>64</v>
      </c>
      <c r="G186" t="s">
        <v>53</v>
      </c>
      <c r="H186" t="s">
        <v>44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hidden="1" x14ac:dyDescent="0.45">
      <c r="A187" t="s">
        <v>62</v>
      </c>
      <c r="B187">
        <f t="shared" si="8"/>
        <v>4</v>
      </c>
      <c r="C187" t="s">
        <v>63</v>
      </c>
      <c r="D187" t="s">
        <v>257</v>
      </c>
      <c r="E187" s="4">
        <v>43585</v>
      </c>
      <c r="F187" t="s">
        <v>64</v>
      </c>
      <c r="G187" t="s">
        <v>54</v>
      </c>
      <c r="H187" t="s">
        <v>44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hidden="1" x14ac:dyDescent="0.45">
      <c r="A188" t="s">
        <v>62</v>
      </c>
      <c r="B188">
        <f t="shared" si="8"/>
        <v>4</v>
      </c>
      <c r="C188" t="s">
        <v>63</v>
      </c>
      <c r="D188" t="s">
        <v>257</v>
      </c>
      <c r="E188" s="4">
        <v>43585</v>
      </c>
      <c r="F188" t="s">
        <v>64</v>
      </c>
      <c r="G188" t="s">
        <v>55</v>
      </c>
      <c r="H188" t="s">
        <v>56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hidden="1" x14ac:dyDescent="0.45">
      <c r="A189" t="s">
        <v>62</v>
      </c>
      <c r="B189">
        <f t="shared" si="8"/>
        <v>4</v>
      </c>
      <c r="C189" t="s">
        <v>63</v>
      </c>
      <c r="D189" t="s">
        <v>257</v>
      </c>
      <c r="E189" s="4">
        <v>43585</v>
      </c>
      <c r="F189" t="s">
        <v>64</v>
      </c>
      <c r="G189" t="s">
        <v>57</v>
      </c>
      <c r="H189" t="s">
        <v>56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hidden="1" x14ac:dyDescent="0.45">
      <c r="A190" t="s">
        <v>62</v>
      </c>
      <c r="B190">
        <f t="shared" si="8"/>
        <v>4</v>
      </c>
      <c r="C190" t="s">
        <v>63</v>
      </c>
      <c r="D190" t="s">
        <v>257</v>
      </c>
      <c r="E190" s="4">
        <v>43585</v>
      </c>
      <c r="F190" t="s">
        <v>64</v>
      </c>
      <c r="G190" t="s">
        <v>58</v>
      </c>
      <c r="H190" t="s">
        <v>56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hidden="1" x14ac:dyDescent="0.45">
      <c r="A191" t="s">
        <v>62</v>
      </c>
      <c r="B191">
        <f t="shared" si="8"/>
        <v>4</v>
      </c>
      <c r="C191" t="s">
        <v>63</v>
      </c>
      <c r="D191" t="s">
        <v>257</v>
      </c>
      <c r="E191" s="4">
        <v>43585</v>
      </c>
      <c r="F191" t="s">
        <v>64</v>
      </c>
      <c r="G191" t="s">
        <v>59</v>
      </c>
      <c r="H191" t="s">
        <v>56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hidden="1" x14ac:dyDescent="0.45">
      <c r="A192" t="s">
        <v>62</v>
      </c>
      <c r="B192">
        <f t="shared" si="8"/>
        <v>4</v>
      </c>
      <c r="C192" t="s">
        <v>63</v>
      </c>
      <c r="D192" t="s">
        <v>257</v>
      </c>
      <c r="E192" s="4">
        <v>43585</v>
      </c>
      <c r="F192" t="s">
        <v>64</v>
      </c>
      <c r="G192" t="s">
        <v>60</v>
      </c>
      <c r="H192" t="s">
        <v>56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hidden="1" x14ac:dyDescent="0.45">
      <c r="A193" t="s">
        <v>62</v>
      </c>
      <c r="B193">
        <f t="shared" si="8"/>
        <v>4</v>
      </c>
      <c r="C193" t="s">
        <v>71</v>
      </c>
      <c r="D193" t="s">
        <v>257</v>
      </c>
      <c r="E193" s="4">
        <v>43585</v>
      </c>
      <c r="F193" t="s">
        <v>72</v>
      </c>
      <c r="G193" t="s">
        <v>43</v>
      </c>
      <c r="H193" t="s">
        <v>44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hidden="1" x14ac:dyDescent="0.45">
      <c r="A194" t="s">
        <v>62</v>
      </c>
      <c r="B194">
        <f t="shared" ref="B194:B257" si="11">MONTH(E194)</f>
        <v>4</v>
      </c>
      <c r="C194" t="s">
        <v>71</v>
      </c>
      <c r="D194" t="s">
        <v>257</v>
      </c>
      <c r="E194" s="4">
        <v>43585</v>
      </c>
      <c r="F194" t="s">
        <v>72</v>
      </c>
      <c r="G194" t="s">
        <v>48</v>
      </c>
      <c r="H194" t="s">
        <v>44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hidden="1" x14ac:dyDescent="0.45">
      <c r="A195" t="s">
        <v>62</v>
      </c>
      <c r="B195">
        <f t="shared" si="11"/>
        <v>4</v>
      </c>
      <c r="C195" t="s">
        <v>71</v>
      </c>
      <c r="D195" t="s">
        <v>257</v>
      </c>
      <c r="E195" s="4">
        <v>43585</v>
      </c>
      <c r="F195" t="s">
        <v>72</v>
      </c>
      <c r="G195" t="s">
        <v>49</v>
      </c>
      <c r="H195" t="s">
        <v>44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hidden="1" x14ac:dyDescent="0.45">
      <c r="A196" t="s">
        <v>62</v>
      </c>
      <c r="B196">
        <f t="shared" si="11"/>
        <v>4</v>
      </c>
      <c r="C196" t="s">
        <v>71</v>
      </c>
      <c r="D196" t="s">
        <v>257</v>
      </c>
      <c r="E196" s="4">
        <v>43585</v>
      </c>
      <c r="F196" t="s">
        <v>72</v>
      </c>
      <c r="G196" t="s">
        <v>53</v>
      </c>
      <c r="H196" t="s">
        <v>44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hidden="1" x14ac:dyDescent="0.45">
      <c r="A197" t="s">
        <v>62</v>
      </c>
      <c r="B197">
        <f t="shared" si="11"/>
        <v>4</v>
      </c>
      <c r="C197" t="s">
        <v>71</v>
      </c>
      <c r="D197" t="s">
        <v>257</v>
      </c>
      <c r="E197" s="4">
        <v>43585</v>
      </c>
      <c r="F197" t="s">
        <v>72</v>
      </c>
      <c r="G197" t="s">
        <v>54</v>
      </c>
      <c r="H197" t="s">
        <v>44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hidden="1" x14ac:dyDescent="0.45">
      <c r="A198" t="s">
        <v>62</v>
      </c>
      <c r="B198">
        <f t="shared" si="11"/>
        <v>4</v>
      </c>
      <c r="C198" t="s">
        <v>71</v>
      </c>
      <c r="D198" t="s">
        <v>257</v>
      </c>
      <c r="E198" s="4">
        <v>43585</v>
      </c>
      <c r="F198" t="s">
        <v>72</v>
      </c>
      <c r="G198" t="s">
        <v>55</v>
      </c>
      <c r="H198" t="s">
        <v>56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hidden="1" x14ac:dyDescent="0.45">
      <c r="A199" t="s">
        <v>62</v>
      </c>
      <c r="B199">
        <f t="shared" si="11"/>
        <v>4</v>
      </c>
      <c r="C199" t="s">
        <v>71</v>
      </c>
      <c r="D199" t="s">
        <v>257</v>
      </c>
      <c r="E199" s="4">
        <v>43585</v>
      </c>
      <c r="F199" t="s">
        <v>72</v>
      </c>
      <c r="G199" t="s">
        <v>57</v>
      </c>
      <c r="H199" t="s">
        <v>56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hidden="1" x14ac:dyDescent="0.45">
      <c r="A200" t="s">
        <v>62</v>
      </c>
      <c r="B200">
        <f t="shared" si="11"/>
        <v>4</v>
      </c>
      <c r="C200" t="s">
        <v>71</v>
      </c>
      <c r="D200" t="s">
        <v>257</v>
      </c>
      <c r="E200" s="4">
        <v>43585</v>
      </c>
      <c r="F200" t="s">
        <v>72</v>
      </c>
      <c r="G200" t="s">
        <v>58</v>
      </c>
      <c r="H200" t="s">
        <v>56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hidden="1" x14ac:dyDescent="0.45">
      <c r="A201" t="s">
        <v>62</v>
      </c>
      <c r="B201">
        <f t="shared" si="11"/>
        <v>4</v>
      </c>
      <c r="C201" t="s">
        <v>71</v>
      </c>
      <c r="D201" t="s">
        <v>257</v>
      </c>
      <c r="E201" s="4">
        <v>43585</v>
      </c>
      <c r="F201" t="s">
        <v>72</v>
      </c>
      <c r="G201" t="s">
        <v>59</v>
      </c>
      <c r="H201" t="s">
        <v>56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hidden="1" x14ac:dyDescent="0.45">
      <c r="A202" t="s">
        <v>62</v>
      </c>
      <c r="B202">
        <f t="shared" si="11"/>
        <v>4</v>
      </c>
      <c r="C202" t="s">
        <v>71</v>
      </c>
      <c r="D202" t="s">
        <v>257</v>
      </c>
      <c r="E202" s="4">
        <v>43585</v>
      </c>
      <c r="F202" t="s">
        <v>72</v>
      </c>
      <c r="G202" t="s">
        <v>60</v>
      </c>
      <c r="H202" t="s">
        <v>56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hidden="1" x14ac:dyDescent="0.45">
      <c r="A203" t="s">
        <v>62</v>
      </c>
      <c r="B203">
        <f t="shared" si="11"/>
        <v>4</v>
      </c>
      <c r="C203" t="s">
        <v>74</v>
      </c>
      <c r="D203" t="s">
        <v>257</v>
      </c>
      <c r="E203" s="4">
        <v>43585</v>
      </c>
      <c r="F203" t="s">
        <v>75</v>
      </c>
      <c r="G203" t="s">
        <v>43</v>
      </c>
      <c r="H203" t="s">
        <v>44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hidden="1" x14ac:dyDescent="0.45">
      <c r="A204" t="s">
        <v>62</v>
      </c>
      <c r="B204">
        <f t="shared" si="11"/>
        <v>4</v>
      </c>
      <c r="C204" t="s">
        <v>74</v>
      </c>
      <c r="D204" t="s">
        <v>257</v>
      </c>
      <c r="E204" s="4">
        <v>43585</v>
      </c>
      <c r="F204" t="s">
        <v>75</v>
      </c>
      <c r="G204" t="s">
        <v>48</v>
      </c>
      <c r="H204" t="s">
        <v>44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hidden="1" x14ac:dyDescent="0.45">
      <c r="A205" t="s">
        <v>62</v>
      </c>
      <c r="B205">
        <f t="shared" si="11"/>
        <v>4</v>
      </c>
      <c r="C205" t="s">
        <v>74</v>
      </c>
      <c r="D205" t="s">
        <v>257</v>
      </c>
      <c r="E205" s="4">
        <v>43585</v>
      </c>
      <c r="F205" t="s">
        <v>75</v>
      </c>
      <c r="G205" t="s">
        <v>49</v>
      </c>
      <c r="H205" t="s">
        <v>44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hidden="1" x14ac:dyDescent="0.45">
      <c r="A206" t="s">
        <v>62</v>
      </c>
      <c r="B206">
        <f t="shared" si="11"/>
        <v>4</v>
      </c>
      <c r="C206" t="s">
        <v>74</v>
      </c>
      <c r="D206" t="s">
        <v>257</v>
      </c>
      <c r="E206" s="4">
        <v>43585</v>
      </c>
      <c r="F206" t="s">
        <v>75</v>
      </c>
      <c r="G206" t="s">
        <v>53</v>
      </c>
      <c r="H206" t="s">
        <v>44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hidden="1" x14ac:dyDescent="0.45">
      <c r="A207" t="s">
        <v>62</v>
      </c>
      <c r="B207">
        <f t="shared" si="11"/>
        <v>4</v>
      </c>
      <c r="C207" t="s">
        <v>74</v>
      </c>
      <c r="D207" t="s">
        <v>257</v>
      </c>
      <c r="E207" s="4">
        <v>43585</v>
      </c>
      <c r="F207" t="s">
        <v>75</v>
      </c>
      <c r="G207" t="s">
        <v>54</v>
      </c>
      <c r="H207" t="s">
        <v>44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hidden="1" x14ac:dyDescent="0.45">
      <c r="A208" t="s">
        <v>62</v>
      </c>
      <c r="B208">
        <f t="shared" si="11"/>
        <v>4</v>
      </c>
      <c r="C208" t="s">
        <v>74</v>
      </c>
      <c r="D208" t="s">
        <v>257</v>
      </c>
      <c r="E208" s="4">
        <v>43585</v>
      </c>
      <c r="F208" t="s">
        <v>75</v>
      </c>
      <c r="G208" t="s">
        <v>55</v>
      </c>
      <c r="H208" t="s">
        <v>56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hidden="1" x14ac:dyDescent="0.45">
      <c r="A209" t="s">
        <v>62</v>
      </c>
      <c r="B209">
        <f t="shared" si="11"/>
        <v>4</v>
      </c>
      <c r="C209" t="s">
        <v>74</v>
      </c>
      <c r="D209" t="s">
        <v>257</v>
      </c>
      <c r="E209" s="4">
        <v>43585</v>
      </c>
      <c r="F209" t="s">
        <v>75</v>
      </c>
      <c r="G209" t="s">
        <v>57</v>
      </c>
      <c r="H209" t="s">
        <v>56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hidden="1" x14ac:dyDescent="0.45">
      <c r="A210" t="s">
        <v>62</v>
      </c>
      <c r="B210">
        <f t="shared" si="11"/>
        <v>4</v>
      </c>
      <c r="C210" t="s">
        <v>74</v>
      </c>
      <c r="D210" t="s">
        <v>257</v>
      </c>
      <c r="E210" s="4">
        <v>43585</v>
      </c>
      <c r="F210" t="s">
        <v>75</v>
      </c>
      <c r="G210" t="s">
        <v>58</v>
      </c>
      <c r="H210" t="s">
        <v>56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hidden="1" x14ac:dyDescent="0.45">
      <c r="A211" t="s">
        <v>62</v>
      </c>
      <c r="B211">
        <f t="shared" si="11"/>
        <v>4</v>
      </c>
      <c r="C211" t="s">
        <v>74</v>
      </c>
      <c r="D211" t="s">
        <v>257</v>
      </c>
      <c r="E211" s="4">
        <v>43585</v>
      </c>
      <c r="F211" t="s">
        <v>75</v>
      </c>
      <c r="G211" t="s">
        <v>59</v>
      </c>
      <c r="H211" t="s">
        <v>56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hidden="1" x14ac:dyDescent="0.45">
      <c r="A212" t="s">
        <v>62</v>
      </c>
      <c r="B212">
        <f t="shared" si="11"/>
        <v>4</v>
      </c>
      <c r="C212" t="s">
        <v>74</v>
      </c>
      <c r="D212" t="s">
        <v>257</v>
      </c>
      <c r="E212" s="4">
        <v>43585</v>
      </c>
      <c r="F212" t="s">
        <v>75</v>
      </c>
      <c r="G212" t="s">
        <v>60</v>
      </c>
      <c r="H212" t="s">
        <v>56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hidden="1" x14ac:dyDescent="0.45">
      <c r="A213" t="s">
        <v>86</v>
      </c>
      <c r="B213">
        <f t="shared" si="11"/>
        <v>5</v>
      </c>
      <c r="C213" t="s">
        <v>87</v>
      </c>
      <c r="D213" t="s">
        <v>260</v>
      </c>
      <c r="E213" s="4">
        <v>43587</v>
      </c>
      <c r="F213" t="s">
        <v>72</v>
      </c>
      <c r="G213" t="s">
        <v>43</v>
      </c>
      <c r="H213" t="s">
        <v>44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hidden="1" x14ac:dyDescent="0.45">
      <c r="A214" t="s">
        <v>86</v>
      </c>
      <c r="B214">
        <f t="shared" si="11"/>
        <v>5</v>
      </c>
      <c r="C214" t="s">
        <v>87</v>
      </c>
      <c r="D214" t="s">
        <v>260</v>
      </c>
      <c r="E214" s="4">
        <v>43587</v>
      </c>
      <c r="F214" t="s">
        <v>72</v>
      </c>
      <c r="G214" t="s">
        <v>48</v>
      </c>
      <c r="H214" t="s">
        <v>44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hidden="1" x14ac:dyDescent="0.45">
      <c r="A215" t="s">
        <v>86</v>
      </c>
      <c r="B215">
        <f t="shared" si="11"/>
        <v>5</v>
      </c>
      <c r="C215" t="s">
        <v>87</v>
      </c>
      <c r="D215" t="s">
        <v>260</v>
      </c>
      <c r="E215" s="4">
        <v>43587</v>
      </c>
      <c r="F215" t="s">
        <v>72</v>
      </c>
      <c r="G215" t="s">
        <v>49</v>
      </c>
      <c r="H215" t="s">
        <v>44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hidden="1" x14ac:dyDescent="0.45">
      <c r="A216" t="s">
        <v>86</v>
      </c>
      <c r="B216">
        <f t="shared" si="11"/>
        <v>5</v>
      </c>
      <c r="C216" t="s">
        <v>87</v>
      </c>
      <c r="D216" t="s">
        <v>260</v>
      </c>
      <c r="E216" s="4">
        <v>43587</v>
      </c>
      <c r="F216" t="s">
        <v>72</v>
      </c>
      <c r="G216" t="s">
        <v>53</v>
      </c>
      <c r="H216" t="s">
        <v>44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hidden="1" x14ac:dyDescent="0.45">
      <c r="A217" t="s">
        <v>86</v>
      </c>
      <c r="B217">
        <f t="shared" si="11"/>
        <v>5</v>
      </c>
      <c r="C217" t="s">
        <v>87</v>
      </c>
      <c r="D217" t="s">
        <v>260</v>
      </c>
      <c r="E217" s="4">
        <v>43587</v>
      </c>
      <c r="F217" t="s">
        <v>72</v>
      </c>
      <c r="G217" t="s">
        <v>54</v>
      </c>
      <c r="H217" t="s">
        <v>44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hidden="1" x14ac:dyDescent="0.45">
      <c r="A218" t="s">
        <v>86</v>
      </c>
      <c r="B218">
        <f t="shared" si="11"/>
        <v>5</v>
      </c>
      <c r="C218" t="s">
        <v>87</v>
      </c>
      <c r="D218" t="s">
        <v>260</v>
      </c>
      <c r="E218" s="4">
        <v>43587</v>
      </c>
      <c r="F218" t="s">
        <v>72</v>
      </c>
      <c r="G218" t="s">
        <v>55</v>
      </c>
      <c r="H218" t="s">
        <v>56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hidden="1" x14ac:dyDescent="0.45">
      <c r="A219" t="s">
        <v>86</v>
      </c>
      <c r="B219">
        <f t="shared" si="11"/>
        <v>5</v>
      </c>
      <c r="C219" t="s">
        <v>87</v>
      </c>
      <c r="D219" t="s">
        <v>260</v>
      </c>
      <c r="E219" s="4">
        <v>43587</v>
      </c>
      <c r="F219" t="s">
        <v>72</v>
      </c>
      <c r="G219" t="s">
        <v>57</v>
      </c>
      <c r="H219" t="s">
        <v>56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hidden="1" x14ac:dyDescent="0.45">
      <c r="A220" t="s">
        <v>86</v>
      </c>
      <c r="B220">
        <f t="shared" si="11"/>
        <v>5</v>
      </c>
      <c r="C220" t="s">
        <v>87</v>
      </c>
      <c r="D220" t="s">
        <v>260</v>
      </c>
      <c r="E220" s="4">
        <v>43587</v>
      </c>
      <c r="F220" t="s">
        <v>72</v>
      </c>
      <c r="G220" t="s">
        <v>58</v>
      </c>
      <c r="H220" t="s">
        <v>56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hidden="1" x14ac:dyDescent="0.45">
      <c r="A221" t="s">
        <v>86</v>
      </c>
      <c r="B221">
        <f t="shared" si="11"/>
        <v>5</v>
      </c>
      <c r="C221" t="s">
        <v>87</v>
      </c>
      <c r="D221" t="s">
        <v>260</v>
      </c>
      <c r="E221" s="4">
        <v>43587</v>
      </c>
      <c r="F221" t="s">
        <v>72</v>
      </c>
      <c r="G221" t="s">
        <v>59</v>
      </c>
      <c r="H221" t="s">
        <v>56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hidden="1" x14ac:dyDescent="0.45">
      <c r="A222" t="s">
        <v>86</v>
      </c>
      <c r="B222">
        <f t="shared" si="11"/>
        <v>5</v>
      </c>
      <c r="C222" t="s">
        <v>87</v>
      </c>
      <c r="D222" t="s">
        <v>260</v>
      </c>
      <c r="E222" s="4">
        <v>43587</v>
      </c>
      <c r="F222" t="s">
        <v>72</v>
      </c>
      <c r="G222" t="s">
        <v>60</v>
      </c>
      <c r="H222" t="s">
        <v>56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hidden="1" x14ac:dyDescent="0.45">
      <c r="A223" t="s">
        <v>86</v>
      </c>
      <c r="B223">
        <f t="shared" si="11"/>
        <v>5</v>
      </c>
      <c r="C223" t="s">
        <v>99</v>
      </c>
      <c r="D223" t="s">
        <v>260</v>
      </c>
      <c r="E223" s="4">
        <v>43587</v>
      </c>
      <c r="F223" t="s">
        <v>100</v>
      </c>
      <c r="G223" t="s">
        <v>43</v>
      </c>
      <c r="H223" t="s">
        <v>44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hidden="1" x14ac:dyDescent="0.45">
      <c r="A224" t="s">
        <v>86</v>
      </c>
      <c r="B224">
        <f t="shared" si="11"/>
        <v>5</v>
      </c>
      <c r="C224" t="s">
        <v>99</v>
      </c>
      <c r="D224" t="s">
        <v>260</v>
      </c>
      <c r="E224" s="4">
        <v>43587</v>
      </c>
      <c r="F224" t="s">
        <v>100</v>
      </c>
      <c r="G224" t="s">
        <v>48</v>
      </c>
      <c r="H224" t="s">
        <v>44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hidden="1" x14ac:dyDescent="0.45">
      <c r="A225" t="s">
        <v>86</v>
      </c>
      <c r="B225">
        <f t="shared" si="11"/>
        <v>5</v>
      </c>
      <c r="C225" t="s">
        <v>99</v>
      </c>
      <c r="D225" t="s">
        <v>260</v>
      </c>
      <c r="E225" s="4">
        <v>43587</v>
      </c>
      <c r="F225" t="s">
        <v>100</v>
      </c>
      <c r="G225" t="s">
        <v>49</v>
      </c>
      <c r="H225" t="s">
        <v>44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hidden="1" x14ac:dyDescent="0.45">
      <c r="A226" t="s">
        <v>86</v>
      </c>
      <c r="B226">
        <f t="shared" si="11"/>
        <v>5</v>
      </c>
      <c r="C226" t="s">
        <v>99</v>
      </c>
      <c r="D226" t="s">
        <v>260</v>
      </c>
      <c r="E226" s="4">
        <v>43587</v>
      </c>
      <c r="F226" t="s">
        <v>100</v>
      </c>
      <c r="G226" t="s">
        <v>53</v>
      </c>
      <c r="H226" t="s">
        <v>44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hidden="1" x14ac:dyDescent="0.45">
      <c r="A227" t="s">
        <v>86</v>
      </c>
      <c r="B227">
        <f t="shared" si="11"/>
        <v>5</v>
      </c>
      <c r="C227" t="s">
        <v>99</v>
      </c>
      <c r="D227" t="s">
        <v>260</v>
      </c>
      <c r="E227" s="4">
        <v>43587</v>
      </c>
      <c r="F227" t="s">
        <v>100</v>
      </c>
      <c r="G227" t="s">
        <v>54</v>
      </c>
      <c r="H227" t="s">
        <v>44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hidden="1" x14ac:dyDescent="0.45">
      <c r="A228" t="s">
        <v>86</v>
      </c>
      <c r="B228">
        <f t="shared" si="11"/>
        <v>5</v>
      </c>
      <c r="C228" t="s">
        <v>99</v>
      </c>
      <c r="D228" t="s">
        <v>260</v>
      </c>
      <c r="E228" s="4">
        <v>43587</v>
      </c>
      <c r="F228" t="s">
        <v>100</v>
      </c>
      <c r="G228" t="s">
        <v>55</v>
      </c>
      <c r="H228" t="s">
        <v>56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hidden="1" x14ac:dyDescent="0.45">
      <c r="A229" t="s">
        <v>86</v>
      </c>
      <c r="B229">
        <f t="shared" si="11"/>
        <v>5</v>
      </c>
      <c r="C229" t="s">
        <v>99</v>
      </c>
      <c r="D229" t="s">
        <v>260</v>
      </c>
      <c r="E229" s="4">
        <v>43587</v>
      </c>
      <c r="F229" t="s">
        <v>100</v>
      </c>
      <c r="G229" t="s">
        <v>57</v>
      </c>
      <c r="H229" t="s">
        <v>56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hidden="1" x14ac:dyDescent="0.45">
      <c r="A230" t="s">
        <v>86</v>
      </c>
      <c r="B230">
        <f t="shared" si="11"/>
        <v>5</v>
      </c>
      <c r="C230" t="s">
        <v>99</v>
      </c>
      <c r="D230" t="s">
        <v>260</v>
      </c>
      <c r="E230" s="4">
        <v>43587</v>
      </c>
      <c r="F230" t="s">
        <v>100</v>
      </c>
      <c r="G230" t="s">
        <v>58</v>
      </c>
      <c r="H230" t="s">
        <v>56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hidden="1" x14ac:dyDescent="0.45">
      <c r="A231" t="s">
        <v>86</v>
      </c>
      <c r="B231">
        <f t="shared" si="11"/>
        <v>5</v>
      </c>
      <c r="C231" t="s">
        <v>99</v>
      </c>
      <c r="D231" t="s">
        <v>260</v>
      </c>
      <c r="E231" s="4">
        <v>43587</v>
      </c>
      <c r="F231" t="s">
        <v>100</v>
      </c>
      <c r="G231" t="s">
        <v>59</v>
      </c>
      <c r="H231" t="s">
        <v>56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hidden="1" x14ac:dyDescent="0.45">
      <c r="A232" t="s">
        <v>86</v>
      </c>
      <c r="B232">
        <f t="shared" si="11"/>
        <v>5</v>
      </c>
      <c r="C232" t="s">
        <v>99</v>
      </c>
      <c r="D232" t="s">
        <v>260</v>
      </c>
      <c r="E232" s="4">
        <v>43587</v>
      </c>
      <c r="F232" t="s">
        <v>100</v>
      </c>
      <c r="G232" t="s">
        <v>60</v>
      </c>
      <c r="H232" t="s">
        <v>56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hidden="1" x14ac:dyDescent="0.45">
      <c r="A233" t="s">
        <v>40</v>
      </c>
      <c r="B233">
        <f t="shared" si="11"/>
        <v>5</v>
      </c>
      <c r="C233" t="s">
        <v>41</v>
      </c>
      <c r="D233" t="s">
        <v>255</v>
      </c>
      <c r="E233" s="4">
        <v>43591</v>
      </c>
      <c r="F233" t="s">
        <v>42</v>
      </c>
      <c r="G233" t="s">
        <v>43</v>
      </c>
      <c r="H233" t="s">
        <v>44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hidden="1" x14ac:dyDescent="0.45">
      <c r="A234" t="s">
        <v>40</v>
      </c>
      <c r="B234">
        <f t="shared" si="11"/>
        <v>5</v>
      </c>
      <c r="C234" t="s">
        <v>41</v>
      </c>
      <c r="D234" t="s">
        <v>255</v>
      </c>
      <c r="E234" s="4">
        <v>43591</v>
      </c>
      <c r="F234" t="s">
        <v>42</v>
      </c>
      <c r="G234" t="s">
        <v>48</v>
      </c>
      <c r="H234" t="s">
        <v>44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hidden="1" x14ac:dyDescent="0.45">
      <c r="A235" t="s">
        <v>40</v>
      </c>
      <c r="B235">
        <f t="shared" si="11"/>
        <v>5</v>
      </c>
      <c r="C235" t="s">
        <v>41</v>
      </c>
      <c r="D235" t="s">
        <v>255</v>
      </c>
      <c r="E235" s="4">
        <v>43591</v>
      </c>
      <c r="F235" t="s">
        <v>42</v>
      </c>
      <c r="G235" t="s">
        <v>49</v>
      </c>
      <c r="H235" t="s">
        <v>44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hidden="1" x14ac:dyDescent="0.45">
      <c r="A236" t="s">
        <v>40</v>
      </c>
      <c r="B236">
        <f t="shared" si="11"/>
        <v>5</v>
      </c>
      <c r="C236" t="s">
        <v>41</v>
      </c>
      <c r="D236" t="s">
        <v>255</v>
      </c>
      <c r="E236" s="4">
        <v>43591</v>
      </c>
      <c r="F236" t="s">
        <v>42</v>
      </c>
      <c r="G236" t="s">
        <v>53</v>
      </c>
      <c r="H236" t="s">
        <v>44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hidden="1" x14ac:dyDescent="0.45">
      <c r="A237" t="s">
        <v>40</v>
      </c>
      <c r="B237">
        <f t="shared" si="11"/>
        <v>5</v>
      </c>
      <c r="C237" t="s">
        <v>41</v>
      </c>
      <c r="D237" t="s">
        <v>255</v>
      </c>
      <c r="E237" s="4">
        <v>43591</v>
      </c>
      <c r="F237" t="s">
        <v>42</v>
      </c>
      <c r="G237" t="s">
        <v>54</v>
      </c>
      <c r="H237" t="s">
        <v>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hidden="1" x14ac:dyDescent="0.45">
      <c r="A238" t="s">
        <v>40</v>
      </c>
      <c r="B238">
        <f t="shared" si="11"/>
        <v>5</v>
      </c>
      <c r="C238" t="s">
        <v>41</v>
      </c>
      <c r="D238" t="s">
        <v>255</v>
      </c>
      <c r="E238" s="4">
        <v>43591</v>
      </c>
      <c r="F238" t="s">
        <v>42</v>
      </c>
      <c r="G238" t="s">
        <v>55</v>
      </c>
      <c r="H238" t="s">
        <v>56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hidden="1" x14ac:dyDescent="0.45">
      <c r="A239" t="s">
        <v>40</v>
      </c>
      <c r="B239">
        <f t="shared" si="11"/>
        <v>5</v>
      </c>
      <c r="C239" t="s">
        <v>41</v>
      </c>
      <c r="D239" t="s">
        <v>255</v>
      </c>
      <c r="E239" s="4">
        <v>43591</v>
      </c>
      <c r="F239" t="s">
        <v>42</v>
      </c>
      <c r="G239" t="s">
        <v>57</v>
      </c>
      <c r="H239" t="s">
        <v>56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hidden="1" x14ac:dyDescent="0.45">
      <c r="A240" t="s">
        <v>40</v>
      </c>
      <c r="B240">
        <f t="shared" si="11"/>
        <v>5</v>
      </c>
      <c r="C240" t="s">
        <v>41</v>
      </c>
      <c r="D240" t="s">
        <v>255</v>
      </c>
      <c r="E240" s="4">
        <v>43591</v>
      </c>
      <c r="F240" t="s">
        <v>42</v>
      </c>
      <c r="G240" t="s">
        <v>58</v>
      </c>
      <c r="H240" t="s">
        <v>56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hidden="1" x14ac:dyDescent="0.45">
      <c r="A241" t="s">
        <v>40</v>
      </c>
      <c r="B241">
        <f t="shared" si="11"/>
        <v>5</v>
      </c>
      <c r="C241" t="s">
        <v>41</v>
      </c>
      <c r="D241" t="s">
        <v>255</v>
      </c>
      <c r="E241" s="4">
        <v>43591</v>
      </c>
      <c r="F241" t="s">
        <v>42</v>
      </c>
      <c r="G241" t="s">
        <v>59</v>
      </c>
      <c r="H241" t="s">
        <v>56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hidden="1" x14ac:dyDescent="0.45">
      <c r="A242" t="s">
        <v>40</v>
      </c>
      <c r="B242">
        <f t="shared" si="11"/>
        <v>5</v>
      </c>
      <c r="C242" t="s">
        <v>41</v>
      </c>
      <c r="D242" t="s">
        <v>255</v>
      </c>
      <c r="E242" s="4">
        <v>43591</v>
      </c>
      <c r="F242" t="s">
        <v>42</v>
      </c>
      <c r="G242" t="s">
        <v>60</v>
      </c>
      <c r="H242" t="s">
        <v>56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hidden="1" x14ac:dyDescent="0.45">
      <c r="A243" t="s">
        <v>40</v>
      </c>
      <c r="B243">
        <f t="shared" si="11"/>
        <v>5</v>
      </c>
      <c r="C243" t="s">
        <v>61</v>
      </c>
      <c r="D243" t="s">
        <v>256</v>
      </c>
      <c r="E243" s="4">
        <v>43591</v>
      </c>
      <c r="F243" t="s">
        <v>42</v>
      </c>
      <c r="G243" t="s">
        <v>43</v>
      </c>
      <c r="H243" t="s">
        <v>44</v>
      </c>
      <c r="L243">
        <f t="shared" ref="L243:L252" si="12">SUM(M243:T243)</f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f t="shared" ref="AH243:AH252" si="13">SUM(X243:AG243)</f>
        <v>0</v>
      </c>
      <c r="AI243">
        <v>0</v>
      </c>
      <c r="AJ243">
        <v>0</v>
      </c>
      <c r="AK243">
        <v>0</v>
      </c>
      <c r="AL243">
        <v>0</v>
      </c>
    </row>
    <row r="244" spans="1:38" hidden="1" x14ac:dyDescent="0.45">
      <c r="A244" t="s">
        <v>40</v>
      </c>
      <c r="B244">
        <f t="shared" si="11"/>
        <v>5</v>
      </c>
      <c r="C244" t="s">
        <v>61</v>
      </c>
      <c r="D244" t="s">
        <v>256</v>
      </c>
      <c r="E244" s="4">
        <v>43591</v>
      </c>
      <c r="F244" t="s">
        <v>42</v>
      </c>
      <c r="G244" t="s">
        <v>48</v>
      </c>
      <c r="H244" t="s">
        <v>44</v>
      </c>
      <c r="L244">
        <f t="shared" si="12"/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f t="shared" si="13"/>
        <v>0</v>
      </c>
      <c r="AI244">
        <v>0</v>
      </c>
      <c r="AJ244">
        <v>0</v>
      </c>
      <c r="AK244">
        <v>0</v>
      </c>
      <c r="AL244">
        <v>0</v>
      </c>
    </row>
    <row r="245" spans="1:38" hidden="1" x14ac:dyDescent="0.45">
      <c r="A245" t="s">
        <v>40</v>
      </c>
      <c r="B245">
        <f t="shared" si="11"/>
        <v>5</v>
      </c>
      <c r="C245" t="s">
        <v>61</v>
      </c>
      <c r="D245" t="s">
        <v>256</v>
      </c>
      <c r="E245" s="4">
        <v>43591</v>
      </c>
      <c r="F245" t="s">
        <v>42</v>
      </c>
      <c r="G245" t="s">
        <v>49</v>
      </c>
      <c r="H245" t="s">
        <v>44</v>
      </c>
      <c r="L245">
        <f t="shared" si="12"/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f t="shared" si="13"/>
        <v>0</v>
      </c>
      <c r="AI245">
        <v>0</v>
      </c>
      <c r="AJ245">
        <v>0</v>
      </c>
      <c r="AK245">
        <v>0</v>
      </c>
      <c r="AL245">
        <v>0</v>
      </c>
    </row>
    <row r="246" spans="1:38" hidden="1" x14ac:dyDescent="0.45">
      <c r="A246" t="s">
        <v>40</v>
      </c>
      <c r="B246">
        <f t="shared" si="11"/>
        <v>5</v>
      </c>
      <c r="C246" t="s">
        <v>61</v>
      </c>
      <c r="D246" t="s">
        <v>256</v>
      </c>
      <c r="E246" s="4">
        <v>43591</v>
      </c>
      <c r="F246" t="s">
        <v>42</v>
      </c>
      <c r="G246" t="s">
        <v>53</v>
      </c>
      <c r="H246" t="s">
        <v>44</v>
      </c>
      <c r="L246">
        <f t="shared" si="12"/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f t="shared" si="13"/>
        <v>0</v>
      </c>
      <c r="AI246">
        <v>0</v>
      </c>
      <c r="AJ246">
        <v>0</v>
      </c>
      <c r="AK246">
        <v>0</v>
      </c>
      <c r="AL246">
        <v>0</v>
      </c>
    </row>
    <row r="247" spans="1:38" hidden="1" x14ac:dyDescent="0.45">
      <c r="A247" t="s">
        <v>40</v>
      </c>
      <c r="B247">
        <f t="shared" si="11"/>
        <v>5</v>
      </c>
      <c r="C247" t="s">
        <v>61</v>
      </c>
      <c r="D247" t="s">
        <v>256</v>
      </c>
      <c r="E247" s="4">
        <v>43591</v>
      </c>
      <c r="F247" t="s">
        <v>42</v>
      </c>
      <c r="G247" t="s">
        <v>54</v>
      </c>
      <c r="H247" t="s">
        <v>44</v>
      </c>
      <c r="L247">
        <f t="shared" si="12"/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f t="shared" si="13"/>
        <v>0</v>
      </c>
      <c r="AI247">
        <v>0</v>
      </c>
      <c r="AJ247">
        <v>0</v>
      </c>
      <c r="AK247">
        <v>0</v>
      </c>
      <c r="AL247">
        <v>0</v>
      </c>
    </row>
    <row r="248" spans="1:38" hidden="1" x14ac:dyDescent="0.45">
      <c r="A248" t="s">
        <v>40</v>
      </c>
      <c r="B248">
        <f t="shared" si="11"/>
        <v>5</v>
      </c>
      <c r="C248" t="s">
        <v>61</v>
      </c>
      <c r="D248" t="s">
        <v>256</v>
      </c>
      <c r="E248" s="4">
        <v>43591</v>
      </c>
      <c r="F248" t="s">
        <v>42</v>
      </c>
      <c r="G248" t="s">
        <v>55</v>
      </c>
      <c r="H248" t="s">
        <v>56</v>
      </c>
      <c r="L248">
        <f t="shared" si="12"/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f t="shared" si="13"/>
        <v>0</v>
      </c>
      <c r="AI248">
        <v>0</v>
      </c>
      <c r="AJ248">
        <v>0</v>
      </c>
      <c r="AK248">
        <v>0</v>
      </c>
      <c r="AL248">
        <v>0</v>
      </c>
    </row>
    <row r="249" spans="1:38" hidden="1" x14ac:dyDescent="0.45">
      <c r="A249" t="s">
        <v>40</v>
      </c>
      <c r="B249">
        <f t="shared" si="11"/>
        <v>5</v>
      </c>
      <c r="C249" t="s">
        <v>61</v>
      </c>
      <c r="D249" t="s">
        <v>256</v>
      </c>
      <c r="E249" s="4">
        <v>43591</v>
      </c>
      <c r="F249" t="s">
        <v>42</v>
      </c>
      <c r="G249" t="s">
        <v>57</v>
      </c>
      <c r="H249" t="s">
        <v>56</v>
      </c>
      <c r="L249">
        <f t="shared" si="12"/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f t="shared" si="13"/>
        <v>0</v>
      </c>
      <c r="AI249">
        <v>0</v>
      </c>
      <c r="AJ249">
        <v>0</v>
      </c>
      <c r="AK249">
        <v>0</v>
      </c>
      <c r="AL249">
        <v>0</v>
      </c>
    </row>
    <row r="250" spans="1:38" hidden="1" x14ac:dyDescent="0.45">
      <c r="A250" t="s">
        <v>40</v>
      </c>
      <c r="B250">
        <f t="shared" si="11"/>
        <v>5</v>
      </c>
      <c r="C250" t="s">
        <v>61</v>
      </c>
      <c r="D250" t="s">
        <v>256</v>
      </c>
      <c r="E250" s="4">
        <v>43591</v>
      </c>
      <c r="F250" t="s">
        <v>42</v>
      </c>
      <c r="G250" t="s">
        <v>58</v>
      </c>
      <c r="H250" t="s">
        <v>56</v>
      </c>
      <c r="L250">
        <f t="shared" si="12"/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f t="shared" si="13"/>
        <v>0</v>
      </c>
      <c r="AI250">
        <v>0</v>
      </c>
      <c r="AJ250">
        <v>0</v>
      </c>
      <c r="AK250">
        <v>0</v>
      </c>
      <c r="AL250">
        <v>0</v>
      </c>
    </row>
    <row r="251" spans="1:38" hidden="1" x14ac:dyDescent="0.45">
      <c r="A251" t="s">
        <v>40</v>
      </c>
      <c r="B251">
        <f t="shared" si="11"/>
        <v>5</v>
      </c>
      <c r="C251" t="s">
        <v>61</v>
      </c>
      <c r="D251" t="s">
        <v>256</v>
      </c>
      <c r="E251" s="4">
        <v>43591</v>
      </c>
      <c r="F251" t="s">
        <v>42</v>
      </c>
      <c r="G251" t="s">
        <v>59</v>
      </c>
      <c r="H251" t="s">
        <v>56</v>
      </c>
      <c r="L251">
        <f t="shared" si="12"/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f t="shared" si="13"/>
        <v>0</v>
      </c>
      <c r="AI251">
        <v>0</v>
      </c>
      <c r="AJ251">
        <v>0</v>
      </c>
      <c r="AK251">
        <v>0</v>
      </c>
      <c r="AL251">
        <v>0</v>
      </c>
    </row>
    <row r="252" spans="1:38" hidden="1" x14ac:dyDescent="0.45">
      <c r="A252" t="s">
        <v>40</v>
      </c>
      <c r="B252">
        <f t="shared" si="11"/>
        <v>5</v>
      </c>
      <c r="C252" t="s">
        <v>61</v>
      </c>
      <c r="D252" t="s">
        <v>256</v>
      </c>
      <c r="E252" s="4">
        <v>43591</v>
      </c>
      <c r="F252" t="s">
        <v>42</v>
      </c>
      <c r="G252" t="s">
        <v>60</v>
      </c>
      <c r="H252" t="s">
        <v>56</v>
      </c>
      <c r="L252">
        <f t="shared" si="12"/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f t="shared" si="13"/>
        <v>0</v>
      </c>
      <c r="AI252">
        <v>0</v>
      </c>
      <c r="AJ252">
        <v>0</v>
      </c>
      <c r="AK252">
        <v>0</v>
      </c>
      <c r="AL252">
        <v>0</v>
      </c>
    </row>
    <row r="253" spans="1:38" hidden="1" x14ac:dyDescent="0.45">
      <c r="A253" t="s">
        <v>62</v>
      </c>
      <c r="B253">
        <f t="shared" si="11"/>
        <v>5</v>
      </c>
      <c r="C253" t="s">
        <v>63</v>
      </c>
      <c r="D253" t="s">
        <v>257</v>
      </c>
      <c r="E253" s="4">
        <v>43607</v>
      </c>
      <c r="F253" t="s">
        <v>64</v>
      </c>
      <c r="G253" t="s">
        <v>43</v>
      </c>
      <c r="H253" t="s">
        <v>44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hidden="1" x14ac:dyDescent="0.45">
      <c r="A254" t="s">
        <v>62</v>
      </c>
      <c r="B254">
        <f t="shared" si="11"/>
        <v>5</v>
      </c>
      <c r="C254" t="s">
        <v>63</v>
      </c>
      <c r="D254" t="s">
        <v>257</v>
      </c>
      <c r="E254" s="4">
        <v>43607</v>
      </c>
      <c r="F254" t="s">
        <v>64</v>
      </c>
      <c r="G254" t="s">
        <v>48</v>
      </c>
      <c r="H254" t="s">
        <v>44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hidden="1" x14ac:dyDescent="0.45">
      <c r="A255" t="s">
        <v>62</v>
      </c>
      <c r="B255">
        <f t="shared" si="11"/>
        <v>5</v>
      </c>
      <c r="C255" t="s">
        <v>63</v>
      </c>
      <c r="D255" t="s">
        <v>257</v>
      </c>
      <c r="E255" s="4">
        <v>43607</v>
      </c>
      <c r="F255" t="s">
        <v>64</v>
      </c>
      <c r="G255" t="s">
        <v>49</v>
      </c>
      <c r="H255" t="s">
        <v>44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hidden="1" x14ac:dyDescent="0.45">
      <c r="A256" t="s">
        <v>62</v>
      </c>
      <c r="B256">
        <f t="shared" si="11"/>
        <v>5</v>
      </c>
      <c r="C256" t="s">
        <v>63</v>
      </c>
      <c r="D256" t="s">
        <v>257</v>
      </c>
      <c r="E256" s="4">
        <v>43607</v>
      </c>
      <c r="F256" t="s">
        <v>64</v>
      </c>
      <c r="G256" t="s">
        <v>53</v>
      </c>
      <c r="H256" t="s">
        <v>44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hidden="1" x14ac:dyDescent="0.45">
      <c r="A257" t="s">
        <v>62</v>
      </c>
      <c r="B257">
        <f t="shared" si="11"/>
        <v>5</v>
      </c>
      <c r="C257" t="s">
        <v>63</v>
      </c>
      <c r="D257" t="s">
        <v>257</v>
      </c>
      <c r="E257" s="4">
        <v>43607</v>
      </c>
      <c r="F257" t="s">
        <v>64</v>
      </c>
      <c r="G257" t="s">
        <v>54</v>
      </c>
      <c r="H257" t="s">
        <v>44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hidden="1" x14ac:dyDescent="0.45">
      <c r="A258" t="s">
        <v>62</v>
      </c>
      <c r="B258">
        <f t="shared" ref="B258:B321" si="14">MONTH(E258)</f>
        <v>5</v>
      </c>
      <c r="C258" t="s">
        <v>63</v>
      </c>
      <c r="D258" t="s">
        <v>257</v>
      </c>
      <c r="E258" s="4">
        <v>43607</v>
      </c>
      <c r="F258" t="s">
        <v>64</v>
      </c>
      <c r="G258" t="s">
        <v>55</v>
      </c>
      <c r="H258" t="s">
        <v>56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hidden="1" x14ac:dyDescent="0.45">
      <c r="A259" t="s">
        <v>62</v>
      </c>
      <c r="B259">
        <f t="shared" si="14"/>
        <v>5</v>
      </c>
      <c r="C259" t="s">
        <v>63</v>
      </c>
      <c r="D259" t="s">
        <v>257</v>
      </c>
      <c r="E259" s="4">
        <v>43607</v>
      </c>
      <c r="F259" t="s">
        <v>64</v>
      </c>
      <c r="G259" t="s">
        <v>57</v>
      </c>
      <c r="H259" t="s">
        <v>56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hidden="1" x14ac:dyDescent="0.45">
      <c r="A260" t="s">
        <v>62</v>
      </c>
      <c r="B260">
        <f t="shared" si="14"/>
        <v>5</v>
      </c>
      <c r="C260" t="s">
        <v>63</v>
      </c>
      <c r="D260" t="s">
        <v>257</v>
      </c>
      <c r="E260" s="4">
        <v>43607</v>
      </c>
      <c r="F260" t="s">
        <v>64</v>
      </c>
      <c r="G260" t="s">
        <v>58</v>
      </c>
      <c r="H260" t="s">
        <v>56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hidden="1" x14ac:dyDescent="0.45">
      <c r="A261" t="s">
        <v>62</v>
      </c>
      <c r="B261">
        <f t="shared" si="14"/>
        <v>5</v>
      </c>
      <c r="C261" t="s">
        <v>63</v>
      </c>
      <c r="D261" t="s">
        <v>257</v>
      </c>
      <c r="E261" s="4">
        <v>43607</v>
      </c>
      <c r="F261" t="s">
        <v>64</v>
      </c>
      <c r="G261" t="s">
        <v>59</v>
      </c>
      <c r="H261" t="s">
        <v>56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hidden="1" x14ac:dyDescent="0.45">
      <c r="A262" t="s">
        <v>62</v>
      </c>
      <c r="B262">
        <f t="shared" si="14"/>
        <v>5</v>
      </c>
      <c r="C262" t="s">
        <v>63</v>
      </c>
      <c r="D262" t="s">
        <v>257</v>
      </c>
      <c r="E262" s="4">
        <v>43607</v>
      </c>
      <c r="F262" t="s">
        <v>64</v>
      </c>
      <c r="G262" t="s">
        <v>60</v>
      </c>
      <c r="H262" t="s">
        <v>56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hidden="1" x14ac:dyDescent="0.45">
      <c r="A263" t="s">
        <v>62</v>
      </c>
      <c r="B263">
        <f t="shared" si="14"/>
        <v>5</v>
      </c>
      <c r="C263" t="s">
        <v>71</v>
      </c>
      <c r="D263" t="s">
        <v>257</v>
      </c>
      <c r="E263" s="4">
        <v>43607</v>
      </c>
      <c r="F263" t="s">
        <v>72</v>
      </c>
      <c r="G263" t="s">
        <v>43</v>
      </c>
      <c r="H263" t="s">
        <v>44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hidden="1" x14ac:dyDescent="0.45">
      <c r="A264" t="s">
        <v>62</v>
      </c>
      <c r="B264">
        <f t="shared" si="14"/>
        <v>5</v>
      </c>
      <c r="C264" t="s">
        <v>71</v>
      </c>
      <c r="D264" t="s">
        <v>257</v>
      </c>
      <c r="E264" s="4">
        <v>43607</v>
      </c>
      <c r="F264" t="s">
        <v>72</v>
      </c>
      <c r="G264" t="s">
        <v>48</v>
      </c>
      <c r="H264" t="s">
        <v>44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hidden="1" x14ac:dyDescent="0.45">
      <c r="A265" t="s">
        <v>62</v>
      </c>
      <c r="B265">
        <f t="shared" si="14"/>
        <v>5</v>
      </c>
      <c r="C265" t="s">
        <v>71</v>
      </c>
      <c r="D265" t="s">
        <v>257</v>
      </c>
      <c r="E265" s="4">
        <v>43607</v>
      </c>
      <c r="F265" t="s">
        <v>72</v>
      </c>
      <c r="G265" t="s">
        <v>49</v>
      </c>
      <c r="H265" t="s">
        <v>44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hidden="1" x14ac:dyDescent="0.45">
      <c r="A266" t="s">
        <v>62</v>
      </c>
      <c r="B266">
        <f t="shared" si="14"/>
        <v>5</v>
      </c>
      <c r="C266" t="s">
        <v>71</v>
      </c>
      <c r="D266" t="s">
        <v>257</v>
      </c>
      <c r="E266" s="4">
        <v>43607</v>
      </c>
      <c r="F266" t="s">
        <v>72</v>
      </c>
      <c r="G266" t="s">
        <v>53</v>
      </c>
      <c r="H266" t="s">
        <v>44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hidden="1" x14ac:dyDescent="0.45">
      <c r="A267" t="s">
        <v>62</v>
      </c>
      <c r="B267">
        <f t="shared" si="14"/>
        <v>5</v>
      </c>
      <c r="C267" t="s">
        <v>71</v>
      </c>
      <c r="D267" t="s">
        <v>257</v>
      </c>
      <c r="E267" s="4">
        <v>43607</v>
      </c>
      <c r="F267" t="s">
        <v>72</v>
      </c>
      <c r="G267" t="s">
        <v>54</v>
      </c>
      <c r="H267" t="s">
        <v>44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hidden="1" x14ac:dyDescent="0.45">
      <c r="A268" t="s">
        <v>62</v>
      </c>
      <c r="B268">
        <f t="shared" si="14"/>
        <v>5</v>
      </c>
      <c r="C268" t="s">
        <v>71</v>
      </c>
      <c r="D268" t="s">
        <v>257</v>
      </c>
      <c r="E268" s="4">
        <v>43607</v>
      </c>
      <c r="F268" t="s">
        <v>72</v>
      </c>
      <c r="G268" t="s">
        <v>55</v>
      </c>
      <c r="H268" t="s">
        <v>56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hidden="1" x14ac:dyDescent="0.45">
      <c r="A269" t="s">
        <v>62</v>
      </c>
      <c r="B269">
        <f t="shared" si="14"/>
        <v>5</v>
      </c>
      <c r="C269" t="s">
        <v>71</v>
      </c>
      <c r="D269" t="s">
        <v>257</v>
      </c>
      <c r="E269" s="4">
        <v>43607</v>
      </c>
      <c r="F269" t="s">
        <v>72</v>
      </c>
      <c r="G269" t="s">
        <v>57</v>
      </c>
      <c r="H269" t="s">
        <v>56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hidden="1" x14ac:dyDescent="0.45">
      <c r="A270" t="s">
        <v>62</v>
      </c>
      <c r="B270">
        <f t="shared" si="14"/>
        <v>5</v>
      </c>
      <c r="C270" t="s">
        <v>71</v>
      </c>
      <c r="D270" t="s">
        <v>257</v>
      </c>
      <c r="E270" s="4">
        <v>43607</v>
      </c>
      <c r="F270" t="s">
        <v>72</v>
      </c>
      <c r="G270" t="s">
        <v>58</v>
      </c>
      <c r="H270" t="s">
        <v>56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hidden="1" x14ac:dyDescent="0.45">
      <c r="A271" t="s">
        <v>62</v>
      </c>
      <c r="B271">
        <f t="shared" si="14"/>
        <v>5</v>
      </c>
      <c r="C271" t="s">
        <v>71</v>
      </c>
      <c r="D271" t="s">
        <v>257</v>
      </c>
      <c r="E271" s="4">
        <v>43607</v>
      </c>
      <c r="F271" t="s">
        <v>72</v>
      </c>
      <c r="G271" t="s">
        <v>59</v>
      </c>
      <c r="H271" t="s">
        <v>56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hidden="1" x14ac:dyDescent="0.45">
      <c r="A272" t="s">
        <v>62</v>
      </c>
      <c r="B272">
        <f t="shared" si="14"/>
        <v>5</v>
      </c>
      <c r="C272" t="s">
        <v>71</v>
      </c>
      <c r="D272" t="s">
        <v>257</v>
      </c>
      <c r="E272" s="4">
        <v>43607</v>
      </c>
      <c r="F272" t="s">
        <v>72</v>
      </c>
      <c r="G272" t="s">
        <v>60</v>
      </c>
      <c r="H272" t="s">
        <v>56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hidden="1" x14ac:dyDescent="0.45">
      <c r="A273" t="s">
        <v>62</v>
      </c>
      <c r="B273">
        <f t="shared" si="14"/>
        <v>5</v>
      </c>
      <c r="C273" t="s">
        <v>74</v>
      </c>
      <c r="D273" t="s">
        <v>257</v>
      </c>
      <c r="E273" s="4">
        <v>43607</v>
      </c>
      <c r="F273" t="s">
        <v>75</v>
      </c>
      <c r="G273" t="s">
        <v>43</v>
      </c>
      <c r="H273" t="s">
        <v>44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hidden="1" x14ac:dyDescent="0.45">
      <c r="A274" t="s">
        <v>62</v>
      </c>
      <c r="B274">
        <f t="shared" si="14"/>
        <v>5</v>
      </c>
      <c r="C274" t="s">
        <v>74</v>
      </c>
      <c r="D274" t="s">
        <v>257</v>
      </c>
      <c r="E274" s="4">
        <v>43607</v>
      </c>
      <c r="F274" t="s">
        <v>75</v>
      </c>
      <c r="G274" t="s">
        <v>48</v>
      </c>
      <c r="H274" t="s">
        <v>44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hidden="1" x14ac:dyDescent="0.45">
      <c r="A275" t="s">
        <v>62</v>
      </c>
      <c r="B275">
        <f t="shared" si="14"/>
        <v>5</v>
      </c>
      <c r="C275" t="s">
        <v>74</v>
      </c>
      <c r="D275" t="s">
        <v>257</v>
      </c>
      <c r="E275" s="4">
        <v>43607</v>
      </c>
      <c r="F275" t="s">
        <v>75</v>
      </c>
      <c r="G275" t="s">
        <v>49</v>
      </c>
      <c r="H275" t="s">
        <v>44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45">
      <c r="A276" t="s">
        <v>62</v>
      </c>
      <c r="B276">
        <f t="shared" si="14"/>
        <v>5</v>
      </c>
      <c r="C276" t="s">
        <v>74</v>
      </c>
      <c r="D276" t="s">
        <v>257</v>
      </c>
      <c r="E276" s="4">
        <v>43607</v>
      </c>
      <c r="F276" t="s">
        <v>75</v>
      </c>
      <c r="G276" t="s">
        <v>53</v>
      </c>
      <c r="H276" t="s">
        <v>44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hidden="1" x14ac:dyDescent="0.45">
      <c r="A277" t="s">
        <v>62</v>
      </c>
      <c r="B277">
        <f t="shared" si="14"/>
        <v>5</v>
      </c>
      <c r="C277" t="s">
        <v>74</v>
      </c>
      <c r="D277" t="s">
        <v>257</v>
      </c>
      <c r="E277" s="4">
        <v>43607</v>
      </c>
      <c r="F277" t="s">
        <v>75</v>
      </c>
      <c r="G277" t="s">
        <v>54</v>
      </c>
      <c r="H277" t="s">
        <v>44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hidden="1" x14ac:dyDescent="0.45">
      <c r="A278" t="s">
        <v>62</v>
      </c>
      <c r="B278">
        <f t="shared" si="14"/>
        <v>5</v>
      </c>
      <c r="C278" t="s">
        <v>74</v>
      </c>
      <c r="D278" t="s">
        <v>257</v>
      </c>
      <c r="E278" s="4">
        <v>43607</v>
      </c>
      <c r="F278" t="s">
        <v>75</v>
      </c>
      <c r="G278" t="s">
        <v>55</v>
      </c>
      <c r="H278" t="s">
        <v>56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hidden="1" x14ac:dyDescent="0.45">
      <c r="A279" t="s">
        <v>62</v>
      </c>
      <c r="B279">
        <f t="shared" si="14"/>
        <v>5</v>
      </c>
      <c r="C279" t="s">
        <v>74</v>
      </c>
      <c r="D279" t="s">
        <v>257</v>
      </c>
      <c r="E279" s="4">
        <v>43607</v>
      </c>
      <c r="F279" t="s">
        <v>75</v>
      </c>
      <c r="G279" t="s">
        <v>57</v>
      </c>
      <c r="H279" t="s">
        <v>56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hidden="1" x14ac:dyDescent="0.45">
      <c r="A280" t="s">
        <v>62</v>
      </c>
      <c r="B280">
        <f t="shared" si="14"/>
        <v>5</v>
      </c>
      <c r="C280" t="s">
        <v>74</v>
      </c>
      <c r="D280" t="s">
        <v>257</v>
      </c>
      <c r="E280" s="4">
        <v>43607</v>
      </c>
      <c r="F280" t="s">
        <v>75</v>
      </c>
      <c r="G280" t="s">
        <v>58</v>
      </c>
      <c r="H280" t="s">
        <v>56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hidden="1" x14ac:dyDescent="0.45">
      <c r="A281" t="s">
        <v>62</v>
      </c>
      <c r="B281">
        <f t="shared" si="14"/>
        <v>5</v>
      </c>
      <c r="C281" t="s">
        <v>74</v>
      </c>
      <c r="D281" t="s">
        <v>257</v>
      </c>
      <c r="E281" s="4">
        <v>43607</v>
      </c>
      <c r="F281" t="s">
        <v>75</v>
      </c>
      <c r="G281" t="s">
        <v>59</v>
      </c>
      <c r="H281" t="s">
        <v>56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hidden="1" x14ac:dyDescent="0.45">
      <c r="A282" t="s">
        <v>62</v>
      </c>
      <c r="B282">
        <f t="shared" si="14"/>
        <v>5</v>
      </c>
      <c r="C282" t="s">
        <v>74</v>
      </c>
      <c r="D282" t="s">
        <v>257</v>
      </c>
      <c r="E282" s="4">
        <v>43607</v>
      </c>
      <c r="F282" t="s">
        <v>75</v>
      </c>
      <c r="G282" t="s">
        <v>60</v>
      </c>
      <c r="H282" t="s">
        <v>56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hidden="1" x14ac:dyDescent="0.45">
      <c r="A283" t="s">
        <v>76</v>
      </c>
      <c r="B283">
        <f t="shared" si="14"/>
        <v>5</v>
      </c>
      <c r="C283" t="s">
        <v>77</v>
      </c>
      <c r="D283" t="s">
        <v>259</v>
      </c>
      <c r="E283" s="4">
        <v>43609</v>
      </c>
      <c r="F283" t="s">
        <v>72</v>
      </c>
      <c r="G283" t="s">
        <v>43</v>
      </c>
      <c r="H283" t="s">
        <v>44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hidden="1" x14ac:dyDescent="0.45">
      <c r="A284" t="s">
        <v>76</v>
      </c>
      <c r="B284">
        <f t="shared" si="14"/>
        <v>5</v>
      </c>
      <c r="C284" t="s">
        <v>77</v>
      </c>
      <c r="D284" t="s">
        <v>259</v>
      </c>
      <c r="E284" s="4">
        <v>43609</v>
      </c>
      <c r="F284" t="s">
        <v>72</v>
      </c>
      <c r="G284" t="s">
        <v>48</v>
      </c>
      <c r="H284" t="s">
        <v>44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hidden="1" x14ac:dyDescent="0.45">
      <c r="A285" t="s">
        <v>76</v>
      </c>
      <c r="B285">
        <f t="shared" si="14"/>
        <v>5</v>
      </c>
      <c r="C285" t="s">
        <v>77</v>
      </c>
      <c r="D285" t="s">
        <v>259</v>
      </c>
      <c r="E285" s="4">
        <v>43609</v>
      </c>
      <c r="F285" t="s">
        <v>72</v>
      </c>
      <c r="G285" t="s">
        <v>49</v>
      </c>
      <c r="H285" t="s">
        <v>44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hidden="1" x14ac:dyDescent="0.45">
      <c r="A286" t="s">
        <v>76</v>
      </c>
      <c r="B286">
        <f t="shared" si="14"/>
        <v>5</v>
      </c>
      <c r="C286" t="s">
        <v>77</v>
      </c>
      <c r="D286" t="s">
        <v>259</v>
      </c>
      <c r="E286" s="4">
        <v>43609</v>
      </c>
      <c r="F286" t="s">
        <v>72</v>
      </c>
      <c r="G286" t="s">
        <v>53</v>
      </c>
      <c r="H286" t="s">
        <v>44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hidden="1" x14ac:dyDescent="0.45">
      <c r="A287" t="s">
        <v>76</v>
      </c>
      <c r="B287">
        <f t="shared" si="14"/>
        <v>5</v>
      </c>
      <c r="C287" t="s">
        <v>77</v>
      </c>
      <c r="D287" t="s">
        <v>259</v>
      </c>
      <c r="E287" s="4">
        <v>43609</v>
      </c>
      <c r="F287" t="s">
        <v>72</v>
      </c>
      <c r="G287" t="s">
        <v>54</v>
      </c>
      <c r="H287" t="s">
        <v>44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hidden="1" x14ac:dyDescent="0.45">
      <c r="A288" t="s">
        <v>76</v>
      </c>
      <c r="B288">
        <f t="shared" si="14"/>
        <v>5</v>
      </c>
      <c r="C288" t="s">
        <v>77</v>
      </c>
      <c r="D288" t="s">
        <v>259</v>
      </c>
      <c r="E288" s="4">
        <v>43609</v>
      </c>
      <c r="F288" t="s">
        <v>72</v>
      </c>
      <c r="G288" t="s">
        <v>55</v>
      </c>
      <c r="H288" t="s">
        <v>56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hidden="1" x14ac:dyDescent="0.45">
      <c r="A289" t="s">
        <v>76</v>
      </c>
      <c r="B289">
        <f t="shared" si="14"/>
        <v>5</v>
      </c>
      <c r="C289" t="s">
        <v>77</v>
      </c>
      <c r="D289" t="s">
        <v>259</v>
      </c>
      <c r="E289" s="4">
        <v>43609</v>
      </c>
      <c r="F289" t="s">
        <v>72</v>
      </c>
      <c r="G289" t="s">
        <v>57</v>
      </c>
      <c r="H289" t="s">
        <v>56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hidden="1" x14ac:dyDescent="0.45">
      <c r="A290" t="s">
        <v>76</v>
      </c>
      <c r="B290">
        <f t="shared" si="14"/>
        <v>5</v>
      </c>
      <c r="C290" t="s">
        <v>77</v>
      </c>
      <c r="D290" t="s">
        <v>259</v>
      </c>
      <c r="E290" s="4">
        <v>43609</v>
      </c>
      <c r="F290" t="s">
        <v>72</v>
      </c>
      <c r="G290" t="s">
        <v>58</v>
      </c>
      <c r="H290" t="s">
        <v>56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hidden="1" x14ac:dyDescent="0.45">
      <c r="A291" t="s">
        <v>76</v>
      </c>
      <c r="B291">
        <f t="shared" si="14"/>
        <v>5</v>
      </c>
      <c r="C291" t="s">
        <v>77</v>
      </c>
      <c r="D291" t="s">
        <v>259</v>
      </c>
      <c r="E291" s="4">
        <v>43609</v>
      </c>
      <c r="F291" t="s">
        <v>72</v>
      </c>
      <c r="G291" t="s">
        <v>59</v>
      </c>
      <c r="H291" t="s">
        <v>56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hidden="1" x14ac:dyDescent="0.45">
      <c r="A292" t="s">
        <v>76</v>
      </c>
      <c r="B292">
        <f t="shared" si="14"/>
        <v>5</v>
      </c>
      <c r="C292" t="s">
        <v>77</v>
      </c>
      <c r="D292" t="s">
        <v>259</v>
      </c>
      <c r="E292" s="4">
        <v>43609</v>
      </c>
      <c r="F292" t="s">
        <v>72</v>
      </c>
      <c r="G292" t="s">
        <v>60</v>
      </c>
      <c r="H292" t="s">
        <v>56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hidden="1" x14ac:dyDescent="0.45">
      <c r="A293" t="s">
        <v>76</v>
      </c>
      <c r="B293">
        <f t="shared" si="14"/>
        <v>6</v>
      </c>
      <c r="C293" t="s">
        <v>77</v>
      </c>
      <c r="D293" t="s">
        <v>259</v>
      </c>
      <c r="E293" s="4">
        <v>43620</v>
      </c>
      <c r="F293" t="s">
        <v>72</v>
      </c>
      <c r="G293" t="s">
        <v>43</v>
      </c>
      <c r="H293" t="s">
        <v>44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hidden="1" x14ac:dyDescent="0.45">
      <c r="A294" t="s">
        <v>76</v>
      </c>
      <c r="B294">
        <f t="shared" si="14"/>
        <v>6</v>
      </c>
      <c r="C294" t="s">
        <v>77</v>
      </c>
      <c r="D294" t="s">
        <v>259</v>
      </c>
      <c r="E294" s="4">
        <v>43620</v>
      </c>
      <c r="F294" t="s">
        <v>72</v>
      </c>
      <c r="G294" t="s">
        <v>48</v>
      </c>
      <c r="H294" t="s">
        <v>44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hidden="1" x14ac:dyDescent="0.45">
      <c r="A295" t="s">
        <v>76</v>
      </c>
      <c r="B295">
        <f t="shared" si="14"/>
        <v>6</v>
      </c>
      <c r="C295" t="s">
        <v>77</v>
      </c>
      <c r="D295" t="s">
        <v>259</v>
      </c>
      <c r="E295" s="4">
        <v>43620</v>
      </c>
      <c r="F295" t="s">
        <v>72</v>
      </c>
      <c r="G295" t="s">
        <v>49</v>
      </c>
      <c r="H295" t="s">
        <v>44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hidden="1" x14ac:dyDescent="0.45">
      <c r="A296" t="s">
        <v>76</v>
      </c>
      <c r="B296">
        <f t="shared" si="14"/>
        <v>6</v>
      </c>
      <c r="C296" t="s">
        <v>77</v>
      </c>
      <c r="D296" t="s">
        <v>259</v>
      </c>
      <c r="E296" s="4">
        <v>43620</v>
      </c>
      <c r="F296" t="s">
        <v>72</v>
      </c>
      <c r="G296" t="s">
        <v>53</v>
      </c>
      <c r="H296" t="s">
        <v>44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hidden="1" x14ac:dyDescent="0.45">
      <c r="A297" t="s">
        <v>76</v>
      </c>
      <c r="B297">
        <f t="shared" si="14"/>
        <v>6</v>
      </c>
      <c r="C297" t="s">
        <v>77</v>
      </c>
      <c r="D297" t="s">
        <v>259</v>
      </c>
      <c r="E297" s="4">
        <v>43620</v>
      </c>
      <c r="F297" t="s">
        <v>72</v>
      </c>
      <c r="G297" t="s">
        <v>54</v>
      </c>
      <c r="H297" t="s">
        <v>44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hidden="1" x14ac:dyDescent="0.45">
      <c r="A298" t="s">
        <v>76</v>
      </c>
      <c r="B298">
        <f t="shared" si="14"/>
        <v>6</v>
      </c>
      <c r="C298" t="s">
        <v>77</v>
      </c>
      <c r="D298" t="s">
        <v>259</v>
      </c>
      <c r="E298" s="4">
        <v>43620</v>
      </c>
      <c r="F298" t="s">
        <v>72</v>
      </c>
      <c r="G298" t="s">
        <v>55</v>
      </c>
      <c r="H298" t="s">
        <v>56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hidden="1" x14ac:dyDescent="0.45">
      <c r="A299" t="s">
        <v>76</v>
      </c>
      <c r="B299">
        <f t="shared" si="14"/>
        <v>6</v>
      </c>
      <c r="C299" t="s">
        <v>77</v>
      </c>
      <c r="D299" t="s">
        <v>259</v>
      </c>
      <c r="E299" s="4">
        <v>43620</v>
      </c>
      <c r="F299" t="s">
        <v>72</v>
      </c>
      <c r="G299" t="s">
        <v>57</v>
      </c>
      <c r="H299" t="s">
        <v>56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hidden="1" x14ac:dyDescent="0.45">
      <c r="A300" t="s">
        <v>76</v>
      </c>
      <c r="B300">
        <f t="shared" si="14"/>
        <v>6</v>
      </c>
      <c r="C300" t="s">
        <v>77</v>
      </c>
      <c r="D300" t="s">
        <v>259</v>
      </c>
      <c r="E300" s="4">
        <v>43620</v>
      </c>
      <c r="F300" t="s">
        <v>72</v>
      </c>
      <c r="G300" t="s">
        <v>58</v>
      </c>
      <c r="H300" t="s">
        <v>56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hidden="1" x14ac:dyDescent="0.45">
      <c r="A301" t="s">
        <v>76</v>
      </c>
      <c r="B301">
        <f t="shared" si="14"/>
        <v>6</v>
      </c>
      <c r="C301" t="s">
        <v>77</v>
      </c>
      <c r="D301" t="s">
        <v>259</v>
      </c>
      <c r="E301" s="4">
        <v>43620</v>
      </c>
      <c r="F301" t="s">
        <v>72</v>
      </c>
      <c r="G301" t="s">
        <v>59</v>
      </c>
      <c r="H301" t="s">
        <v>56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hidden="1" x14ac:dyDescent="0.45">
      <c r="A302" t="s">
        <v>76</v>
      </c>
      <c r="B302">
        <f t="shared" si="14"/>
        <v>6</v>
      </c>
      <c r="C302" t="s">
        <v>77</v>
      </c>
      <c r="D302" t="s">
        <v>259</v>
      </c>
      <c r="E302" s="4">
        <v>43620</v>
      </c>
      <c r="F302" t="s">
        <v>72</v>
      </c>
      <c r="G302" t="s">
        <v>60</v>
      </c>
      <c r="H302" t="s">
        <v>56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hidden="1" x14ac:dyDescent="0.45">
      <c r="A303" t="s">
        <v>86</v>
      </c>
      <c r="B303">
        <f t="shared" si="14"/>
        <v>6</v>
      </c>
      <c r="C303" t="s">
        <v>87</v>
      </c>
      <c r="D303" t="s">
        <v>260</v>
      </c>
      <c r="E303" s="4">
        <v>43621</v>
      </c>
      <c r="F303" t="s">
        <v>72</v>
      </c>
      <c r="G303" t="s">
        <v>43</v>
      </c>
      <c r="H303" t="s">
        <v>44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hidden="1" x14ac:dyDescent="0.45">
      <c r="A304" t="s">
        <v>86</v>
      </c>
      <c r="B304">
        <f t="shared" si="14"/>
        <v>6</v>
      </c>
      <c r="C304" t="s">
        <v>87</v>
      </c>
      <c r="D304" t="s">
        <v>260</v>
      </c>
      <c r="E304" s="4">
        <v>43621</v>
      </c>
      <c r="F304" t="s">
        <v>72</v>
      </c>
      <c r="G304" t="s">
        <v>48</v>
      </c>
      <c r="H304" t="s">
        <v>44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hidden="1" x14ac:dyDescent="0.45">
      <c r="A305" t="s">
        <v>86</v>
      </c>
      <c r="B305">
        <f t="shared" si="14"/>
        <v>6</v>
      </c>
      <c r="C305" t="s">
        <v>87</v>
      </c>
      <c r="D305" t="s">
        <v>260</v>
      </c>
      <c r="E305" s="4">
        <v>43621</v>
      </c>
      <c r="F305" t="s">
        <v>72</v>
      </c>
      <c r="G305" t="s">
        <v>49</v>
      </c>
      <c r="H305" t="s">
        <v>44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hidden="1" x14ac:dyDescent="0.45">
      <c r="A306" t="s">
        <v>86</v>
      </c>
      <c r="B306">
        <f t="shared" si="14"/>
        <v>6</v>
      </c>
      <c r="C306" t="s">
        <v>87</v>
      </c>
      <c r="D306" t="s">
        <v>260</v>
      </c>
      <c r="E306" s="4">
        <v>43621</v>
      </c>
      <c r="F306" t="s">
        <v>72</v>
      </c>
      <c r="G306" t="s">
        <v>53</v>
      </c>
      <c r="H306" t="s">
        <v>44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hidden="1" x14ac:dyDescent="0.45">
      <c r="A307" t="s">
        <v>86</v>
      </c>
      <c r="B307">
        <f t="shared" si="14"/>
        <v>6</v>
      </c>
      <c r="C307" t="s">
        <v>87</v>
      </c>
      <c r="D307" t="s">
        <v>260</v>
      </c>
      <c r="E307" s="4">
        <v>43621</v>
      </c>
      <c r="F307" t="s">
        <v>72</v>
      </c>
      <c r="G307" t="s">
        <v>54</v>
      </c>
      <c r="H307" t="s">
        <v>44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hidden="1" x14ac:dyDescent="0.45">
      <c r="A308" t="s">
        <v>86</v>
      </c>
      <c r="B308">
        <f t="shared" si="14"/>
        <v>6</v>
      </c>
      <c r="C308" t="s">
        <v>87</v>
      </c>
      <c r="D308" t="s">
        <v>260</v>
      </c>
      <c r="E308" s="4">
        <v>43621</v>
      </c>
      <c r="F308" t="s">
        <v>72</v>
      </c>
      <c r="G308" t="s">
        <v>55</v>
      </c>
      <c r="H308" t="s">
        <v>56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hidden="1" x14ac:dyDescent="0.45">
      <c r="A309" t="s">
        <v>86</v>
      </c>
      <c r="B309">
        <f t="shared" si="14"/>
        <v>6</v>
      </c>
      <c r="C309" t="s">
        <v>87</v>
      </c>
      <c r="D309" t="s">
        <v>260</v>
      </c>
      <c r="E309" s="4">
        <v>43621</v>
      </c>
      <c r="F309" t="s">
        <v>72</v>
      </c>
      <c r="G309" t="s">
        <v>57</v>
      </c>
      <c r="H309" t="s">
        <v>56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hidden="1" x14ac:dyDescent="0.45">
      <c r="A310" t="s">
        <v>86</v>
      </c>
      <c r="B310">
        <f t="shared" si="14"/>
        <v>6</v>
      </c>
      <c r="C310" t="s">
        <v>87</v>
      </c>
      <c r="D310" t="s">
        <v>260</v>
      </c>
      <c r="E310" s="4">
        <v>43621</v>
      </c>
      <c r="F310" t="s">
        <v>72</v>
      </c>
      <c r="G310" t="s">
        <v>58</v>
      </c>
      <c r="H310" t="s">
        <v>56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hidden="1" x14ac:dyDescent="0.45">
      <c r="A311" t="s">
        <v>86</v>
      </c>
      <c r="B311">
        <f t="shared" si="14"/>
        <v>6</v>
      </c>
      <c r="C311" t="s">
        <v>87</v>
      </c>
      <c r="D311" t="s">
        <v>260</v>
      </c>
      <c r="E311" s="4">
        <v>43621</v>
      </c>
      <c r="F311" t="s">
        <v>72</v>
      </c>
      <c r="G311" t="s">
        <v>59</v>
      </c>
      <c r="H311" t="s">
        <v>56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hidden="1" x14ac:dyDescent="0.45">
      <c r="A312" t="s">
        <v>86</v>
      </c>
      <c r="B312">
        <f t="shared" si="14"/>
        <v>6</v>
      </c>
      <c r="C312" t="s">
        <v>87</v>
      </c>
      <c r="D312" t="s">
        <v>260</v>
      </c>
      <c r="E312" s="4">
        <v>43621</v>
      </c>
      <c r="F312" t="s">
        <v>72</v>
      </c>
      <c r="G312" t="s">
        <v>60</v>
      </c>
      <c r="H312" t="s">
        <v>56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hidden="1" x14ac:dyDescent="0.45">
      <c r="A313" t="s">
        <v>86</v>
      </c>
      <c r="B313">
        <f t="shared" si="14"/>
        <v>6</v>
      </c>
      <c r="C313" t="s">
        <v>99</v>
      </c>
      <c r="D313" t="s">
        <v>260</v>
      </c>
      <c r="E313" s="4">
        <v>43621</v>
      </c>
      <c r="F313" t="s">
        <v>100</v>
      </c>
      <c r="G313" t="s">
        <v>43</v>
      </c>
      <c r="H313" t="s">
        <v>44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hidden="1" x14ac:dyDescent="0.45">
      <c r="A314" t="s">
        <v>86</v>
      </c>
      <c r="B314">
        <f t="shared" si="14"/>
        <v>6</v>
      </c>
      <c r="C314" t="s">
        <v>99</v>
      </c>
      <c r="D314" t="s">
        <v>260</v>
      </c>
      <c r="E314" s="4">
        <v>43621</v>
      </c>
      <c r="F314" t="s">
        <v>100</v>
      </c>
      <c r="G314" t="s">
        <v>48</v>
      </c>
      <c r="H314" t="s">
        <v>44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45">
      <c r="A315" t="s">
        <v>86</v>
      </c>
      <c r="B315">
        <f t="shared" si="14"/>
        <v>6</v>
      </c>
      <c r="C315" t="s">
        <v>99</v>
      </c>
      <c r="D315" t="s">
        <v>260</v>
      </c>
      <c r="E315" s="4">
        <v>43621</v>
      </c>
      <c r="F315" t="s">
        <v>100</v>
      </c>
      <c r="G315" t="s">
        <v>49</v>
      </c>
      <c r="H315" t="s">
        <v>44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hidden="1" x14ac:dyDescent="0.45">
      <c r="A316" t="s">
        <v>86</v>
      </c>
      <c r="B316">
        <f t="shared" si="14"/>
        <v>6</v>
      </c>
      <c r="C316" t="s">
        <v>99</v>
      </c>
      <c r="D316" t="s">
        <v>260</v>
      </c>
      <c r="E316" s="4">
        <v>43621</v>
      </c>
      <c r="F316" t="s">
        <v>100</v>
      </c>
      <c r="G316" t="s">
        <v>53</v>
      </c>
      <c r="H316" t="s">
        <v>44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hidden="1" x14ac:dyDescent="0.45">
      <c r="A317" t="s">
        <v>86</v>
      </c>
      <c r="B317">
        <f t="shared" si="14"/>
        <v>6</v>
      </c>
      <c r="C317" t="s">
        <v>99</v>
      </c>
      <c r="D317" t="s">
        <v>260</v>
      </c>
      <c r="E317" s="4">
        <v>43621</v>
      </c>
      <c r="F317" t="s">
        <v>100</v>
      </c>
      <c r="G317" t="s">
        <v>54</v>
      </c>
      <c r="H317" t="s">
        <v>44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hidden="1" x14ac:dyDescent="0.45">
      <c r="A318" t="s">
        <v>86</v>
      </c>
      <c r="B318">
        <f t="shared" si="14"/>
        <v>6</v>
      </c>
      <c r="C318" t="s">
        <v>99</v>
      </c>
      <c r="D318" t="s">
        <v>260</v>
      </c>
      <c r="E318" s="4">
        <v>43621</v>
      </c>
      <c r="F318" t="s">
        <v>100</v>
      </c>
      <c r="G318" t="s">
        <v>55</v>
      </c>
      <c r="H318" t="s">
        <v>56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hidden="1" x14ac:dyDescent="0.45">
      <c r="A319" t="s">
        <v>86</v>
      </c>
      <c r="B319">
        <f t="shared" si="14"/>
        <v>6</v>
      </c>
      <c r="C319" t="s">
        <v>99</v>
      </c>
      <c r="D319" t="s">
        <v>260</v>
      </c>
      <c r="E319" s="4">
        <v>43621</v>
      </c>
      <c r="F319" t="s">
        <v>100</v>
      </c>
      <c r="G319" t="s">
        <v>57</v>
      </c>
      <c r="H319" t="s">
        <v>56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hidden="1" x14ac:dyDescent="0.45">
      <c r="A320" t="s">
        <v>86</v>
      </c>
      <c r="B320">
        <f t="shared" si="14"/>
        <v>6</v>
      </c>
      <c r="C320" t="s">
        <v>99</v>
      </c>
      <c r="D320" t="s">
        <v>260</v>
      </c>
      <c r="E320" s="4">
        <v>43621</v>
      </c>
      <c r="F320" t="s">
        <v>100</v>
      </c>
      <c r="G320" t="s">
        <v>58</v>
      </c>
      <c r="H320" t="s">
        <v>56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hidden="1" x14ac:dyDescent="0.45">
      <c r="A321" t="s">
        <v>86</v>
      </c>
      <c r="B321">
        <f t="shared" si="14"/>
        <v>6</v>
      </c>
      <c r="C321" t="s">
        <v>99</v>
      </c>
      <c r="D321" t="s">
        <v>260</v>
      </c>
      <c r="E321" s="4">
        <v>43621</v>
      </c>
      <c r="F321" t="s">
        <v>100</v>
      </c>
      <c r="G321" t="s">
        <v>59</v>
      </c>
      <c r="H321" t="s">
        <v>56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hidden="1" x14ac:dyDescent="0.45">
      <c r="A322" t="s">
        <v>86</v>
      </c>
      <c r="B322">
        <f t="shared" ref="B322:B385" si="15">MONTH(E322)</f>
        <v>6</v>
      </c>
      <c r="C322" t="s">
        <v>99</v>
      </c>
      <c r="D322" t="s">
        <v>260</v>
      </c>
      <c r="E322" s="4">
        <v>43621</v>
      </c>
      <c r="F322" t="s">
        <v>100</v>
      </c>
      <c r="G322" t="s">
        <v>60</v>
      </c>
      <c r="H322" t="s">
        <v>56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hidden="1" x14ac:dyDescent="0.45">
      <c r="A323" t="s">
        <v>40</v>
      </c>
      <c r="B323">
        <f t="shared" si="15"/>
        <v>2</v>
      </c>
      <c r="C323" t="s">
        <v>129</v>
      </c>
      <c r="D323" t="s">
        <v>261</v>
      </c>
      <c r="E323" s="4">
        <v>43873</v>
      </c>
      <c r="F323" t="s">
        <v>75</v>
      </c>
      <c r="G323" t="s">
        <v>43</v>
      </c>
      <c r="H323" t="s">
        <v>44</v>
      </c>
      <c r="I323" t="s">
        <v>45</v>
      </c>
      <c r="J323" t="s">
        <v>46</v>
      </c>
      <c r="K323" t="s">
        <v>46</v>
      </c>
      <c r="L323">
        <f t="shared" ref="L323:L342" si="16">SUM(M323:T323)</f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f t="shared" ref="AH323:AH342" si="17">SUM(X323:AG323)</f>
        <v>1</v>
      </c>
      <c r="AI323">
        <v>1</v>
      </c>
      <c r="AJ323">
        <v>0</v>
      </c>
      <c r="AK323">
        <v>0</v>
      </c>
      <c r="AL323">
        <v>0</v>
      </c>
    </row>
    <row r="324" spans="1:38" hidden="1" x14ac:dyDescent="0.45">
      <c r="A324" t="s">
        <v>40</v>
      </c>
      <c r="B324">
        <f t="shared" si="15"/>
        <v>2</v>
      </c>
      <c r="C324" t="s">
        <v>129</v>
      </c>
      <c r="D324" t="s">
        <v>261</v>
      </c>
      <c r="E324" s="4">
        <v>43873</v>
      </c>
      <c r="F324" t="s">
        <v>75</v>
      </c>
      <c r="G324" t="s">
        <v>43</v>
      </c>
      <c r="H324" t="s">
        <v>44</v>
      </c>
      <c r="I324" t="s">
        <v>45</v>
      </c>
      <c r="J324" t="s">
        <v>46</v>
      </c>
      <c r="K324" t="s">
        <v>46</v>
      </c>
      <c r="L324">
        <f t="shared" si="16"/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f t="shared" si="17"/>
        <v>1</v>
      </c>
      <c r="AI324">
        <v>1</v>
      </c>
      <c r="AJ324">
        <v>0</v>
      </c>
      <c r="AK324">
        <v>0</v>
      </c>
      <c r="AL324">
        <v>0</v>
      </c>
    </row>
    <row r="325" spans="1:38" hidden="1" x14ac:dyDescent="0.45">
      <c r="A325" t="s">
        <v>40</v>
      </c>
      <c r="B325">
        <f t="shared" si="15"/>
        <v>2</v>
      </c>
      <c r="C325" t="s">
        <v>129</v>
      </c>
      <c r="D325" t="s">
        <v>261</v>
      </c>
      <c r="E325" s="4">
        <v>43873</v>
      </c>
      <c r="F325" t="s">
        <v>75</v>
      </c>
      <c r="G325" t="s">
        <v>43</v>
      </c>
      <c r="H325" t="s">
        <v>44</v>
      </c>
      <c r="I325" t="s">
        <v>45</v>
      </c>
      <c r="J325" t="s">
        <v>231</v>
      </c>
      <c r="K325" t="s">
        <v>232</v>
      </c>
      <c r="L325">
        <f t="shared" si="16"/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f t="shared" si="17"/>
        <v>1</v>
      </c>
      <c r="AI325">
        <v>1</v>
      </c>
      <c r="AJ325">
        <v>0</v>
      </c>
      <c r="AK325">
        <v>0</v>
      </c>
      <c r="AL325">
        <v>0</v>
      </c>
    </row>
    <row r="326" spans="1:38" hidden="1" x14ac:dyDescent="0.45">
      <c r="A326" t="s">
        <v>40</v>
      </c>
      <c r="B326">
        <f t="shared" si="15"/>
        <v>2</v>
      </c>
      <c r="C326" t="s">
        <v>129</v>
      </c>
      <c r="D326" t="s">
        <v>261</v>
      </c>
      <c r="E326" s="4">
        <v>43873</v>
      </c>
      <c r="F326" t="s">
        <v>75</v>
      </c>
      <c r="G326" t="s">
        <v>43</v>
      </c>
      <c r="H326" t="s">
        <v>44</v>
      </c>
      <c r="I326" t="s">
        <v>45</v>
      </c>
      <c r="J326" t="s">
        <v>231</v>
      </c>
      <c r="K326" t="s">
        <v>232</v>
      </c>
      <c r="L326">
        <f t="shared" si="16"/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4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f t="shared" si="17"/>
        <v>4</v>
      </c>
      <c r="AI326">
        <v>4</v>
      </c>
      <c r="AJ326">
        <v>0</v>
      </c>
      <c r="AK326">
        <v>0</v>
      </c>
      <c r="AL326">
        <v>0</v>
      </c>
    </row>
    <row r="327" spans="1:38" hidden="1" x14ac:dyDescent="0.45">
      <c r="A327" t="s">
        <v>40</v>
      </c>
      <c r="B327">
        <f t="shared" si="15"/>
        <v>2</v>
      </c>
      <c r="C327" t="s">
        <v>129</v>
      </c>
      <c r="D327" t="s">
        <v>261</v>
      </c>
      <c r="E327" s="4">
        <v>43873</v>
      </c>
      <c r="F327" t="s">
        <v>75</v>
      </c>
      <c r="G327" t="s">
        <v>43</v>
      </c>
      <c r="H327" t="s">
        <v>44</v>
      </c>
      <c r="I327" t="s">
        <v>45</v>
      </c>
      <c r="J327" t="s">
        <v>46</v>
      </c>
      <c r="K327" t="s">
        <v>46</v>
      </c>
      <c r="L327">
        <f t="shared" si="16"/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f t="shared" si="17"/>
        <v>1</v>
      </c>
      <c r="AI327">
        <v>1</v>
      </c>
      <c r="AJ327">
        <v>0</v>
      </c>
      <c r="AK327">
        <v>0</v>
      </c>
      <c r="AL327">
        <v>0</v>
      </c>
    </row>
    <row r="328" spans="1:38" hidden="1" x14ac:dyDescent="0.45">
      <c r="A328" t="s">
        <v>40</v>
      </c>
      <c r="B328">
        <f t="shared" si="15"/>
        <v>2</v>
      </c>
      <c r="C328" t="s">
        <v>129</v>
      </c>
      <c r="D328" t="s">
        <v>261</v>
      </c>
      <c r="E328" s="4">
        <v>43873</v>
      </c>
      <c r="F328" t="s">
        <v>75</v>
      </c>
      <c r="G328" t="s">
        <v>43</v>
      </c>
      <c r="H328" t="s">
        <v>44</v>
      </c>
      <c r="I328" t="s">
        <v>45</v>
      </c>
      <c r="J328" t="s">
        <v>231</v>
      </c>
      <c r="K328" t="s">
        <v>232</v>
      </c>
      <c r="L328">
        <f t="shared" si="16"/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f t="shared" si="17"/>
        <v>1</v>
      </c>
      <c r="AI328">
        <v>1</v>
      </c>
      <c r="AJ328">
        <v>0</v>
      </c>
      <c r="AK328">
        <v>0</v>
      </c>
      <c r="AL328">
        <v>0</v>
      </c>
    </row>
    <row r="329" spans="1:38" hidden="1" x14ac:dyDescent="0.45">
      <c r="A329" t="s">
        <v>40</v>
      </c>
      <c r="B329">
        <f t="shared" si="15"/>
        <v>2</v>
      </c>
      <c r="C329" t="s">
        <v>129</v>
      </c>
      <c r="D329" t="s">
        <v>261</v>
      </c>
      <c r="E329" s="4">
        <v>43873</v>
      </c>
      <c r="F329" t="s">
        <v>75</v>
      </c>
      <c r="G329" t="s">
        <v>43</v>
      </c>
      <c r="H329" t="s">
        <v>44</v>
      </c>
      <c r="I329" t="s">
        <v>45</v>
      </c>
      <c r="J329" t="s">
        <v>231</v>
      </c>
      <c r="K329" t="s">
        <v>232</v>
      </c>
      <c r="L329">
        <f t="shared" si="16"/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f t="shared" si="17"/>
        <v>1</v>
      </c>
      <c r="AI329">
        <v>1</v>
      </c>
      <c r="AJ329">
        <v>0</v>
      </c>
      <c r="AK329">
        <v>0</v>
      </c>
      <c r="AL329">
        <v>0</v>
      </c>
    </row>
    <row r="330" spans="1:38" hidden="1" x14ac:dyDescent="0.45">
      <c r="A330" t="s">
        <v>40</v>
      </c>
      <c r="B330">
        <f t="shared" si="15"/>
        <v>2</v>
      </c>
      <c r="C330" t="s">
        <v>129</v>
      </c>
      <c r="D330" t="s">
        <v>261</v>
      </c>
      <c r="E330" s="4">
        <v>43873</v>
      </c>
      <c r="F330" t="s">
        <v>75</v>
      </c>
      <c r="G330" t="s">
        <v>43</v>
      </c>
      <c r="H330" t="s">
        <v>44</v>
      </c>
      <c r="I330" t="s">
        <v>45</v>
      </c>
      <c r="J330" t="s">
        <v>46</v>
      </c>
      <c r="K330" t="s">
        <v>46</v>
      </c>
      <c r="L330" s="7">
        <f t="shared" si="16"/>
        <v>2</v>
      </c>
      <c r="M330" s="7">
        <v>1</v>
      </c>
      <c r="N330" s="7">
        <v>1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1</v>
      </c>
      <c r="V330" s="7">
        <v>1</v>
      </c>
      <c r="W330" s="7">
        <v>0</v>
      </c>
      <c r="X330" s="7">
        <v>2</v>
      </c>
      <c r="Y330" s="7">
        <v>1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f t="shared" si="17"/>
        <v>3</v>
      </c>
      <c r="AI330" s="7">
        <v>3</v>
      </c>
      <c r="AJ330" s="7">
        <v>0</v>
      </c>
      <c r="AK330" s="7">
        <v>0</v>
      </c>
      <c r="AL330" s="7">
        <v>0</v>
      </c>
    </row>
    <row r="331" spans="1:38" hidden="1" x14ac:dyDescent="0.45">
      <c r="A331" t="s">
        <v>40</v>
      </c>
      <c r="B331">
        <f t="shared" si="15"/>
        <v>2</v>
      </c>
      <c r="C331" t="s">
        <v>129</v>
      </c>
      <c r="D331" t="s">
        <v>261</v>
      </c>
      <c r="E331" s="4">
        <v>43873</v>
      </c>
      <c r="F331" t="s">
        <v>75</v>
      </c>
      <c r="G331" t="s">
        <v>43</v>
      </c>
      <c r="H331" t="s">
        <v>44</v>
      </c>
      <c r="I331" t="s">
        <v>45</v>
      </c>
      <c r="J331" t="s">
        <v>46</v>
      </c>
      <c r="K331" t="s">
        <v>46</v>
      </c>
      <c r="L331">
        <f t="shared" si="16"/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f t="shared" si="17"/>
        <v>5</v>
      </c>
      <c r="AI331">
        <v>5</v>
      </c>
      <c r="AJ331">
        <v>0</v>
      </c>
      <c r="AK331">
        <v>0</v>
      </c>
      <c r="AL331">
        <v>0</v>
      </c>
    </row>
    <row r="332" spans="1:38" hidden="1" x14ac:dyDescent="0.45">
      <c r="A332" t="s">
        <v>40</v>
      </c>
      <c r="B332">
        <f t="shared" si="15"/>
        <v>2</v>
      </c>
      <c r="C332" t="s">
        <v>129</v>
      </c>
      <c r="D332" t="s">
        <v>261</v>
      </c>
      <c r="E332" s="4">
        <v>43873</v>
      </c>
      <c r="F332" t="s">
        <v>75</v>
      </c>
      <c r="G332" t="s">
        <v>43</v>
      </c>
      <c r="H332" t="s">
        <v>44</v>
      </c>
      <c r="I332" t="s">
        <v>45</v>
      </c>
      <c r="J332" t="s">
        <v>231</v>
      </c>
      <c r="K332" t="s">
        <v>232</v>
      </c>
      <c r="L332">
        <f t="shared" si="16"/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f t="shared" si="17"/>
        <v>1</v>
      </c>
      <c r="AI332">
        <v>1</v>
      </c>
      <c r="AJ332">
        <v>0</v>
      </c>
      <c r="AK332">
        <v>0</v>
      </c>
      <c r="AL332">
        <v>0</v>
      </c>
    </row>
    <row r="333" spans="1:38" hidden="1" x14ac:dyDescent="0.45">
      <c r="A333" t="s">
        <v>40</v>
      </c>
      <c r="B333">
        <f t="shared" si="15"/>
        <v>2</v>
      </c>
      <c r="C333" t="s">
        <v>129</v>
      </c>
      <c r="D333" t="s">
        <v>261</v>
      </c>
      <c r="E333" s="4">
        <v>43873</v>
      </c>
      <c r="F333" t="s">
        <v>75</v>
      </c>
      <c r="G333" t="s">
        <v>43</v>
      </c>
      <c r="H333" t="s">
        <v>44</v>
      </c>
      <c r="I333" t="s">
        <v>45</v>
      </c>
      <c r="J333" t="s">
        <v>46</v>
      </c>
      <c r="K333" t="s">
        <v>46</v>
      </c>
      <c r="L333">
        <f t="shared" si="16"/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f t="shared" si="17"/>
        <v>1</v>
      </c>
      <c r="AI333">
        <v>1</v>
      </c>
      <c r="AJ333">
        <v>0</v>
      </c>
      <c r="AK333">
        <v>0</v>
      </c>
      <c r="AL333">
        <v>0</v>
      </c>
    </row>
    <row r="334" spans="1:38" hidden="1" x14ac:dyDescent="0.45">
      <c r="A334" t="s">
        <v>40</v>
      </c>
      <c r="B334">
        <f t="shared" si="15"/>
        <v>2</v>
      </c>
      <c r="C334" t="s">
        <v>129</v>
      </c>
      <c r="D334" t="s">
        <v>261</v>
      </c>
      <c r="E334" s="4">
        <v>43873</v>
      </c>
      <c r="F334" t="s">
        <v>75</v>
      </c>
      <c r="G334" t="s">
        <v>43</v>
      </c>
      <c r="H334" t="s">
        <v>44</v>
      </c>
      <c r="I334" t="s">
        <v>45</v>
      </c>
      <c r="J334" t="s">
        <v>46</v>
      </c>
      <c r="K334" t="s">
        <v>46</v>
      </c>
      <c r="L334">
        <f t="shared" si="16"/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f t="shared" si="17"/>
        <v>1</v>
      </c>
      <c r="AI334">
        <v>1</v>
      </c>
      <c r="AJ334">
        <v>0</v>
      </c>
      <c r="AK334">
        <v>0</v>
      </c>
      <c r="AL334">
        <v>0</v>
      </c>
    </row>
    <row r="335" spans="1:38" hidden="1" x14ac:dyDescent="0.45">
      <c r="A335" t="s">
        <v>40</v>
      </c>
      <c r="B335">
        <f t="shared" si="15"/>
        <v>2</v>
      </c>
      <c r="C335" t="s">
        <v>129</v>
      </c>
      <c r="D335" t="s">
        <v>261</v>
      </c>
      <c r="E335" s="4">
        <v>43873</v>
      </c>
      <c r="F335" t="s">
        <v>75</v>
      </c>
      <c r="G335" t="s">
        <v>43</v>
      </c>
      <c r="H335" t="s">
        <v>44</v>
      </c>
      <c r="I335" t="s">
        <v>45</v>
      </c>
      <c r="J335" t="s">
        <v>46</v>
      </c>
      <c r="K335" t="s">
        <v>46</v>
      </c>
      <c r="L335">
        <f t="shared" si="16"/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f t="shared" si="17"/>
        <v>4</v>
      </c>
      <c r="AI335">
        <v>4</v>
      </c>
      <c r="AJ335">
        <v>0</v>
      </c>
      <c r="AK335">
        <v>0</v>
      </c>
      <c r="AL335">
        <v>0</v>
      </c>
    </row>
    <row r="336" spans="1:38" hidden="1" x14ac:dyDescent="0.45">
      <c r="A336" t="s">
        <v>40</v>
      </c>
      <c r="B336">
        <f t="shared" si="15"/>
        <v>2</v>
      </c>
      <c r="C336" t="s">
        <v>129</v>
      </c>
      <c r="D336" t="s">
        <v>261</v>
      </c>
      <c r="E336" s="4">
        <v>43873</v>
      </c>
      <c r="F336" t="s">
        <v>75</v>
      </c>
      <c r="G336" t="s">
        <v>43</v>
      </c>
      <c r="H336" t="s">
        <v>44</v>
      </c>
      <c r="I336" t="s">
        <v>45</v>
      </c>
      <c r="J336" t="s">
        <v>46</v>
      </c>
      <c r="K336" t="s">
        <v>46</v>
      </c>
      <c r="L336">
        <f t="shared" si="16"/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f t="shared" si="17"/>
        <v>1</v>
      </c>
      <c r="AI336">
        <v>1</v>
      </c>
      <c r="AJ336">
        <v>0</v>
      </c>
      <c r="AK336">
        <v>0</v>
      </c>
      <c r="AL336">
        <v>0</v>
      </c>
    </row>
    <row r="337" spans="1:38" hidden="1" x14ac:dyDescent="0.45">
      <c r="A337" t="s">
        <v>40</v>
      </c>
      <c r="B337">
        <f t="shared" si="15"/>
        <v>2</v>
      </c>
      <c r="C337" t="s">
        <v>129</v>
      </c>
      <c r="D337" t="s">
        <v>261</v>
      </c>
      <c r="E337" s="4">
        <v>43873</v>
      </c>
      <c r="F337" t="s">
        <v>75</v>
      </c>
      <c r="G337" t="s">
        <v>48</v>
      </c>
      <c r="H337" t="s">
        <v>44</v>
      </c>
      <c r="L337">
        <f t="shared" si="16"/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f t="shared" si="17"/>
        <v>0</v>
      </c>
      <c r="AI337">
        <v>0</v>
      </c>
      <c r="AJ337">
        <v>0</v>
      </c>
      <c r="AK337">
        <v>0</v>
      </c>
      <c r="AL337">
        <v>0</v>
      </c>
    </row>
    <row r="338" spans="1:38" hidden="1" x14ac:dyDescent="0.45">
      <c r="A338" t="s">
        <v>40</v>
      </c>
      <c r="B338">
        <f t="shared" si="15"/>
        <v>2</v>
      </c>
      <c r="C338" t="s">
        <v>129</v>
      </c>
      <c r="D338" t="s">
        <v>261</v>
      </c>
      <c r="E338" s="4">
        <v>43873</v>
      </c>
      <c r="F338" t="s">
        <v>75</v>
      </c>
      <c r="G338" t="s">
        <v>49</v>
      </c>
      <c r="H338" t="s">
        <v>44</v>
      </c>
      <c r="I338" t="s">
        <v>45</v>
      </c>
      <c r="J338" t="s">
        <v>46</v>
      </c>
      <c r="K338" t="s">
        <v>46</v>
      </c>
      <c r="L338">
        <f t="shared" si="16"/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f t="shared" si="17"/>
        <v>2</v>
      </c>
      <c r="AI338">
        <v>2</v>
      </c>
      <c r="AJ338">
        <v>0</v>
      </c>
      <c r="AK338">
        <v>0</v>
      </c>
      <c r="AL338">
        <v>0</v>
      </c>
    </row>
    <row r="339" spans="1:38" hidden="1" x14ac:dyDescent="0.45">
      <c r="A339" t="s">
        <v>40</v>
      </c>
      <c r="B339">
        <f t="shared" si="15"/>
        <v>2</v>
      </c>
      <c r="C339" t="s">
        <v>129</v>
      </c>
      <c r="D339" t="s">
        <v>261</v>
      </c>
      <c r="E339" s="4">
        <v>43873</v>
      </c>
      <c r="F339" t="s">
        <v>75</v>
      </c>
      <c r="G339" t="s">
        <v>49</v>
      </c>
      <c r="H339" t="s">
        <v>44</v>
      </c>
      <c r="I339" t="s">
        <v>45</v>
      </c>
      <c r="J339" t="s">
        <v>46</v>
      </c>
      <c r="K339" t="s">
        <v>46</v>
      </c>
      <c r="L339">
        <f t="shared" si="16"/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f t="shared" si="17"/>
        <v>2</v>
      </c>
      <c r="AI339">
        <v>2</v>
      </c>
      <c r="AJ339">
        <v>0</v>
      </c>
      <c r="AK339">
        <v>0</v>
      </c>
      <c r="AL339">
        <v>0</v>
      </c>
    </row>
    <row r="340" spans="1:38" hidden="1" x14ac:dyDescent="0.45">
      <c r="A340" t="s">
        <v>40</v>
      </c>
      <c r="B340">
        <f t="shared" si="15"/>
        <v>2</v>
      </c>
      <c r="C340" t="s">
        <v>129</v>
      </c>
      <c r="D340" t="s">
        <v>261</v>
      </c>
      <c r="E340" s="4">
        <v>43873</v>
      </c>
      <c r="F340" t="s">
        <v>75</v>
      </c>
      <c r="G340" t="s">
        <v>49</v>
      </c>
      <c r="H340" t="s">
        <v>44</v>
      </c>
      <c r="I340" t="s">
        <v>45</v>
      </c>
      <c r="J340" t="s">
        <v>46</v>
      </c>
      <c r="K340" t="s">
        <v>46</v>
      </c>
      <c r="L340">
        <f t="shared" si="16"/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f t="shared" si="17"/>
        <v>1</v>
      </c>
      <c r="AI340">
        <v>1</v>
      </c>
      <c r="AJ340">
        <v>0</v>
      </c>
      <c r="AK340">
        <v>0</v>
      </c>
      <c r="AL340">
        <v>0</v>
      </c>
    </row>
    <row r="341" spans="1:38" hidden="1" x14ac:dyDescent="0.45">
      <c r="A341" t="s">
        <v>40</v>
      </c>
      <c r="B341">
        <f t="shared" si="15"/>
        <v>2</v>
      </c>
      <c r="C341" t="s">
        <v>129</v>
      </c>
      <c r="D341" t="s">
        <v>261</v>
      </c>
      <c r="E341" s="4">
        <v>43873</v>
      </c>
      <c r="F341" t="s">
        <v>75</v>
      </c>
      <c r="G341" t="s">
        <v>49</v>
      </c>
      <c r="H341" t="s">
        <v>44</v>
      </c>
      <c r="I341" t="s">
        <v>45</v>
      </c>
      <c r="J341" t="s">
        <v>46</v>
      </c>
      <c r="K341" t="s">
        <v>46</v>
      </c>
      <c r="L341">
        <f t="shared" si="16"/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f t="shared" si="17"/>
        <v>1</v>
      </c>
      <c r="AI341">
        <v>1</v>
      </c>
      <c r="AJ341">
        <v>0</v>
      </c>
      <c r="AK341">
        <v>0</v>
      </c>
      <c r="AL341">
        <v>0</v>
      </c>
    </row>
    <row r="342" spans="1:38" hidden="1" x14ac:dyDescent="0.45">
      <c r="A342" t="s">
        <v>40</v>
      </c>
      <c r="B342">
        <f t="shared" si="15"/>
        <v>2</v>
      </c>
      <c r="C342" t="s">
        <v>129</v>
      </c>
      <c r="D342" t="s">
        <v>261</v>
      </c>
      <c r="E342" s="4">
        <v>43873</v>
      </c>
      <c r="F342" t="s">
        <v>75</v>
      </c>
      <c r="G342" t="s">
        <v>49</v>
      </c>
      <c r="H342" t="s">
        <v>44</v>
      </c>
      <c r="I342" t="s">
        <v>45</v>
      </c>
      <c r="J342" t="s">
        <v>46</v>
      </c>
      <c r="K342" t="s">
        <v>46</v>
      </c>
      <c r="L342">
        <f t="shared" si="16"/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f t="shared" si="17"/>
        <v>1</v>
      </c>
      <c r="AI342">
        <v>1</v>
      </c>
      <c r="AJ342">
        <v>0</v>
      </c>
      <c r="AK342">
        <v>0</v>
      </c>
      <c r="AL342">
        <v>0</v>
      </c>
    </row>
    <row r="343" spans="1:38" hidden="1" x14ac:dyDescent="0.45">
      <c r="A343" t="s">
        <v>40</v>
      </c>
      <c r="B343">
        <f t="shared" si="15"/>
        <v>2</v>
      </c>
      <c r="C343" t="s">
        <v>129</v>
      </c>
      <c r="D343" t="s">
        <v>261</v>
      </c>
      <c r="E343" s="4">
        <v>43873</v>
      </c>
      <c r="F343" t="s">
        <v>75</v>
      </c>
      <c r="G343" t="s">
        <v>53</v>
      </c>
      <c r="H343" t="s">
        <v>44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45">
      <c r="A344" t="s">
        <v>40</v>
      </c>
      <c r="B344">
        <f t="shared" si="15"/>
        <v>2</v>
      </c>
      <c r="C344" t="s">
        <v>129</v>
      </c>
      <c r="D344" t="s">
        <v>261</v>
      </c>
      <c r="E344" s="4">
        <v>43873</v>
      </c>
      <c r="F344" t="s">
        <v>75</v>
      </c>
      <c r="G344" t="s">
        <v>54</v>
      </c>
      <c r="H344" t="s">
        <v>44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hidden="1" x14ac:dyDescent="0.45">
      <c r="A345" t="s">
        <v>40</v>
      </c>
      <c r="B345">
        <f t="shared" si="15"/>
        <v>2</v>
      </c>
      <c r="C345" t="s">
        <v>129</v>
      </c>
      <c r="D345" t="s">
        <v>261</v>
      </c>
      <c r="E345" s="4">
        <v>43873</v>
      </c>
      <c r="F345" t="s">
        <v>75</v>
      </c>
      <c r="G345" t="s">
        <v>55</v>
      </c>
      <c r="H345" t="s">
        <v>56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hidden="1" x14ac:dyDescent="0.45">
      <c r="A346" t="s">
        <v>40</v>
      </c>
      <c r="B346">
        <f t="shared" si="15"/>
        <v>2</v>
      </c>
      <c r="C346" t="s">
        <v>129</v>
      </c>
      <c r="D346" t="s">
        <v>261</v>
      </c>
      <c r="E346" s="4">
        <v>43873</v>
      </c>
      <c r="F346" t="s">
        <v>75</v>
      </c>
      <c r="G346" t="s">
        <v>57</v>
      </c>
      <c r="H346" t="s">
        <v>56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45">
      <c r="A347" t="s">
        <v>40</v>
      </c>
      <c r="B347">
        <f t="shared" si="15"/>
        <v>2</v>
      </c>
      <c r="C347" t="s">
        <v>129</v>
      </c>
      <c r="D347" t="s">
        <v>261</v>
      </c>
      <c r="E347" s="4">
        <v>43873</v>
      </c>
      <c r="F347" t="s">
        <v>75</v>
      </c>
      <c r="G347" t="s">
        <v>58</v>
      </c>
      <c r="H347" t="s">
        <v>56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45">
      <c r="A348" t="s">
        <v>40</v>
      </c>
      <c r="B348">
        <f t="shared" si="15"/>
        <v>2</v>
      </c>
      <c r="C348" t="s">
        <v>129</v>
      </c>
      <c r="D348" t="s">
        <v>261</v>
      </c>
      <c r="E348" s="4">
        <v>43873</v>
      </c>
      <c r="F348" t="s">
        <v>75</v>
      </c>
      <c r="G348" t="s">
        <v>59</v>
      </c>
      <c r="H348" t="s">
        <v>56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hidden="1" x14ac:dyDescent="0.45">
      <c r="A349" t="s">
        <v>40</v>
      </c>
      <c r="B349">
        <f t="shared" si="15"/>
        <v>2</v>
      </c>
      <c r="C349" t="s">
        <v>129</v>
      </c>
      <c r="D349" t="s">
        <v>261</v>
      </c>
      <c r="E349" s="4">
        <v>43873</v>
      </c>
      <c r="F349" t="s">
        <v>75</v>
      </c>
      <c r="G349" t="s">
        <v>60</v>
      </c>
      <c r="H349" t="s">
        <v>56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45">
      <c r="A350" t="s">
        <v>62</v>
      </c>
      <c r="B350">
        <f t="shared" si="15"/>
        <v>2</v>
      </c>
      <c r="C350" t="s">
        <v>63</v>
      </c>
      <c r="D350" t="s">
        <v>257</v>
      </c>
      <c r="E350" s="4">
        <v>43879</v>
      </c>
      <c r="F350" t="s">
        <v>64</v>
      </c>
      <c r="G350" t="s">
        <v>43</v>
      </c>
      <c r="H350" t="s">
        <v>44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hidden="1" x14ac:dyDescent="0.45">
      <c r="A351" t="s">
        <v>62</v>
      </c>
      <c r="B351">
        <f t="shared" si="15"/>
        <v>2</v>
      </c>
      <c r="C351" t="s">
        <v>63</v>
      </c>
      <c r="D351" t="s">
        <v>257</v>
      </c>
      <c r="E351" s="4">
        <v>43879</v>
      </c>
      <c r="F351" t="s">
        <v>64</v>
      </c>
      <c r="G351" t="s">
        <v>48</v>
      </c>
      <c r="H351" t="s">
        <v>44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45">
      <c r="A352" t="s">
        <v>62</v>
      </c>
      <c r="B352">
        <f t="shared" si="15"/>
        <v>2</v>
      </c>
      <c r="C352" t="s">
        <v>63</v>
      </c>
      <c r="D352" t="s">
        <v>257</v>
      </c>
      <c r="E352" s="4">
        <v>43879</v>
      </c>
      <c r="F352" t="s">
        <v>64</v>
      </c>
      <c r="G352" t="s">
        <v>49</v>
      </c>
      <c r="H352" t="s">
        <v>44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45">
      <c r="A353" t="s">
        <v>62</v>
      </c>
      <c r="B353">
        <f t="shared" si="15"/>
        <v>2</v>
      </c>
      <c r="C353" t="s">
        <v>63</v>
      </c>
      <c r="D353" t="s">
        <v>257</v>
      </c>
      <c r="E353" s="4">
        <v>43879</v>
      </c>
      <c r="F353" t="s">
        <v>64</v>
      </c>
      <c r="G353" t="s">
        <v>53</v>
      </c>
      <c r="H353" t="s">
        <v>44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45">
      <c r="A354" t="s">
        <v>62</v>
      </c>
      <c r="B354">
        <f t="shared" si="15"/>
        <v>2</v>
      </c>
      <c r="C354" t="s">
        <v>63</v>
      </c>
      <c r="D354" t="s">
        <v>257</v>
      </c>
      <c r="E354" s="4">
        <v>43879</v>
      </c>
      <c r="F354" t="s">
        <v>64</v>
      </c>
      <c r="G354" t="s">
        <v>54</v>
      </c>
      <c r="H354" t="s">
        <v>44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hidden="1" x14ac:dyDescent="0.45">
      <c r="A355" t="s">
        <v>62</v>
      </c>
      <c r="B355">
        <f t="shared" si="15"/>
        <v>2</v>
      </c>
      <c r="C355" t="s">
        <v>63</v>
      </c>
      <c r="D355" t="s">
        <v>257</v>
      </c>
      <c r="E355" s="4">
        <v>43879</v>
      </c>
      <c r="F355" t="s">
        <v>64</v>
      </c>
      <c r="G355" t="s">
        <v>55</v>
      </c>
      <c r="H355" t="s">
        <v>56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45">
      <c r="A356" t="s">
        <v>62</v>
      </c>
      <c r="B356">
        <f t="shared" si="15"/>
        <v>2</v>
      </c>
      <c r="C356" t="s">
        <v>63</v>
      </c>
      <c r="D356" t="s">
        <v>257</v>
      </c>
      <c r="E356" s="4">
        <v>43879</v>
      </c>
      <c r="F356" t="s">
        <v>64</v>
      </c>
      <c r="G356" t="s">
        <v>57</v>
      </c>
      <c r="H356" t="s">
        <v>56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45">
      <c r="A357" t="s">
        <v>62</v>
      </c>
      <c r="B357">
        <f t="shared" si="15"/>
        <v>2</v>
      </c>
      <c r="C357" t="s">
        <v>63</v>
      </c>
      <c r="D357" t="s">
        <v>257</v>
      </c>
      <c r="E357" s="4">
        <v>43879</v>
      </c>
      <c r="F357" t="s">
        <v>64</v>
      </c>
      <c r="G357" t="s">
        <v>58</v>
      </c>
      <c r="H357" t="s">
        <v>56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hidden="1" x14ac:dyDescent="0.45">
      <c r="A358" t="s">
        <v>62</v>
      </c>
      <c r="B358">
        <f t="shared" si="15"/>
        <v>2</v>
      </c>
      <c r="C358" t="s">
        <v>63</v>
      </c>
      <c r="D358" t="s">
        <v>257</v>
      </c>
      <c r="E358" s="4">
        <v>43879</v>
      </c>
      <c r="F358" t="s">
        <v>64</v>
      </c>
      <c r="G358" t="s">
        <v>59</v>
      </c>
      <c r="H358" t="s">
        <v>56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hidden="1" x14ac:dyDescent="0.45">
      <c r="A359" t="s">
        <v>62</v>
      </c>
      <c r="B359">
        <f t="shared" si="15"/>
        <v>2</v>
      </c>
      <c r="C359" t="s">
        <v>63</v>
      </c>
      <c r="D359" t="s">
        <v>257</v>
      </c>
      <c r="E359" s="4">
        <v>43879</v>
      </c>
      <c r="F359" t="s">
        <v>64</v>
      </c>
      <c r="G359" t="s">
        <v>60</v>
      </c>
      <c r="H359" t="s">
        <v>56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hidden="1" x14ac:dyDescent="0.45">
      <c r="A360" t="s">
        <v>62</v>
      </c>
      <c r="B360">
        <f t="shared" si="15"/>
        <v>2</v>
      </c>
      <c r="C360" t="s">
        <v>71</v>
      </c>
      <c r="D360" t="s">
        <v>257</v>
      </c>
      <c r="E360" s="4">
        <v>43879</v>
      </c>
      <c r="F360" t="s">
        <v>72</v>
      </c>
      <c r="G360" t="s">
        <v>43</v>
      </c>
      <c r="H360" t="s">
        <v>44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hidden="1" x14ac:dyDescent="0.45">
      <c r="A361" t="s">
        <v>62</v>
      </c>
      <c r="B361">
        <f t="shared" si="15"/>
        <v>2</v>
      </c>
      <c r="C361" t="s">
        <v>71</v>
      </c>
      <c r="D361" t="s">
        <v>257</v>
      </c>
      <c r="E361" s="4">
        <v>43879</v>
      </c>
      <c r="F361" t="s">
        <v>72</v>
      </c>
      <c r="G361" t="s">
        <v>48</v>
      </c>
      <c r="H361" t="s">
        <v>44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hidden="1" x14ac:dyDescent="0.45">
      <c r="A362" t="s">
        <v>62</v>
      </c>
      <c r="B362">
        <f t="shared" si="15"/>
        <v>2</v>
      </c>
      <c r="C362" t="s">
        <v>71</v>
      </c>
      <c r="D362" t="s">
        <v>257</v>
      </c>
      <c r="E362" s="4">
        <v>43879</v>
      </c>
      <c r="F362" t="s">
        <v>72</v>
      </c>
      <c r="G362" t="s">
        <v>49</v>
      </c>
      <c r="H362" t="s">
        <v>44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45">
      <c r="A363" t="s">
        <v>62</v>
      </c>
      <c r="B363">
        <f t="shared" si="15"/>
        <v>2</v>
      </c>
      <c r="C363" t="s">
        <v>71</v>
      </c>
      <c r="D363" t="s">
        <v>257</v>
      </c>
      <c r="E363" s="4">
        <v>43879</v>
      </c>
      <c r="F363" t="s">
        <v>72</v>
      </c>
      <c r="G363" t="s">
        <v>53</v>
      </c>
      <c r="H363" t="s">
        <v>44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45">
      <c r="A364" t="s">
        <v>62</v>
      </c>
      <c r="B364">
        <f t="shared" si="15"/>
        <v>2</v>
      </c>
      <c r="C364" t="s">
        <v>71</v>
      </c>
      <c r="D364" t="s">
        <v>257</v>
      </c>
      <c r="E364" s="4">
        <v>43879</v>
      </c>
      <c r="F364" t="s">
        <v>72</v>
      </c>
      <c r="G364" t="s">
        <v>54</v>
      </c>
      <c r="H364" t="s">
        <v>44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hidden="1" x14ac:dyDescent="0.45">
      <c r="A365" t="s">
        <v>62</v>
      </c>
      <c r="B365">
        <f t="shared" si="15"/>
        <v>2</v>
      </c>
      <c r="C365" t="s">
        <v>71</v>
      </c>
      <c r="D365" t="s">
        <v>257</v>
      </c>
      <c r="E365" s="4">
        <v>43879</v>
      </c>
      <c r="F365" t="s">
        <v>72</v>
      </c>
      <c r="G365" t="s">
        <v>55</v>
      </c>
      <c r="H365" t="s">
        <v>56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45">
      <c r="A366" t="s">
        <v>62</v>
      </c>
      <c r="B366">
        <f t="shared" si="15"/>
        <v>2</v>
      </c>
      <c r="C366" t="s">
        <v>71</v>
      </c>
      <c r="D366" t="s">
        <v>257</v>
      </c>
      <c r="E366" s="4">
        <v>43879</v>
      </c>
      <c r="F366" t="s">
        <v>72</v>
      </c>
      <c r="G366" t="s">
        <v>57</v>
      </c>
      <c r="H366" t="s">
        <v>56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hidden="1" x14ac:dyDescent="0.45">
      <c r="A367" t="s">
        <v>62</v>
      </c>
      <c r="B367">
        <f t="shared" si="15"/>
        <v>2</v>
      </c>
      <c r="C367" t="s">
        <v>71</v>
      </c>
      <c r="D367" t="s">
        <v>257</v>
      </c>
      <c r="E367" s="4">
        <v>43879</v>
      </c>
      <c r="F367" t="s">
        <v>72</v>
      </c>
      <c r="G367" t="s">
        <v>58</v>
      </c>
      <c r="H367" t="s">
        <v>56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hidden="1" x14ac:dyDescent="0.45">
      <c r="A368" t="s">
        <v>62</v>
      </c>
      <c r="B368">
        <f t="shared" si="15"/>
        <v>2</v>
      </c>
      <c r="C368" t="s">
        <v>71</v>
      </c>
      <c r="D368" t="s">
        <v>257</v>
      </c>
      <c r="E368" s="4">
        <v>43879</v>
      </c>
      <c r="F368" t="s">
        <v>72</v>
      </c>
      <c r="G368" t="s">
        <v>59</v>
      </c>
      <c r="H368" t="s">
        <v>56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45">
      <c r="A369" t="s">
        <v>62</v>
      </c>
      <c r="B369">
        <f t="shared" si="15"/>
        <v>2</v>
      </c>
      <c r="C369" t="s">
        <v>71</v>
      </c>
      <c r="D369" t="s">
        <v>257</v>
      </c>
      <c r="E369" s="4">
        <v>43879</v>
      </c>
      <c r="F369" t="s">
        <v>72</v>
      </c>
      <c r="G369" t="s">
        <v>60</v>
      </c>
      <c r="H369" t="s">
        <v>56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45">
      <c r="A370" t="s">
        <v>62</v>
      </c>
      <c r="B370">
        <f t="shared" si="15"/>
        <v>2</v>
      </c>
      <c r="C370" t="s">
        <v>74</v>
      </c>
      <c r="D370" t="s">
        <v>257</v>
      </c>
      <c r="E370" s="4">
        <v>43879</v>
      </c>
      <c r="F370" t="s">
        <v>75</v>
      </c>
      <c r="G370" t="s">
        <v>43</v>
      </c>
      <c r="H370" t="s">
        <v>44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hidden="1" x14ac:dyDescent="0.45">
      <c r="A371" t="s">
        <v>62</v>
      </c>
      <c r="B371">
        <f t="shared" si="15"/>
        <v>2</v>
      </c>
      <c r="C371" t="s">
        <v>74</v>
      </c>
      <c r="D371" t="s">
        <v>257</v>
      </c>
      <c r="E371" s="4">
        <v>43879</v>
      </c>
      <c r="F371" t="s">
        <v>75</v>
      </c>
      <c r="G371" t="s">
        <v>48</v>
      </c>
      <c r="H371" t="s">
        <v>44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45">
      <c r="A372" t="s">
        <v>62</v>
      </c>
      <c r="B372">
        <f t="shared" si="15"/>
        <v>2</v>
      </c>
      <c r="C372" t="s">
        <v>74</v>
      </c>
      <c r="D372" t="s">
        <v>257</v>
      </c>
      <c r="E372" s="4">
        <v>43879</v>
      </c>
      <c r="F372" t="s">
        <v>75</v>
      </c>
      <c r="G372" t="s">
        <v>49</v>
      </c>
      <c r="H372" t="s">
        <v>44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45">
      <c r="A373" t="s">
        <v>62</v>
      </c>
      <c r="B373">
        <f t="shared" si="15"/>
        <v>2</v>
      </c>
      <c r="C373" t="s">
        <v>74</v>
      </c>
      <c r="D373" t="s">
        <v>257</v>
      </c>
      <c r="E373" s="4">
        <v>43879</v>
      </c>
      <c r="F373" t="s">
        <v>75</v>
      </c>
      <c r="G373" t="s">
        <v>53</v>
      </c>
      <c r="H373" t="s">
        <v>44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hidden="1" x14ac:dyDescent="0.45">
      <c r="A374" t="s">
        <v>62</v>
      </c>
      <c r="B374">
        <f t="shared" si="15"/>
        <v>2</v>
      </c>
      <c r="C374" t="s">
        <v>74</v>
      </c>
      <c r="D374" t="s">
        <v>257</v>
      </c>
      <c r="E374" s="4">
        <v>43879</v>
      </c>
      <c r="F374" t="s">
        <v>75</v>
      </c>
      <c r="G374" t="s">
        <v>54</v>
      </c>
      <c r="H374" t="s">
        <v>44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hidden="1" x14ac:dyDescent="0.45">
      <c r="A375" t="s">
        <v>62</v>
      </c>
      <c r="B375">
        <f t="shared" si="15"/>
        <v>2</v>
      </c>
      <c r="C375" t="s">
        <v>74</v>
      </c>
      <c r="D375" t="s">
        <v>257</v>
      </c>
      <c r="E375" s="4">
        <v>43879</v>
      </c>
      <c r="F375" t="s">
        <v>75</v>
      </c>
      <c r="G375" t="s">
        <v>55</v>
      </c>
      <c r="H375" t="s">
        <v>56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hidden="1" x14ac:dyDescent="0.45">
      <c r="A376" t="s">
        <v>62</v>
      </c>
      <c r="B376">
        <f t="shared" si="15"/>
        <v>2</v>
      </c>
      <c r="C376" t="s">
        <v>74</v>
      </c>
      <c r="D376" t="s">
        <v>257</v>
      </c>
      <c r="E376" s="4">
        <v>43879</v>
      </c>
      <c r="F376" t="s">
        <v>75</v>
      </c>
      <c r="G376" t="s">
        <v>57</v>
      </c>
      <c r="H376" t="s">
        <v>56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45">
      <c r="A377" t="s">
        <v>62</v>
      </c>
      <c r="B377">
        <f t="shared" si="15"/>
        <v>2</v>
      </c>
      <c r="C377" t="s">
        <v>74</v>
      </c>
      <c r="D377" t="s">
        <v>257</v>
      </c>
      <c r="E377" s="4">
        <v>43879</v>
      </c>
      <c r="F377" t="s">
        <v>75</v>
      </c>
      <c r="G377" t="s">
        <v>58</v>
      </c>
      <c r="H377" t="s">
        <v>56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hidden="1" x14ac:dyDescent="0.45">
      <c r="A378" t="s">
        <v>62</v>
      </c>
      <c r="B378">
        <f t="shared" si="15"/>
        <v>2</v>
      </c>
      <c r="C378" t="s">
        <v>74</v>
      </c>
      <c r="D378" t="s">
        <v>257</v>
      </c>
      <c r="E378" s="4">
        <v>43879</v>
      </c>
      <c r="F378" t="s">
        <v>75</v>
      </c>
      <c r="G378" t="s">
        <v>59</v>
      </c>
      <c r="H378" t="s">
        <v>56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hidden="1" x14ac:dyDescent="0.45">
      <c r="A379" t="s">
        <v>62</v>
      </c>
      <c r="B379">
        <f t="shared" si="15"/>
        <v>2</v>
      </c>
      <c r="C379" t="s">
        <v>74</v>
      </c>
      <c r="D379" t="s">
        <v>257</v>
      </c>
      <c r="E379" s="4">
        <v>43879</v>
      </c>
      <c r="F379" t="s">
        <v>75</v>
      </c>
      <c r="G379" t="s">
        <v>60</v>
      </c>
      <c r="H379" t="s">
        <v>56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hidden="1" x14ac:dyDescent="0.45">
      <c r="A380" t="s">
        <v>86</v>
      </c>
      <c r="B380">
        <f t="shared" si="15"/>
        <v>2</v>
      </c>
      <c r="C380" t="s">
        <v>87</v>
      </c>
      <c r="D380" t="s">
        <v>260</v>
      </c>
      <c r="E380" s="4">
        <v>43880</v>
      </c>
      <c r="F380" t="s">
        <v>72</v>
      </c>
      <c r="G380" t="s">
        <v>43</v>
      </c>
      <c r="H380" t="s">
        <v>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45">
      <c r="A381" t="s">
        <v>86</v>
      </c>
      <c r="B381">
        <f t="shared" si="15"/>
        <v>2</v>
      </c>
      <c r="C381" t="s">
        <v>87</v>
      </c>
      <c r="D381" t="s">
        <v>260</v>
      </c>
      <c r="E381" s="4">
        <v>43880</v>
      </c>
      <c r="F381" t="s">
        <v>72</v>
      </c>
      <c r="G381" t="s">
        <v>48</v>
      </c>
      <c r="H381" t="s">
        <v>44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hidden="1" x14ac:dyDescent="0.45">
      <c r="A382" t="s">
        <v>86</v>
      </c>
      <c r="B382">
        <f t="shared" si="15"/>
        <v>2</v>
      </c>
      <c r="C382" t="s">
        <v>87</v>
      </c>
      <c r="D382" t="s">
        <v>260</v>
      </c>
      <c r="E382" s="4">
        <v>43880</v>
      </c>
      <c r="F382" t="s">
        <v>72</v>
      </c>
      <c r="G382" t="s">
        <v>49</v>
      </c>
      <c r="H382" t="s">
        <v>44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hidden="1" x14ac:dyDescent="0.45">
      <c r="A383" t="s">
        <v>86</v>
      </c>
      <c r="B383">
        <f t="shared" si="15"/>
        <v>2</v>
      </c>
      <c r="C383" t="s">
        <v>87</v>
      </c>
      <c r="D383" t="s">
        <v>260</v>
      </c>
      <c r="E383" s="4">
        <v>43880</v>
      </c>
      <c r="F383" t="s">
        <v>72</v>
      </c>
      <c r="G383" t="s">
        <v>53</v>
      </c>
      <c r="H383" t="s">
        <v>44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hidden="1" x14ac:dyDescent="0.45">
      <c r="A384" t="s">
        <v>86</v>
      </c>
      <c r="B384">
        <f t="shared" si="15"/>
        <v>2</v>
      </c>
      <c r="C384" t="s">
        <v>87</v>
      </c>
      <c r="D384" t="s">
        <v>260</v>
      </c>
      <c r="E384" s="4">
        <v>43880</v>
      </c>
      <c r="F384" t="s">
        <v>72</v>
      </c>
      <c r="G384" t="s">
        <v>54</v>
      </c>
      <c r="H384" t="s">
        <v>44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45">
      <c r="A385" t="s">
        <v>86</v>
      </c>
      <c r="B385">
        <f t="shared" si="15"/>
        <v>2</v>
      </c>
      <c r="C385" t="s">
        <v>87</v>
      </c>
      <c r="D385" t="s">
        <v>260</v>
      </c>
      <c r="E385" s="4">
        <v>43880</v>
      </c>
      <c r="F385" t="s">
        <v>72</v>
      </c>
      <c r="G385" t="s">
        <v>55</v>
      </c>
      <c r="H385" t="s">
        <v>56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45">
      <c r="A386" t="s">
        <v>86</v>
      </c>
      <c r="B386">
        <f t="shared" ref="B386:B449" si="18">MONTH(E386)</f>
        <v>2</v>
      </c>
      <c r="C386" t="s">
        <v>87</v>
      </c>
      <c r="D386" t="s">
        <v>260</v>
      </c>
      <c r="E386" s="4">
        <v>43880</v>
      </c>
      <c r="F386" t="s">
        <v>72</v>
      </c>
      <c r="G386" t="s">
        <v>57</v>
      </c>
      <c r="H386" t="s">
        <v>56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45">
      <c r="A387" t="s">
        <v>86</v>
      </c>
      <c r="B387">
        <f t="shared" si="18"/>
        <v>2</v>
      </c>
      <c r="C387" t="s">
        <v>87</v>
      </c>
      <c r="D387" t="s">
        <v>260</v>
      </c>
      <c r="E387" s="4">
        <v>43880</v>
      </c>
      <c r="F387" t="s">
        <v>72</v>
      </c>
      <c r="G387" t="s">
        <v>58</v>
      </c>
      <c r="H387" t="s">
        <v>56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hidden="1" x14ac:dyDescent="0.45">
      <c r="A388" t="s">
        <v>86</v>
      </c>
      <c r="B388">
        <f t="shared" si="18"/>
        <v>2</v>
      </c>
      <c r="C388" t="s">
        <v>87</v>
      </c>
      <c r="D388" t="s">
        <v>260</v>
      </c>
      <c r="E388" s="4">
        <v>43880</v>
      </c>
      <c r="F388" t="s">
        <v>72</v>
      </c>
      <c r="G388" t="s">
        <v>59</v>
      </c>
      <c r="H388" t="s">
        <v>56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hidden="1" x14ac:dyDescent="0.45">
      <c r="A389" t="s">
        <v>86</v>
      </c>
      <c r="B389">
        <f t="shared" si="18"/>
        <v>2</v>
      </c>
      <c r="C389" t="s">
        <v>87</v>
      </c>
      <c r="D389" t="s">
        <v>260</v>
      </c>
      <c r="E389" s="4">
        <v>43880</v>
      </c>
      <c r="F389" t="s">
        <v>72</v>
      </c>
      <c r="G389" t="s">
        <v>60</v>
      </c>
      <c r="H389" t="s">
        <v>56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45">
      <c r="A390" t="s">
        <v>86</v>
      </c>
      <c r="B390">
        <f t="shared" si="18"/>
        <v>2</v>
      </c>
      <c r="C390" t="s">
        <v>99</v>
      </c>
      <c r="D390" t="s">
        <v>260</v>
      </c>
      <c r="E390" s="4">
        <v>43880</v>
      </c>
      <c r="F390" t="s">
        <v>100</v>
      </c>
      <c r="G390" t="s">
        <v>43</v>
      </c>
      <c r="H390" t="s">
        <v>44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45">
      <c r="A391" t="s">
        <v>86</v>
      </c>
      <c r="B391">
        <f t="shared" si="18"/>
        <v>2</v>
      </c>
      <c r="C391" t="s">
        <v>99</v>
      </c>
      <c r="D391" t="s">
        <v>260</v>
      </c>
      <c r="E391" s="4">
        <v>43880</v>
      </c>
      <c r="F391" t="s">
        <v>100</v>
      </c>
      <c r="G391" t="s">
        <v>48</v>
      </c>
      <c r="H391" t="s">
        <v>44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hidden="1" x14ac:dyDescent="0.45">
      <c r="A392" t="s">
        <v>86</v>
      </c>
      <c r="B392">
        <f t="shared" si="18"/>
        <v>2</v>
      </c>
      <c r="C392" t="s">
        <v>99</v>
      </c>
      <c r="D392" t="s">
        <v>260</v>
      </c>
      <c r="E392" s="4">
        <v>43880</v>
      </c>
      <c r="F392" t="s">
        <v>100</v>
      </c>
      <c r="G392" t="s">
        <v>49</v>
      </c>
      <c r="H392" t="s">
        <v>44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45">
      <c r="A393" t="s">
        <v>86</v>
      </c>
      <c r="B393">
        <f t="shared" si="18"/>
        <v>2</v>
      </c>
      <c r="C393" t="s">
        <v>99</v>
      </c>
      <c r="D393" t="s">
        <v>260</v>
      </c>
      <c r="E393" s="4">
        <v>43880</v>
      </c>
      <c r="F393" t="s">
        <v>100</v>
      </c>
      <c r="G393" t="s">
        <v>53</v>
      </c>
      <c r="H393" t="s">
        <v>44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hidden="1" x14ac:dyDescent="0.45">
      <c r="A394" t="s">
        <v>86</v>
      </c>
      <c r="B394">
        <f t="shared" si="18"/>
        <v>2</v>
      </c>
      <c r="C394" t="s">
        <v>99</v>
      </c>
      <c r="D394" t="s">
        <v>260</v>
      </c>
      <c r="E394" s="4">
        <v>43880</v>
      </c>
      <c r="F394" t="s">
        <v>100</v>
      </c>
      <c r="G394" t="s">
        <v>54</v>
      </c>
      <c r="H394" t="s">
        <v>44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hidden="1" x14ac:dyDescent="0.45">
      <c r="A395" t="s">
        <v>86</v>
      </c>
      <c r="B395">
        <f t="shared" si="18"/>
        <v>2</v>
      </c>
      <c r="C395" t="s">
        <v>99</v>
      </c>
      <c r="D395" t="s">
        <v>260</v>
      </c>
      <c r="E395" s="4">
        <v>43880</v>
      </c>
      <c r="F395" t="s">
        <v>100</v>
      </c>
      <c r="G395" t="s">
        <v>55</v>
      </c>
      <c r="H395" t="s">
        <v>56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hidden="1" x14ac:dyDescent="0.45">
      <c r="A396" t="s">
        <v>86</v>
      </c>
      <c r="B396">
        <f t="shared" si="18"/>
        <v>2</v>
      </c>
      <c r="C396" t="s">
        <v>99</v>
      </c>
      <c r="D396" t="s">
        <v>260</v>
      </c>
      <c r="E396" s="4">
        <v>43880</v>
      </c>
      <c r="F396" t="s">
        <v>100</v>
      </c>
      <c r="G396" t="s">
        <v>57</v>
      </c>
      <c r="H396" t="s">
        <v>56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hidden="1" x14ac:dyDescent="0.45">
      <c r="A397" t="s">
        <v>86</v>
      </c>
      <c r="B397">
        <f t="shared" si="18"/>
        <v>2</v>
      </c>
      <c r="C397" t="s">
        <v>99</v>
      </c>
      <c r="D397" t="s">
        <v>260</v>
      </c>
      <c r="E397" s="4">
        <v>43880</v>
      </c>
      <c r="F397" t="s">
        <v>100</v>
      </c>
      <c r="G397" t="s">
        <v>58</v>
      </c>
      <c r="H397" t="s">
        <v>56</v>
      </c>
      <c r="I397" t="s">
        <v>45</v>
      </c>
      <c r="J397" t="s">
        <v>46</v>
      </c>
      <c r="K397" t="s">
        <v>46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0</v>
      </c>
    </row>
    <row r="398" spans="1:38" hidden="1" x14ac:dyDescent="0.45">
      <c r="A398" t="s">
        <v>86</v>
      </c>
      <c r="B398">
        <f t="shared" si="18"/>
        <v>2</v>
      </c>
      <c r="C398" t="s">
        <v>99</v>
      </c>
      <c r="D398" t="s">
        <v>260</v>
      </c>
      <c r="E398" s="4">
        <v>43880</v>
      </c>
      <c r="F398" t="s">
        <v>100</v>
      </c>
      <c r="G398" t="s">
        <v>58</v>
      </c>
      <c r="H398" t="s">
        <v>56</v>
      </c>
      <c r="I398" t="s">
        <v>45</v>
      </c>
      <c r="J398" t="s">
        <v>46</v>
      </c>
      <c r="K398" t="s">
        <v>46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</row>
    <row r="399" spans="1:38" hidden="1" x14ac:dyDescent="0.45">
      <c r="A399" t="s">
        <v>86</v>
      </c>
      <c r="B399">
        <f t="shared" si="18"/>
        <v>2</v>
      </c>
      <c r="C399" t="s">
        <v>99</v>
      </c>
      <c r="D399" t="s">
        <v>260</v>
      </c>
      <c r="E399" s="4">
        <v>43880</v>
      </c>
      <c r="F399" t="s">
        <v>100</v>
      </c>
      <c r="G399" t="s">
        <v>59</v>
      </c>
      <c r="H399" t="s">
        <v>56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hidden="1" x14ac:dyDescent="0.45">
      <c r="A400" t="s">
        <v>86</v>
      </c>
      <c r="B400">
        <f t="shared" si="18"/>
        <v>2</v>
      </c>
      <c r="C400" t="s">
        <v>99</v>
      </c>
      <c r="D400" t="s">
        <v>260</v>
      </c>
      <c r="E400" s="4">
        <v>43880</v>
      </c>
      <c r="F400" t="s">
        <v>100</v>
      </c>
      <c r="G400" t="s">
        <v>60</v>
      </c>
      <c r="H400" t="s">
        <v>56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hidden="1" x14ac:dyDescent="0.45">
      <c r="A401" t="s">
        <v>40</v>
      </c>
      <c r="B401">
        <f t="shared" si="18"/>
        <v>2</v>
      </c>
      <c r="C401" t="s">
        <v>61</v>
      </c>
      <c r="D401" t="s">
        <v>256</v>
      </c>
      <c r="E401" s="4">
        <v>43881</v>
      </c>
      <c r="F401" t="s">
        <v>42</v>
      </c>
      <c r="G401" t="s">
        <v>43</v>
      </c>
      <c r="H401" t="s">
        <v>44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hidden="1" x14ac:dyDescent="0.45">
      <c r="A402" t="s">
        <v>40</v>
      </c>
      <c r="B402">
        <f t="shared" si="18"/>
        <v>2</v>
      </c>
      <c r="C402" t="s">
        <v>61</v>
      </c>
      <c r="D402" t="s">
        <v>256</v>
      </c>
      <c r="E402" s="4">
        <v>43881</v>
      </c>
      <c r="F402" t="s">
        <v>42</v>
      </c>
      <c r="G402" t="s">
        <v>48</v>
      </c>
      <c r="H402" t="s">
        <v>44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45">
      <c r="A403" t="s">
        <v>40</v>
      </c>
      <c r="B403">
        <f t="shared" si="18"/>
        <v>2</v>
      </c>
      <c r="C403" t="s">
        <v>61</v>
      </c>
      <c r="D403" t="s">
        <v>256</v>
      </c>
      <c r="E403" s="4">
        <v>43881</v>
      </c>
      <c r="F403" t="s">
        <v>42</v>
      </c>
      <c r="G403" t="s">
        <v>49</v>
      </c>
      <c r="H403" t="s">
        <v>44</v>
      </c>
      <c r="I403" t="s">
        <v>45</v>
      </c>
      <c r="J403" t="s">
        <v>46</v>
      </c>
      <c r="K403" t="s">
        <v>46</v>
      </c>
      <c r="L403">
        <f t="shared" ref="L403:L408" si="19">SUM(M403:T403)</f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f t="shared" ref="AH403:AH408" si="20">SUM(X403:AG403)</f>
        <v>1</v>
      </c>
      <c r="AI403">
        <v>1</v>
      </c>
      <c r="AJ403">
        <v>0</v>
      </c>
      <c r="AK403">
        <v>0</v>
      </c>
      <c r="AL403">
        <v>0</v>
      </c>
    </row>
    <row r="404" spans="1:38" hidden="1" x14ac:dyDescent="0.45">
      <c r="A404" t="s">
        <v>40</v>
      </c>
      <c r="B404">
        <f t="shared" si="18"/>
        <v>2</v>
      </c>
      <c r="C404" t="s">
        <v>61</v>
      </c>
      <c r="D404" t="s">
        <v>256</v>
      </c>
      <c r="E404" s="4">
        <v>43881</v>
      </c>
      <c r="F404" t="s">
        <v>42</v>
      </c>
      <c r="G404" t="s">
        <v>49</v>
      </c>
      <c r="H404" t="s">
        <v>44</v>
      </c>
      <c r="I404" t="s">
        <v>45</v>
      </c>
      <c r="J404" t="s">
        <v>46</v>
      </c>
      <c r="K404" t="s">
        <v>46</v>
      </c>
      <c r="L404">
        <f t="shared" si="19"/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f t="shared" si="20"/>
        <v>1</v>
      </c>
      <c r="AI404">
        <v>1</v>
      </c>
      <c r="AJ404">
        <v>0</v>
      </c>
      <c r="AK404">
        <v>0</v>
      </c>
      <c r="AL404">
        <v>0</v>
      </c>
    </row>
    <row r="405" spans="1:38" hidden="1" x14ac:dyDescent="0.45">
      <c r="A405" t="s">
        <v>40</v>
      </c>
      <c r="B405">
        <f t="shared" si="18"/>
        <v>2</v>
      </c>
      <c r="C405" t="s">
        <v>61</v>
      </c>
      <c r="D405" t="s">
        <v>256</v>
      </c>
      <c r="E405" s="4">
        <v>43881</v>
      </c>
      <c r="F405" t="s">
        <v>42</v>
      </c>
      <c r="G405" t="s">
        <v>49</v>
      </c>
      <c r="H405" t="s">
        <v>44</v>
      </c>
      <c r="I405" t="s">
        <v>45</v>
      </c>
      <c r="J405" t="s">
        <v>46</v>
      </c>
      <c r="K405" t="s">
        <v>46</v>
      </c>
      <c r="L405">
        <f t="shared" si="19"/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f t="shared" si="20"/>
        <v>3</v>
      </c>
      <c r="AI405">
        <v>3</v>
      </c>
      <c r="AJ405">
        <v>0</v>
      </c>
      <c r="AK405">
        <v>0</v>
      </c>
      <c r="AL405">
        <v>0</v>
      </c>
    </row>
    <row r="406" spans="1:38" hidden="1" x14ac:dyDescent="0.45">
      <c r="A406" t="s">
        <v>40</v>
      </c>
      <c r="B406">
        <f t="shared" si="18"/>
        <v>2</v>
      </c>
      <c r="C406" t="s">
        <v>61</v>
      </c>
      <c r="D406" t="s">
        <v>256</v>
      </c>
      <c r="E406" s="4">
        <v>43881</v>
      </c>
      <c r="F406" t="s">
        <v>42</v>
      </c>
      <c r="G406" t="s">
        <v>49</v>
      </c>
      <c r="H406" t="s">
        <v>44</v>
      </c>
      <c r="I406" t="s">
        <v>45</v>
      </c>
      <c r="J406" t="s">
        <v>46</v>
      </c>
      <c r="K406" t="s">
        <v>46</v>
      </c>
      <c r="L406">
        <f t="shared" si="19"/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f t="shared" si="20"/>
        <v>1</v>
      </c>
      <c r="AI406">
        <v>1</v>
      </c>
      <c r="AJ406">
        <v>0</v>
      </c>
      <c r="AK406">
        <v>0</v>
      </c>
      <c r="AL406">
        <v>0</v>
      </c>
    </row>
    <row r="407" spans="1:38" hidden="1" x14ac:dyDescent="0.45">
      <c r="A407" t="s">
        <v>40</v>
      </c>
      <c r="B407">
        <f t="shared" si="18"/>
        <v>2</v>
      </c>
      <c r="C407" t="s">
        <v>61</v>
      </c>
      <c r="D407" t="s">
        <v>256</v>
      </c>
      <c r="E407" s="4">
        <v>43881</v>
      </c>
      <c r="F407" t="s">
        <v>42</v>
      </c>
      <c r="G407" t="s">
        <v>53</v>
      </c>
      <c r="H407" t="s">
        <v>44</v>
      </c>
      <c r="I407" t="s">
        <v>45</v>
      </c>
      <c r="J407" t="s">
        <v>46</v>
      </c>
      <c r="K407" t="s">
        <v>46</v>
      </c>
      <c r="L407">
        <f t="shared" si="19"/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f t="shared" si="20"/>
        <v>1</v>
      </c>
      <c r="AI407">
        <v>1</v>
      </c>
      <c r="AJ407">
        <v>0</v>
      </c>
      <c r="AK407">
        <v>0</v>
      </c>
      <c r="AL407">
        <v>0</v>
      </c>
    </row>
    <row r="408" spans="1:38" hidden="1" x14ac:dyDescent="0.45">
      <c r="A408" t="s">
        <v>40</v>
      </c>
      <c r="B408">
        <f t="shared" si="18"/>
        <v>2</v>
      </c>
      <c r="C408" t="s">
        <v>61</v>
      </c>
      <c r="D408" t="s">
        <v>256</v>
      </c>
      <c r="E408" s="4">
        <v>43881</v>
      </c>
      <c r="F408" t="s">
        <v>42</v>
      </c>
      <c r="G408" t="s">
        <v>53</v>
      </c>
      <c r="H408" t="s">
        <v>44</v>
      </c>
      <c r="I408" t="s">
        <v>45</v>
      </c>
      <c r="J408" t="s">
        <v>46</v>
      </c>
      <c r="K408" t="s">
        <v>46</v>
      </c>
      <c r="L408">
        <f t="shared" si="19"/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f t="shared" si="20"/>
        <v>2</v>
      </c>
      <c r="AI408">
        <v>2</v>
      </c>
      <c r="AJ408">
        <v>0</v>
      </c>
      <c r="AK408">
        <v>0</v>
      </c>
      <c r="AL408">
        <v>0</v>
      </c>
    </row>
    <row r="409" spans="1:38" hidden="1" x14ac:dyDescent="0.45">
      <c r="A409" t="s">
        <v>40</v>
      </c>
      <c r="B409">
        <f t="shared" si="18"/>
        <v>2</v>
      </c>
      <c r="C409" t="s">
        <v>61</v>
      </c>
      <c r="D409" t="s">
        <v>256</v>
      </c>
      <c r="E409" s="4">
        <v>43881</v>
      </c>
      <c r="F409" t="s">
        <v>42</v>
      </c>
      <c r="G409" t="s">
        <v>54</v>
      </c>
      <c r="H409" t="s">
        <v>44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hidden="1" x14ac:dyDescent="0.45">
      <c r="A410" t="s">
        <v>40</v>
      </c>
      <c r="B410">
        <f t="shared" si="18"/>
        <v>2</v>
      </c>
      <c r="C410" t="s">
        <v>61</v>
      </c>
      <c r="D410" t="s">
        <v>256</v>
      </c>
      <c r="E410" s="4">
        <v>43881</v>
      </c>
      <c r="F410" t="s">
        <v>42</v>
      </c>
      <c r="G410" t="s">
        <v>55</v>
      </c>
      <c r="H410" t="s">
        <v>56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45">
      <c r="A411" t="s">
        <v>40</v>
      </c>
      <c r="B411">
        <f t="shared" si="18"/>
        <v>2</v>
      </c>
      <c r="C411" t="s">
        <v>61</v>
      </c>
      <c r="D411" t="s">
        <v>256</v>
      </c>
      <c r="E411" s="4">
        <v>43881</v>
      </c>
      <c r="F411" t="s">
        <v>42</v>
      </c>
      <c r="G411" t="s">
        <v>57</v>
      </c>
      <c r="H411" t="s">
        <v>56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45">
      <c r="A412" t="s">
        <v>40</v>
      </c>
      <c r="B412">
        <f t="shared" si="18"/>
        <v>2</v>
      </c>
      <c r="C412" t="s">
        <v>61</v>
      </c>
      <c r="D412" t="s">
        <v>256</v>
      </c>
      <c r="E412" s="4">
        <v>43881</v>
      </c>
      <c r="F412" t="s">
        <v>42</v>
      </c>
      <c r="G412" t="s">
        <v>58</v>
      </c>
      <c r="H412" t="s">
        <v>56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hidden="1" x14ac:dyDescent="0.45">
      <c r="A413" t="s">
        <v>40</v>
      </c>
      <c r="B413">
        <f t="shared" si="18"/>
        <v>2</v>
      </c>
      <c r="C413" t="s">
        <v>61</v>
      </c>
      <c r="D413" t="s">
        <v>256</v>
      </c>
      <c r="E413" s="4">
        <v>43881</v>
      </c>
      <c r="F413" t="s">
        <v>42</v>
      </c>
      <c r="G413" t="s">
        <v>59</v>
      </c>
      <c r="H413" t="s">
        <v>56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hidden="1" x14ac:dyDescent="0.45">
      <c r="A414" t="s">
        <v>40</v>
      </c>
      <c r="B414">
        <f t="shared" si="18"/>
        <v>2</v>
      </c>
      <c r="C414" t="s">
        <v>61</v>
      </c>
      <c r="D414" t="s">
        <v>256</v>
      </c>
      <c r="E414" s="4">
        <v>43881</v>
      </c>
      <c r="F414" t="s">
        <v>42</v>
      </c>
      <c r="G414" t="s">
        <v>60</v>
      </c>
      <c r="H414" t="s">
        <v>56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hidden="1" x14ac:dyDescent="0.45">
      <c r="A415" t="s">
        <v>76</v>
      </c>
      <c r="B415">
        <f t="shared" si="18"/>
        <v>2</v>
      </c>
      <c r="C415" t="s">
        <v>130</v>
      </c>
      <c r="D415" t="s">
        <v>259</v>
      </c>
      <c r="E415" s="4">
        <v>43882</v>
      </c>
      <c r="F415" t="s">
        <v>72</v>
      </c>
      <c r="G415" t="s">
        <v>43</v>
      </c>
      <c r="H415" t="s">
        <v>44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hidden="1" x14ac:dyDescent="0.45">
      <c r="A416" t="s">
        <v>76</v>
      </c>
      <c r="B416">
        <f t="shared" si="18"/>
        <v>2</v>
      </c>
      <c r="C416" t="s">
        <v>130</v>
      </c>
      <c r="D416" t="s">
        <v>259</v>
      </c>
      <c r="E416" s="4">
        <v>43882</v>
      </c>
      <c r="F416" t="s">
        <v>72</v>
      </c>
      <c r="G416" t="s">
        <v>48</v>
      </c>
      <c r="H416" t="s">
        <v>44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hidden="1" x14ac:dyDescent="0.45">
      <c r="A417" t="s">
        <v>76</v>
      </c>
      <c r="B417">
        <f t="shared" si="18"/>
        <v>2</v>
      </c>
      <c r="C417" t="s">
        <v>130</v>
      </c>
      <c r="D417" t="s">
        <v>259</v>
      </c>
      <c r="E417" s="4">
        <v>43882</v>
      </c>
      <c r="F417" t="s">
        <v>72</v>
      </c>
      <c r="G417" t="s">
        <v>49</v>
      </c>
      <c r="H417" t="s">
        <v>44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hidden="1" x14ac:dyDescent="0.45">
      <c r="A418" t="s">
        <v>76</v>
      </c>
      <c r="B418">
        <f t="shared" si="18"/>
        <v>2</v>
      </c>
      <c r="C418" t="s">
        <v>130</v>
      </c>
      <c r="D418" t="s">
        <v>259</v>
      </c>
      <c r="E418" s="4">
        <v>43882</v>
      </c>
      <c r="F418" t="s">
        <v>72</v>
      </c>
      <c r="G418" t="s">
        <v>53</v>
      </c>
      <c r="H418" t="s">
        <v>44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hidden="1" x14ac:dyDescent="0.45">
      <c r="A419" t="s">
        <v>76</v>
      </c>
      <c r="B419">
        <f t="shared" si="18"/>
        <v>2</v>
      </c>
      <c r="C419" t="s">
        <v>130</v>
      </c>
      <c r="D419" t="s">
        <v>259</v>
      </c>
      <c r="E419" s="4">
        <v>43882</v>
      </c>
      <c r="F419" t="s">
        <v>72</v>
      </c>
      <c r="G419" t="s">
        <v>54</v>
      </c>
      <c r="H419" t="s">
        <v>44</v>
      </c>
      <c r="I419" t="s">
        <v>45</v>
      </c>
      <c r="J419" t="s">
        <v>46</v>
      </c>
      <c r="K419" t="s">
        <v>46</v>
      </c>
      <c r="L419">
        <f t="shared" ref="L419:L424" si="21">SUM(M419:T419)</f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f t="shared" ref="AH419:AH424" si="22">SUM(X419:AG419)</f>
        <v>1</v>
      </c>
      <c r="AI419">
        <v>1</v>
      </c>
      <c r="AJ419">
        <v>0</v>
      </c>
      <c r="AK419">
        <v>0</v>
      </c>
      <c r="AL419">
        <v>0</v>
      </c>
    </row>
    <row r="420" spans="1:38" hidden="1" x14ac:dyDescent="0.45">
      <c r="A420" t="s">
        <v>76</v>
      </c>
      <c r="B420">
        <f t="shared" si="18"/>
        <v>2</v>
      </c>
      <c r="C420" t="s">
        <v>130</v>
      </c>
      <c r="D420" t="s">
        <v>259</v>
      </c>
      <c r="E420" s="4">
        <v>43882</v>
      </c>
      <c r="F420" t="s">
        <v>72</v>
      </c>
      <c r="G420" t="s">
        <v>54</v>
      </c>
      <c r="H420" t="s">
        <v>44</v>
      </c>
      <c r="I420" t="s">
        <v>45</v>
      </c>
      <c r="J420" t="s">
        <v>46</v>
      </c>
      <c r="K420" t="s">
        <v>46</v>
      </c>
      <c r="L420">
        <f t="shared" si="21"/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f t="shared" si="22"/>
        <v>1</v>
      </c>
      <c r="AI420">
        <v>1</v>
      </c>
      <c r="AJ420">
        <v>0</v>
      </c>
      <c r="AK420">
        <v>0</v>
      </c>
      <c r="AL420">
        <v>0</v>
      </c>
    </row>
    <row r="421" spans="1:38" hidden="1" x14ac:dyDescent="0.45">
      <c r="A421" t="s">
        <v>76</v>
      </c>
      <c r="B421">
        <f t="shared" si="18"/>
        <v>2</v>
      </c>
      <c r="C421" t="s">
        <v>130</v>
      </c>
      <c r="D421" t="s">
        <v>259</v>
      </c>
      <c r="E421" s="4">
        <v>43882</v>
      </c>
      <c r="F421" t="s">
        <v>72</v>
      </c>
      <c r="G421" t="s">
        <v>54</v>
      </c>
      <c r="H421" t="s">
        <v>44</v>
      </c>
      <c r="I421" t="s">
        <v>45</v>
      </c>
      <c r="J421" t="s">
        <v>46</v>
      </c>
      <c r="K421" t="s">
        <v>46</v>
      </c>
      <c r="L421">
        <f t="shared" si="21"/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f t="shared" si="22"/>
        <v>2</v>
      </c>
      <c r="AI421">
        <v>2</v>
      </c>
      <c r="AJ421">
        <v>0</v>
      </c>
      <c r="AK421">
        <v>0</v>
      </c>
      <c r="AL421">
        <v>0</v>
      </c>
    </row>
    <row r="422" spans="1:38" hidden="1" x14ac:dyDescent="0.45">
      <c r="A422" t="s">
        <v>76</v>
      </c>
      <c r="B422">
        <f t="shared" si="18"/>
        <v>2</v>
      </c>
      <c r="C422" t="s">
        <v>130</v>
      </c>
      <c r="D422" t="s">
        <v>259</v>
      </c>
      <c r="E422" s="4">
        <v>43882</v>
      </c>
      <c r="F422" t="s">
        <v>72</v>
      </c>
      <c r="G422" t="s">
        <v>54</v>
      </c>
      <c r="H422" t="s">
        <v>44</v>
      </c>
      <c r="I422" t="s">
        <v>45</v>
      </c>
      <c r="J422" t="s">
        <v>46</v>
      </c>
      <c r="K422" t="s">
        <v>46</v>
      </c>
      <c r="L422">
        <f t="shared" si="21"/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f t="shared" si="22"/>
        <v>1</v>
      </c>
      <c r="AI422">
        <v>0</v>
      </c>
      <c r="AJ422">
        <v>1</v>
      </c>
      <c r="AK422">
        <v>0</v>
      </c>
      <c r="AL422">
        <v>0</v>
      </c>
    </row>
    <row r="423" spans="1:38" hidden="1" x14ac:dyDescent="0.45">
      <c r="A423" t="s">
        <v>76</v>
      </c>
      <c r="B423">
        <f t="shared" si="18"/>
        <v>2</v>
      </c>
      <c r="C423" t="s">
        <v>130</v>
      </c>
      <c r="D423" t="s">
        <v>259</v>
      </c>
      <c r="E423" s="4">
        <v>43882</v>
      </c>
      <c r="F423" t="s">
        <v>72</v>
      </c>
      <c r="G423" t="s">
        <v>54</v>
      </c>
      <c r="H423" t="s">
        <v>44</v>
      </c>
      <c r="I423" t="s">
        <v>45</v>
      </c>
      <c r="J423" t="s">
        <v>46</v>
      </c>
      <c r="K423" t="s">
        <v>46</v>
      </c>
      <c r="L423">
        <f t="shared" si="21"/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f t="shared" si="22"/>
        <v>1</v>
      </c>
      <c r="AI423">
        <v>0</v>
      </c>
      <c r="AJ423">
        <v>1</v>
      </c>
      <c r="AK423">
        <v>0</v>
      </c>
      <c r="AL423">
        <v>0</v>
      </c>
    </row>
    <row r="424" spans="1:38" hidden="1" x14ac:dyDescent="0.45">
      <c r="A424" t="s">
        <v>76</v>
      </c>
      <c r="B424">
        <f t="shared" si="18"/>
        <v>2</v>
      </c>
      <c r="C424" t="s">
        <v>130</v>
      </c>
      <c r="D424" t="s">
        <v>259</v>
      </c>
      <c r="E424" s="4">
        <v>43882</v>
      </c>
      <c r="F424" t="s">
        <v>72</v>
      </c>
      <c r="G424" t="s">
        <v>54</v>
      </c>
      <c r="H424" t="s">
        <v>44</v>
      </c>
      <c r="I424" t="s">
        <v>45</v>
      </c>
      <c r="J424" t="s">
        <v>46</v>
      </c>
      <c r="K424" t="s">
        <v>46</v>
      </c>
      <c r="L424">
        <f t="shared" si="21"/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f t="shared" si="22"/>
        <v>1</v>
      </c>
      <c r="AI424">
        <v>0</v>
      </c>
      <c r="AJ424">
        <v>1</v>
      </c>
      <c r="AK424">
        <v>0</v>
      </c>
      <c r="AL424">
        <v>0</v>
      </c>
    </row>
    <row r="425" spans="1:38" hidden="1" x14ac:dyDescent="0.45">
      <c r="A425" t="s">
        <v>76</v>
      </c>
      <c r="B425">
        <f t="shared" si="18"/>
        <v>2</v>
      </c>
      <c r="C425" t="s">
        <v>130</v>
      </c>
      <c r="D425" t="s">
        <v>259</v>
      </c>
      <c r="E425" s="4">
        <v>43882</v>
      </c>
      <c r="F425" t="s">
        <v>72</v>
      </c>
      <c r="G425" t="s">
        <v>55</v>
      </c>
      <c r="H425" t="s">
        <v>56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45">
      <c r="A426" t="s">
        <v>76</v>
      </c>
      <c r="B426">
        <f t="shared" si="18"/>
        <v>2</v>
      </c>
      <c r="C426" t="s">
        <v>130</v>
      </c>
      <c r="D426" t="s">
        <v>259</v>
      </c>
      <c r="E426" s="4">
        <v>43882</v>
      </c>
      <c r="F426" t="s">
        <v>72</v>
      </c>
      <c r="G426" t="s">
        <v>57</v>
      </c>
      <c r="H426" t="s">
        <v>56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hidden="1" x14ac:dyDescent="0.45">
      <c r="A427" t="s">
        <v>76</v>
      </c>
      <c r="B427">
        <f t="shared" si="18"/>
        <v>2</v>
      </c>
      <c r="C427" t="s">
        <v>130</v>
      </c>
      <c r="D427" t="s">
        <v>259</v>
      </c>
      <c r="E427" s="4">
        <v>43882</v>
      </c>
      <c r="F427" t="s">
        <v>72</v>
      </c>
      <c r="G427" t="s">
        <v>58</v>
      </c>
      <c r="H427" t="s">
        <v>56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hidden="1" x14ac:dyDescent="0.45">
      <c r="A428" t="s">
        <v>76</v>
      </c>
      <c r="B428">
        <f t="shared" si="18"/>
        <v>2</v>
      </c>
      <c r="C428" t="s">
        <v>130</v>
      </c>
      <c r="D428" t="s">
        <v>259</v>
      </c>
      <c r="E428" s="4">
        <v>43882</v>
      </c>
      <c r="F428" t="s">
        <v>72</v>
      </c>
      <c r="G428" t="s">
        <v>59</v>
      </c>
      <c r="H428" t="s">
        <v>56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45">
      <c r="A429" t="s">
        <v>76</v>
      </c>
      <c r="B429">
        <f t="shared" si="18"/>
        <v>2</v>
      </c>
      <c r="C429" t="s">
        <v>130</v>
      </c>
      <c r="D429" t="s">
        <v>259</v>
      </c>
      <c r="E429" s="4">
        <v>43882</v>
      </c>
      <c r="F429" t="s">
        <v>72</v>
      </c>
      <c r="G429" t="s">
        <v>60</v>
      </c>
      <c r="H429" t="s">
        <v>56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45">
      <c r="A430" t="s">
        <v>76</v>
      </c>
      <c r="B430">
        <f t="shared" si="18"/>
        <v>2</v>
      </c>
      <c r="C430" t="s">
        <v>77</v>
      </c>
      <c r="D430" t="s">
        <v>259</v>
      </c>
      <c r="E430" s="4">
        <v>43882</v>
      </c>
      <c r="F430" t="s">
        <v>72</v>
      </c>
      <c r="G430" t="s">
        <v>43</v>
      </c>
      <c r="H430" t="s">
        <v>44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hidden="1" x14ac:dyDescent="0.45">
      <c r="A431" t="s">
        <v>76</v>
      </c>
      <c r="B431">
        <f t="shared" si="18"/>
        <v>2</v>
      </c>
      <c r="C431" t="s">
        <v>77</v>
      </c>
      <c r="D431" t="s">
        <v>259</v>
      </c>
      <c r="E431" s="4">
        <v>43882</v>
      </c>
      <c r="F431" t="s">
        <v>72</v>
      </c>
      <c r="G431" t="s">
        <v>48</v>
      </c>
      <c r="H431" t="s">
        <v>44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45">
      <c r="A432" t="s">
        <v>76</v>
      </c>
      <c r="B432">
        <f t="shared" si="18"/>
        <v>2</v>
      </c>
      <c r="C432" t="s">
        <v>77</v>
      </c>
      <c r="D432" t="s">
        <v>259</v>
      </c>
      <c r="E432" s="4">
        <v>43882</v>
      </c>
      <c r="F432" t="s">
        <v>72</v>
      </c>
      <c r="G432" t="s">
        <v>49</v>
      </c>
      <c r="H432" t="s">
        <v>44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hidden="1" x14ac:dyDescent="0.45">
      <c r="A433" t="s">
        <v>76</v>
      </c>
      <c r="B433">
        <f t="shared" si="18"/>
        <v>2</v>
      </c>
      <c r="C433" t="s">
        <v>77</v>
      </c>
      <c r="D433" t="s">
        <v>259</v>
      </c>
      <c r="E433" s="4">
        <v>43882</v>
      </c>
      <c r="F433" t="s">
        <v>72</v>
      </c>
      <c r="G433" t="s">
        <v>53</v>
      </c>
      <c r="H433" t="s">
        <v>44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hidden="1" x14ac:dyDescent="0.45">
      <c r="A434" t="s">
        <v>76</v>
      </c>
      <c r="B434">
        <f t="shared" si="18"/>
        <v>2</v>
      </c>
      <c r="C434" t="s">
        <v>77</v>
      </c>
      <c r="D434" t="s">
        <v>259</v>
      </c>
      <c r="E434" s="4">
        <v>43882</v>
      </c>
      <c r="F434" t="s">
        <v>72</v>
      </c>
      <c r="G434" t="s">
        <v>54</v>
      </c>
      <c r="H434" t="s">
        <v>44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hidden="1" x14ac:dyDescent="0.45">
      <c r="A435" t="s">
        <v>76</v>
      </c>
      <c r="B435">
        <f t="shared" si="18"/>
        <v>2</v>
      </c>
      <c r="C435" t="s">
        <v>77</v>
      </c>
      <c r="D435" t="s">
        <v>259</v>
      </c>
      <c r="E435" s="4">
        <v>43882</v>
      </c>
      <c r="F435" t="s">
        <v>72</v>
      </c>
      <c r="G435" t="s">
        <v>55</v>
      </c>
      <c r="H435" t="s">
        <v>56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hidden="1" x14ac:dyDescent="0.45">
      <c r="A436" t="s">
        <v>76</v>
      </c>
      <c r="B436">
        <f t="shared" si="18"/>
        <v>2</v>
      </c>
      <c r="C436" t="s">
        <v>77</v>
      </c>
      <c r="D436" t="s">
        <v>259</v>
      </c>
      <c r="E436" s="4">
        <v>43882</v>
      </c>
      <c r="F436" t="s">
        <v>72</v>
      </c>
      <c r="G436" t="s">
        <v>57</v>
      </c>
      <c r="H436" t="s">
        <v>56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hidden="1" x14ac:dyDescent="0.45">
      <c r="A437" t="s">
        <v>76</v>
      </c>
      <c r="B437">
        <f t="shared" si="18"/>
        <v>2</v>
      </c>
      <c r="C437" t="s">
        <v>77</v>
      </c>
      <c r="D437" t="s">
        <v>259</v>
      </c>
      <c r="E437" s="4">
        <v>43882</v>
      </c>
      <c r="F437" t="s">
        <v>72</v>
      </c>
      <c r="G437" t="s">
        <v>58</v>
      </c>
      <c r="H437" t="s">
        <v>56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45">
      <c r="A438" t="s">
        <v>76</v>
      </c>
      <c r="B438">
        <f t="shared" si="18"/>
        <v>2</v>
      </c>
      <c r="C438" t="s">
        <v>77</v>
      </c>
      <c r="D438" t="s">
        <v>259</v>
      </c>
      <c r="E438" s="4">
        <v>43882</v>
      </c>
      <c r="F438" t="s">
        <v>72</v>
      </c>
      <c r="G438" t="s">
        <v>59</v>
      </c>
      <c r="H438" t="s">
        <v>56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hidden="1" x14ac:dyDescent="0.45">
      <c r="A439" t="s">
        <v>76</v>
      </c>
      <c r="B439">
        <f t="shared" si="18"/>
        <v>2</v>
      </c>
      <c r="C439" t="s">
        <v>77</v>
      </c>
      <c r="D439" t="s">
        <v>259</v>
      </c>
      <c r="E439" s="4">
        <v>43882</v>
      </c>
      <c r="F439" t="s">
        <v>72</v>
      </c>
      <c r="G439" t="s">
        <v>60</v>
      </c>
      <c r="H439" t="s">
        <v>56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hidden="1" x14ac:dyDescent="0.45">
      <c r="A440" t="s">
        <v>40</v>
      </c>
      <c r="B440">
        <f t="shared" si="18"/>
        <v>2</v>
      </c>
      <c r="C440" t="s">
        <v>41</v>
      </c>
      <c r="D440" t="s">
        <v>255</v>
      </c>
      <c r="E440" s="4">
        <v>43887</v>
      </c>
      <c r="F440" t="s">
        <v>42</v>
      </c>
      <c r="G440" t="s">
        <v>43</v>
      </c>
      <c r="H440" t="s">
        <v>44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hidden="1" x14ac:dyDescent="0.45">
      <c r="A441" t="s">
        <v>40</v>
      </c>
      <c r="B441">
        <f t="shared" si="18"/>
        <v>2</v>
      </c>
      <c r="C441" t="s">
        <v>41</v>
      </c>
      <c r="D441" t="s">
        <v>255</v>
      </c>
      <c r="E441" s="4">
        <v>43887</v>
      </c>
      <c r="F441" t="s">
        <v>42</v>
      </c>
      <c r="G441" t="s">
        <v>48</v>
      </c>
      <c r="H441" t="s">
        <v>44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45">
      <c r="A442" t="s">
        <v>40</v>
      </c>
      <c r="B442">
        <f t="shared" si="18"/>
        <v>2</v>
      </c>
      <c r="C442" t="s">
        <v>41</v>
      </c>
      <c r="D442" t="s">
        <v>255</v>
      </c>
      <c r="E442" s="4">
        <v>43887</v>
      </c>
      <c r="F442" t="s">
        <v>42</v>
      </c>
      <c r="G442" t="s">
        <v>49</v>
      </c>
      <c r="H442" t="s">
        <v>44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45">
      <c r="A443" t="s">
        <v>40</v>
      </c>
      <c r="B443">
        <f t="shared" si="18"/>
        <v>2</v>
      </c>
      <c r="C443" t="s">
        <v>41</v>
      </c>
      <c r="D443" t="s">
        <v>255</v>
      </c>
      <c r="E443" s="4">
        <v>43887</v>
      </c>
      <c r="F443" t="s">
        <v>42</v>
      </c>
      <c r="G443" t="s">
        <v>53</v>
      </c>
      <c r="H443" t="s">
        <v>44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hidden="1" x14ac:dyDescent="0.45">
      <c r="A444" t="s">
        <v>40</v>
      </c>
      <c r="B444">
        <f t="shared" si="18"/>
        <v>2</v>
      </c>
      <c r="C444" t="s">
        <v>41</v>
      </c>
      <c r="D444" t="s">
        <v>255</v>
      </c>
      <c r="E444" s="4">
        <v>43887</v>
      </c>
      <c r="F444" t="s">
        <v>42</v>
      </c>
      <c r="G444" t="s">
        <v>54</v>
      </c>
      <c r="H444" t="s">
        <v>44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hidden="1" x14ac:dyDescent="0.45">
      <c r="A445" t="s">
        <v>40</v>
      </c>
      <c r="B445">
        <f t="shared" si="18"/>
        <v>2</v>
      </c>
      <c r="C445" t="s">
        <v>41</v>
      </c>
      <c r="D445" t="s">
        <v>255</v>
      </c>
      <c r="E445" s="4">
        <v>43887</v>
      </c>
      <c r="F445" t="s">
        <v>42</v>
      </c>
      <c r="G445" t="s">
        <v>55</v>
      </c>
      <c r="H445" t="s">
        <v>56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hidden="1" x14ac:dyDescent="0.45">
      <c r="A446" t="s">
        <v>40</v>
      </c>
      <c r="B446">
        <f t="shared" si="18"/>
        <v>2</v>
      </c>
      <c r="C446" t="s">
        <v>41</v>
      </c>
      <c r="D446" t="s">
        <v>255</v>
      </c>
      <c r="E446" s="4">
        <v>43887</v>
      </c>
      <c r="F446" t="s">
        <v>42</v>
      </c>
      <c r="G446" t="s">
        <v>57</v>
      </c>
      <c r="H446" t="s">
        <v>56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45">
      <c r="A447" t="s">
        <v>40</v>
      </c>
      <c r="B447">
        <f t="shared" si="18"/>
        <v>2</v>
      </c>
      <c r="C447" t="s">
        <v>41</v>
      </c>
      <c r="D447" t="s">
        <v>255</v>
      </c>
      <c r="E447" s="4">
        <v>43887</v>
      </c>
      <c r="F447" t="s">
        <v>42</v>
      </c>
      <c r="G447" t="s">
        <v>58</v>
      </c>
      <c r="H447" t="s">
        <v>56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45">
      <c r="A448" t="s">
        <v>40</v>
      </c>
      <c r="B448">
        <f t="shared" si="18"/>
        <v>2</v>
      </c>
      <c r="C448" t="s">
        <v>41</v>
      </c>
      <c r="D448" t="s">
        <v>255</v>
      </c>
      <c r="E448" s="4">
        <v>43887</v>
      </c>
      <c r="F448" t="s">
        <v>42</v>
      </c>
      <c r="G448" t="s">
        <v>59</v>
      </c>
      <c r="H448" t="s">
        <v>56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hidden="1" x14ac:dyDescent="0.45">
      <c r="A449" t="s">
        <v>40</v>
      </c>
      <c r="B449">
        <f t="shared" si="18"/>
        <v>2</v>
      </c>
      <c r="C449" t="s">
        <v>41</v>
      </c>
      <c r="D449" t="s">
        <v>255</v>
      </c>
      <c r="E449" s="4">
        <v>43887</v>
      </c>
      <c r="F449" t="s">
        <v>42</v>
      </c>
      <c r="G449" t="s">
        <v>60</v>
      </c>
      <c r="H449" t="s">
        <v>56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45">
      <c r="A450" t="s">
        <v>62</v>
      </c>
      <c r="B450">
        <f t="shared" ref="B450:B513" si="23">MONTH(E450)</f>
        <v>2</v>
      </c>
      <c r="C450" t="s">
        <v>63</v>
      </c>
      <c r="D450" t="s">
        <v>257</v>
      </c>
      <c r="E450" s="4">
        <v>44243</v>
      </c>
      <c r="F450" t="s">
        <v>64</v>
      </c>
      <c r="G450" t="s">
        <v>43</v>
      </c>
      <c r="H450" t="s">
        <v>44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45">
      <c r="A451" t="s">
        <v>62</v>
      </c>
      <c r="B451">
        <f t="shared" si="23"/>
        <v>2</v>
      </c>
      <c r="C451" t="s">
        <v>63</v>
      </c>
      <c r="D451" t="s">
        <v>257</v>
      </c>
      <c r="E451" s="4">
        <v>44243</v>
      </c>
      <c r="F451" t="s">
        <v>64</v>
      </c>
      <c r="G451" t="s">
        <v>48</v>
      </c>
      <c r="H451" t="s">
        <v>44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45">
      <c r="A452" t="s">
        <v>62</v>
      </c>
      <c r="B452">
        <f t="shared" si="23"/>
        <v>2</v>
      </c>
      <c r="C452" t="s">
        <v>63</v>
      </c>
      <c r="D452" t="s">
        <v>257</v>
      </c>
      <c r="E452" s="4">
        <v>44243</v>
      </c>
      <c r="F452" t="s">
        <v>64</v>
      </c>
      <c r="G452" t="s">
        <v>49</v>
      </c>
      <c r="H452" t="s">
        <v>44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45">
      <c r="A453" t="s">
        <v>62</v>
      </c>
      <c r="B453">
        <f t="shared" si="23"/>
        <v>2</v>
      </c>
      <c r="C453" t="s">
        <v>63</v>
      </c>
      <c r="D453" t="s">
        <v>257</v>
      </c>
      <c r="E453" s="4">
        <v>44243</v>
      </c>
      <c r="F453" t="s">
        <v>64</v>
      </c>
      <c r="G453" t="s">
        <v>53</v>
      </c>
      <c r="H453" t="s">
        <v>44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45">
      <c r="A454" t="s">
        <v>62</v>
      </c>
      <c r="B454">
        <f t="shared" si="23"/>
        <v>2</v>
      </c>
      <c r="C454" t="s">
        <v>63</v>
      </c>
      <c r="D454" t="s">
        <v>257</v>
      </c>
      <c r="E454" s="4">
        <v>44243</v>
      </c>
      <c r="F454" t="s">
        <v>64</v>
      </c>
      <c r="G454" t="s">
        <v>54</v>
      </c>
      <c r="H454" t="s">
        <v>44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45">
      <c r="A455" t="s">
        <v>62</v>
      </c>
      <c r="B455">
        <f t="shared" si="23"/>
        <v>2</v>
      </c>
      <c r="C455" t="s">
        <v>63</v>
      </c>
      <c r="D455" t="s">
        <v>257</v>
      </c>
      <c r="E455" s="4">
        <v>44243</v>
      </c>
      <c r="F455" t="s">
        <v>64</v>
      </c>
      <c r="G455" t="s">
        <v>55</v>
      </c>
      <c r="H455" t="s">
        <v>56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45">
      <c r="A456" t="s">
        <v>62</v>
      </c>
      <c r="B456">
        <f t="shared" si="23"/>
        <v>2</v>
      </c>
      <c r="C456" t="s">
        <v>63</v>
      </c>
      <c r="D456" t="s">
        <v>257</v>
      </c>
      <c r="E456" s="4">
        <v>44243</v>
      </c>
      <c r="F456" t="s">
        <v>64</v>
      </c>
      <c r="G456" t="s">
        <v>57</v>
      </c>
      <c r="H456" t="s">
        <v>56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45">
      <c r="A457" t="s">
        <v>62</v>
      </c>
      <c r="B457">
        <f t="shared" si="23"/>
        <v>2</v>
      </c>
      <c r="C457" t="s">
        <v>63</v>
      </c>
      <c r="D457" t="s">
        <v>257</v>
      </c>
      <c r="E457" s="4">
        <v>44243</v>
      </c>
      <c r="F457" t="s">
        <v>64</v>
      </c>
      <c r="G457" t="s">
        <v>58</v>
      </c>
      <c r="H457" t="s">
        <v>56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45">
      <c r="A458" t="s">
        <v>62</v>
      </c>
      <c r="B458">
        <f t="shared" si="23"/>
        <v>2</v>
      </c>
      <c r="C458" t="s">
        <v>63</v>
      </c>
      <c r="D458" t="s">
        <v>257</v>
      </c>
      <c r="E458" s="4">
        <v>44243</v>
      </c>
      <c r="F458" t="s">
        <v>64</v>
      </c>
      <c r="G458" t="s">
        <v>59</v>
      </c>
      <c r="H458" t="s">
        <v>56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45">
      <c r="A459" t="s">
        <v>62</v>
      </c>
      <c r="B459">
        <f t="shared" si="23"/>
        <v>2</v>
      </c>
      <c r="C459" t="s">
        <v>63</v>
      </c>
      <c r="D459" t="s">
        <v>257</v>
      </c>
      <c r="E459" s="4">
        <v>44243</v>
      </c>
      <c r="F459" t="s">
        <v>64</v>
      </c>
      <c r="G459" t="s">
        <v>60</v>
      </c>
      <c r="H459" t="s">
        <v>56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45">
      <c r="A460" t="s">
        <v>62</v>
      </c>
      <c r="B460">
        <f t="shared" si="23"/>
        <v>2</v>
      </c>
      <c r="C460" t="s">
        <v>71</v>
      </c>
      <c r="D460" t="s">
        <v>257</v>
      </c>
      <c r="E460" s="4">
        <v>44243</v>
      </c>
      <c r="F460" t="s">
        <v>72</v>
      </c>
      <c r="G460" t="s">
        <v>43</v>
      </c>
      <c r="H460" t="s">
        <v>44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45">
      <c r="A461" t="s">
        <v>62</v>
      </c>
      <c r="B461">
        <f t="shared" si="23"/>
        <v>2</v>
      </c>
      <c r="C461" t="s">
        <v>71</v>
      </c>
      <c r="D461" t="s">
        <v>257</v>
      </c>
      <c r="E461" s="4">
        <v>44243</v>
      </c>
      <c r="F461" t="s">
        <v>72</v>
      </c>
      <c r="G461" t="s">
        <v>48</v>
      </c>
      <c r="H461" t="s">
        <v>44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45">
      <c r="A462" t="s">
        <v>62</v>
      </c>
      <c r="B462">
        <f t="shared" si="23"/>
        <v>2</v>
      </c>
      <c r="C462" t="s">
        <v>71</v>
      </c>
      <c r="D462" t="s">
        <v>257</v>
      </c>
      <c r="E462" s="4">
        <v>44243</v>
      </c>
      <c r="F462" t="s">
        <v>72</v>
      </c>
      <c r="G462" t="s">
        <v>49</v>
      </c>
      <c r="H462" t="s">
        <v>44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45">
      <c r="A463" t="s">
        <v>62</v>
      </c>
      <c r="B463">
        <f t="shared" si="23"/>
        <v>2</v>
      </c>
      <c r="C463" t="s">
        <v>71</v>
      </c>
      <c r="D463" t="s">
        <v>257</v>
      </c>
      <c r="E463" s="4">
        <v>44243</v>
      </c>
      <c r="F463" t="s">
        <v>72</v>
      </c>
      <c r="G463" t="s">
        <v>53</v>
      </c>
      <c r="H463" t="s">
        <v>44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45">
      <c r="A464" t="s">
        <v>62</v>
      </c>
      <c r="B464">
        <f t="shared" si="23"/>
        <v>2</v>
      </c>
      <c r="C464" t="s">
        <v>71</v>
      </c>
      <c r="D464" t="s">
        <v>257</v>
      </c>
      <c r="E464" s="4">
        <v>44243</v>
      </c>
      <c r="F464" t="s">
        <v>72</v>
      </c>
      <c r="G464" t="s">
        <v>54</v>
      </c>
      <c r="H464" t="s">
        <v>44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45">
      <c r="A465" t="s">
        <v>62</v>
      </c>
      <c r="B465">
        <f t="shared" si="23"/>
        <v>2</v>
      </c>
      <c r="C465" t="s">
        <v>71</v>
      </c>
      <c r="D465" t="s">
        <v>257</v>
      </c>
      <c r="E465" s="4">
        <v>44243</v>
      </c>
      <c r="F465" t="s">
        <v>72</v>
      </c>
      <c r="G465" t="s">
        <v>55</v>
      </c>
      <c r="H465" t="s">
        <v>56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45">
      <c r="A466" t="s">
        <v>62</v>
      </c>
      <c r="B466">
        <f t="shared" si="23"/>
        <v>2</v>
      </c>
      <c r="C466" t="s">
        <v>71</v>
      </c>
      <c r="D466" t="s">
        <v>257</v>
      </c>
      <c r="E466" s="4">
        <v>44243</v>
      </c>
      <c r="F466" t="s">
        <v>72</v>
      </c>
      <c r="G466" t="s">
        <v>57</v>
      </c>
      <c r="H466" t="s">
        <v>56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45">
      <c r="A467" t="s">
        <v>62</v>
      </c>
      <c r="B467">
        <f t="shared" si="23"/>
        <v>2</v>
      </c>
      <c r="C467" t="s">
        <v>71</v>
      </c>
      <c r="D467" t="s">
        <v>257</v>
      </c>
      <c r="E467" s="4">
        <v>44243</v>
      </c>
      <c r="F467" t="s">
        <v>72</v>
      </c>
      <c r="G467" t="s">
        <v>58</v>
      </c>
      <c r="H467" t="s">
        <v>56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45">
      <c r="A468" t="s">
        <v>62</v>
      </c>
      <c r="B468">
        <f t="shared" si="23"/>
        <v>2</v>
      </c>
      <c r="C468" t="s">
        <v>71</v>
      </c>
      <c r="D468" t="s">
        <v>257</v>
      </c>
      <c r="E468" s="4">
        <v>44243</v>
      </c>
      <c r="F468" t="s">
        <v>72</v>
      </c>
      <c r="G468" t="s">
        <v>59</v>
      </c>
      <c r="H468" t="s">
        <v>56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45">
      <c r="A469" t="s">
        <v>62</v>
      </c>
      <c r="B469">
        <f t="shared" si="23"/>
        <v>2</v>
      </c>
      <c r="C469" t="s">
        <v>71</v>
      </c>
      <c r="D469" t="s">
        <v>257</v>
      </c>
      <c r="E469" s="4">
        <v>44243</v>
      </c>
      <c r="F469" t="s">
        <v>72</v>
      </c>
      <c r="G469" t="s">
        <v>60</v>
      </c>
      <c r="H469" t="s">
        <v>56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45">
      <c r="A470" t="s">
        <v>62</v>
      </c>
      <c r="B470">
        <f t="shared" si="23"/>
        <v>2</v>
      </c>
      <c r="C470" t="s">
        <v>74</v>
      </c>
      <c r="D470" t="s">
        <v>257</v>
      </c>
      <c r="E470" s="4">
        <v>44243</v>
      </c>
      <c r="F470" t="s">
        <v>75</v>
      </c>
      <c r="G470" t="s">
        <v>43</v>
      </c>
      <c r="H470" t="s">
        <v>44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45">
      <c r="A471" t="s">
        <v>62</v>
      </c>
      <c r="B471">
        <f t="shared" si="23"/>
        <v>2</v>
      </c>
      <c r="C471" t="s">
        <v>74</v>
      </c>
      <c r="D471" t="s">
        <v>257</v>
      </c>
      <c r="E471" s="4">
        <v>44243</v>
      </c>
      <c r="F471" t="s">
        <v>75</v>
      </c>
      <c r="G471" t="s">
        <v>48</v>
      </c>
      <c r="H471" t="s">
        <v>44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45">
      <c r="A472" t="s">
        <v>62</v>
      </c>
      <c r="B472">
        <f t="shared" si="23"/>
        <v>2</v>
      </c>
      <c r="C472" t="s">
        <v>74</v>
      </c>
      <c r="D472" t="s">
        <v>257</v>
      </c>
      <c r="E472" s="4">
        <v>44243</v>
      </c>
      <c r="F472" t="s">
        <v>75</v>
      </c>
      <c r="G472" t="s">
        <v>49</v>
      </c>
      <c r="H472" t="s">
        <v>44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45">
      <c r="A473" t="s">
        <v>62</v>
      </c>
      <c r="B473">
        <f t="shared" si="23"/>
        <v>2</v>
      </c>
      <c r="C473" t="s">
        <v>74</v>
      </c>
      <c r="D473" t="s">
        <v>257</v>
      </c>
      <c r="E473" s="4">
        <v>44243</v>
      </c>
      <c r="F473" t="s">
        <v>75</v>
      </c>
      <c r="G473" t="s">
        <v>53</v>
      </c>
      <c r="H473" t="s">
        <v>44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45">
      <c r="A474" t="s">
        <v>62</v>
      </c>
      <c r="B474">
        <f t="shared" si="23"/>
        <v>2</v>
      </c>
      <c r="C474" t="s">
        <v>74</v>
      </c>
      <c r="D474" t="s">
        <v>257</v>
      </c>
      <c r="E474" s="4">
        <v>44243</v>
      </c>
      <c r="F474" t="s">
        <v>75</v>
      </c>
      <c r="G474" t="s">
        <v>54</v>
      </c>
      <c r="H474" t="s">
        <v>44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45">
      <c r="A475" t="s">
        <v>62</v>
      </c>
      <c r="B475">
        <f t="shared" si="23"/>
        <v>2</v>
      </c>
      <c r="C475" t="s">
        <v>74</v>
      </c>
      <c r="D475" t="s">
        <v>257</v>
      </c>
      <c r="E475" s="4">
        <v>44243</v>
      </c>
      <c r="F475" t="s">
        <v>75</v>
      </c>
      <c r="G475" t="s">
        <v>55</v>
      </c>
      <c r="H475" t="s">
        <v>56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45">
      <c r="A476" t="s">
        <v>62</v>
      </c>
      <c r="B476">
        <f t="shared" si="23"/>
        <v>2</v>
      </c>
      <c r="C476" t="s">
        <v>74</v>
      </c>
      <c r="D476" t="s">
        <v>257</v>
      </c>
      <c r="E476" s="4">
        <v>44243</v>
      </c>
      <c r="F476" t="s">
        <v>75</v>
      </c>
      <c r="G476" t="s">
        <v>57</v>
      </c>
      <c r="H476" t="s">
        <v>56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45">
      <c r="A477" t="s">
        <v>62</v>
      </c>
      <c r="B477">
        <f t="shared" si="23"/>
        <v>2</v>
      </c>
      <c r="C477" t="s">
        <v>74</v>
      </c>
      <c r="D477" t="s">
        <v>257</v>
      </c>
      <c r="E477" s="4">
        <v>44243</v>
      </c>
      <c r="F477" t="s">
        <v>75</v>
      </c>
      <c r="G477" t="s">
        <v>58</v>
      </c>
      <c r="H477" t="s">
        <v>56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45">
      <c r="A478" t="s">
        <v>62</v>
      </c>
      <c r="B478">
        <f t="shared" si="23"/>
        <v>2</v>
      </c>
      <c r="C478" t="s">
        <v>74</v>
      </c>
      <c r="D478" t="s">
        <v>257</v>
      </c>
      <c r="E478" s="4">
        <v>44243</v>
      </c>
      <c r="F478" t="s">
        <v>75</v>
      </c>
      <c r="G478" t="s">
        <v>59</v>
      </c>
      <c r="H478" t="s">
        <v>56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45">
      <c r="A479" t="s">
        <v>62</v>
      </c>
      <c r="B479">
        <f t="shared" si="23"/>
        <v>2</v>
      </c>
      <c r="C479" t="s">
        <v>74</v>
      </c>
      <c r="D479" t="s">
        <v>257</v>
      </c>
      <c r="E479" s="4">
        <v>44243</v>
      </c>
      <c r="F479" t="s">
        <v>75</v>
      </c>
      <c r="G479" t="s">
        <v>60</v>
      </c>
      <c r="H479" t="s">
        <v>56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45">
      <c r="A480" t="s">
        <v>40</v>
      </c>
      <c r="B480">
        <f t="shared" si="23"/>
        <v>2</v>
      </c>
      <c r="C480" t="s">
        <v>41</v>
      </c>
      <c r="D480" t="s">
        <v>255</v>
      </c>
      <c r="E480" s="4">
        <v>44244</v>
      </c>
      <c r="F480" t="s">
        <v>42</v>
      </c>
      <c r="G480" t="s">
        <v>43</v>
      </c>
      <c r="H480" t="s">
        <v>44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45">
      <c r="A481" t="s">
        <v>40</v>
      </c>
      <c r="B481">
        <f t="shared" si="23"/>
        <v>2</v>
      </c>
      <c r="C481" t="s">
        <v>41</v>
      </c>
      <c r="D481" t="s">
        <v>255</v>
      </c>
      <c r="E481" s="4">
        <v>44244</v>
      </c>
      <c r="F481" t="s">
        <v>42</v>
      </c>
      <c r="G481" t="s">
        <v>48</v>
      </c>
      <c r="H481" t="s">
        <v>44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45">
      <c r="A482" t="s">
        <v>40</v>
      </c>
      <c r="B482">
        <f t="shared" si="23"/>
        <v>2</v>
      </c>
      <c r="C482" t="s">
        <v>41</v>
      </c>
      <c r="D482" t="s">
        <v>255</v>
      </c>
      <c r="E482" s="4">
        <v>44244</v>
      </c>
      <c r="F482" t="s">
        <v>42</v>
      </c>
      <c r="G482" t="s">
        <v>49</v>
      </c>
      <c r="H482" t="s">
        <v>44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45">
      <c r="A483" t="s">
        <v>40</v>
      </c>
      <c r="B483">
        <f t="shared" si="23"/>
        <v>2</v>
      </c>
      <c r="C483" t="s">
        <v>41</v>
      </c>
      <c r="D483" t="s">
        <v>255</v>
      </c>
      <c r="E483" s="4">
        <v>44244</v>
      </c>
      <c r="F483" t="s">
        <v>42</v>
      </c>
      <c r="G483" t="s">
        <v>53</v>
      </c>
      <c r="H483" t="s">
        <v>44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45">
      <c r="A484" t="s">
        <v>40</v>
      </c>
      <c r="B484">
        <f t="shared" si="23"/>
        <v>2</v>
      </c>
      <c r="C484" t="s">
        <v>41</v>
      </c>
      <c r="D484" t="s">
        <v>255</v>
      </c>
      <c r="E484" s="4">
        <v>44244</v>
      </c>
      <c r="F484" t="s">
        <v>42</v>
      </c>
      <c r="G484" t="s">
        <v>54</v>
      </c>
      <c r="H484" t="s">
        <v>44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45">
      <c r="A485" t="s">
        <v>40</v>
      </c>
      <c r="B485">
        <f t="shared" si="23"/>
        <v>2</v>
      </c>
      <c r="C485" t="s">
        <v>41</v>
      </c>
      <c r="D485" t="s">
        <v>255</v>
      </c>
      <c r="E485" s="4">
        <v>44244</v>
      </c>
      <c r="F485" t="s">
        <v>42</v>
      </c>
      <c r="G485" t="s">
        <v>55</v>
      </c>
      <c r="H485" t="s">
        <v>56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45">
      <c r="A486" t="s">
        <v>40</v>
      </c>
      <c r="B486">
        <f t="shared" si="23"/>
        <v>2</v>
      </c>
      <c r="C486" t="s">
        <v>41</v>
      </c>
      <c r="D486" t="s">
        <v>255</v>
      </c>
      <c r="E486" s="4">
        <v>44244</v>
      </c>
      <c r="F486" t="s">
        <v>42</v>
      </c>
      <c r="G486" t="s">
        <v>57</v>
      </c>
      <c r="H486" t="s">
        <v>56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45">
      <c r="A487" t="s">
        <v>40</v>
      </c>
      <c r="B487">
        <f t="shared" si="23"/>
        <v>2</v>
      </c>
      <c r="C487" t="s">
        <v>41</v>
      </c>
      <c r="D487" t="s">
        <v>255</v>
      </c>
      <c r="E487" s="4">
        <v>44244</v>
      </c>
      <c r="F487" t="s">
        <v>42</v>
      </c>
      <c r="G487" t="s">
        <v>58</v>
      </c>
      <c r="H487" t="s">
        <v>56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45">
      <c r="A488" t="s">
        <v>40</v>
      </c>
      <c r="B488">
        <f t="shared" si="23"/>
        <v>2</v>
      </c>
      <c r="C488" t="s">
        <v>41</v>
      </c>
      <c r="D488" t="s">
        <v>255</v>
      </c>
      <c r="E488" s="4">
        <v>44244</v>
      </c>
      <c r="F488" t="s">
        <v>42</v>
      </c>
      <c r="G488" t="s">
        <v>59</v>
      </c>
      <c r="H488" t="s">
        <v>56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45">
      <c r="A489" t="s">
        <v>40</v>
      </c>
      <c r="B489">
        <f t="shared" si="23"/>
        <v>2</v>
      </c>
      <c r="C489" t="s">
        <v>41</v>
      </c>
      <c r="D489" t="s">
        <v>255</v>
      </c>
      <c r="E489" s="4">
        <v>44244</v>
      </c>
      <c r="F489" t="s">
        <v>42</v>
      </c>
      <c r="G489" t="s">
        <v>60</v>
      </c>
      <c r="H489" t="s">
        <v>56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45">
      <c r="A490" t="s">
        <v>40</v>
      </c>
      <c r="B490">
        <f t="shared" si="23"/>
        <v>2</v>
      </c>
      <c r="C490" t="s">
        <v>61</v>
      </c>
      <c r="D490" t="s">
        <v>256</v>
      </c>
      <c r="E490" s="4">
        <v>44244</v>
      </c>
      <c r="F490" t="s">
        <v>42</v>
      </c>
      <c r="G490" t="s">
        <v>43</v>
      </c>
      <c r="H490" t="s">
        <v>44</v>
      </c>
      <c r="I490" t="s">
        <v>45</v>
      </c>
      <c r="J490" t="s">
        <v>131</v>
      </c>
      <c r="K490" t="s">
        <v>132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0</v>
      </c>
      <c r="AK490">
        <v>0</v>
      </c>
      <c r="AL490">
        <v>0</v>
      </c>
    </row>
    <row r="491" spans="1:38" x14ac:dyDescent="0.45">
      <c r="A491" t="s">
        <v>40</v>
      </c>
      <c r="B491">
        <f t="shared" si="23"/>
        <v>2</v>
      </c>
      <c r="C491" t="s">
        <v>61</v>
      </c>
      <c r="D491" t="s">
        <v>256</v>
      </c>
      <c r="E491" s="4">
        <v>44244</v>
      </c>
      <c r="F491" t="s">
        <v>42</v>
      </c>
      <c r="G491" t="s">
        <v>48</v>
      </c>
      <c r="H491" t="s">
        <v>44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45">
      <c r="A492" t="s">
        <v>40</v>
      </c>
      <c r="B492">
        <f t="shared" si="23"/>
        <v>2</v>
      </c>
      <c r="C492" t="s">
        <v>61</v>
      </c>
      <c r="D492" t="s">
        <v>256</v>
      </c>
      <c r="E492" s="4">
        <v>44244</v>
      </c>
      <c r="F492" t="s">
        <v>42</v>
      </c>
      <c r="G492" t="s">
        <v>49</v>
      </c>
      <c r="H492" t="s">
        <v>44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45">
      <c r="A493" t="s">
        <v>40</v>
      </c>
      <c r="B493">
        <f t="shared" si="23"/>
        <v>2</v>
      </c>
      <c r="C493" t="s">
        <v>61</v>
      </c>
      <c r="D493" t="s">
        <v>256</v>
      </c>
      <c r="E493" s="4">
        <v>44244</v>
      </c>
      <c r="F493" t="s">
        <v>42</v>
      </c>
      <c r="G493" t="s">
        <v>53</v>
      </c>
      <c r="H493" t="s">
        <v>44</v>
      </c>
      <c r="I493" t="s">
        <v>45</v>
      </c>
      <c r="J493" t="s">
        <v>131</v>
      </c>
      <c r="K493" t="s">
        <v>132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</row>
    <row r="494" spans="1:38" x14ac:dyDescent="0.45">
      <c r="A494" t="s">
        <v>40</v>
      </c>
      <c r="B494">
        <f t="shared" si="23"/>
        <v>2</v>
      </c>
      <c r="C494" t="s">
        <v>61</v>
      </c>
      <c r="D494" t="s">
        <v>256</v>
      </c>
      <c r="E494" s="4">
        <v>44244</v>
      </c>
      <c r="F494" t="s">
        <v>42</v>
      </c>
      <c r="G494" t="s">
        <v>53</v>
      </c>
      <c r="H494" t="s">
        <v>44</v>
      </c>
      <c r="I494" t="s">
        <v>45</v>
      </c>
      <c r="J494" t="s">
        <v>131</v>
      </c>
      <c r="K494" t="s">
        <v>132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</row>
    <row r="495" spans="1:38" x14ac:dyDescent="0.45">
      <c r="A495" t="s">
        <v>40</v>
      </c>
      <c r="B495">
        <f t="shared" si="23"/>
        <v>2</v>
      </c>
      <c r="C495" t="s">
        <v>61</v>
      </c>
      <c r="D495" t="s">
        <v>256</v>
      </c>
      <c r="E495" s="4">
        <v>44244</v>
      </c>
      <c r="F495" t="s">
        <v>42</v>
      </c>
      <c r="G495" t="s">
        <v>53</v>
      </c>
      <c r="H495" t="s">
        <v>44</v>
      </c>
      <c r="I495" t="s">
        <v>45</v>
      </c>
      <c r="J495" t="s">
        <v>131</v>
      </c>
      <c r="K495" t="s">
        <v>132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0</v>
      </c>
    </row>
    <row r="496" spans="1:38" x14ac:dyDescent="0.45">
      <c r="A496" t="s">
        <v>40</v>
      </c>
      <c r="B496">
        <f t="shared" si="23"/>
        <v>2</v>
      </c>
      <c r="C496" t="s">
        <v>61</v>
      </c>
      <c r="D496" t="s">
        <v>256</v>
      </c>
      <c r="E496" s="4">
        <v>44244</v>
      </c>
      <c r="F496" t="s">
        <v>42</v>
      </c>
      <c r="G496" t="s">
        <v>53</v>
      </c>
      <c r="H496" t="s">
        <v>44</v>
      </c>
      <c r="I496" t="s">
        <v>45</v>
      </c>
      <c r="J496" t="s">
        <v>131</v>
      </c>
      <c r="K496" t="s">
        <v>132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</v>
      </c>
      <c r="AI496">
        <v>2</v>
      </c>
      <c r="AJ496">
        <v>0</v>
      </c>
      <c r="AK496">
        <v>0</v>
      </c>
      <c r="AL496">
        <v>0</v>
      </c>
    </row>
    <row r="497" spans="1:38" x14ac:dyDescent="0.45">
      <c r="A497" t="s">
        <v>40</v>
      </c>
      <c r="B497">
        <f t="shared" si="23"/>
        <v>2</v>
      </c>
      <c r="C497" t="s">
        <v>61</v>
      </c>
      <c r="D497" t="s">
        <v>256</v>
      </c>
      <c r="E497" s="4">
        <v>44244</v>
      </c>
      <c r="F497" t="s">
        <v>42</v>
      </c>
      <c r="G497" t="s">
        <v>53</v>
      </c>
      <c r="H497" t="s">
        <v>44</v>
      </c>
      <c r="I497" t="s">
        <v>45</v>
      </c>
      <c r="J497" t="s">
        <v>131</v>
      </c>
      <c r="K497" t="s">
        <v>132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</row>
    <row r="498" spans="1:38" x14ac:dyDescent="0.45">
      <c r="A498" t="s">
        <v>40</v>
      </c>
      <c r="B498">
        <f t="shared" si="23"/>
        <v>2</v>
      </c>
      <c r="C498" t="s">
        <v>61</v>
      </c>
      <c r="D498" t="s">
        <v>256</v>
      </c>
      <c r="E498" s="4">
        <v>44244</v>
      </c>
      <c r="F498" t="s">
        <v>42</v>
      </c>
      <c r="G498" t="s">
        <v>53</v>
      </c>
      <c r="H498" t="s">
        <v>44</v>
      </c>
      <c r="I498" t="s">
        <v>45</v>
      </c>
      <c r="J498" t="s">
        <v>131</v>
      </c>
      <c r="K498" t="s">
        <v>132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</v>
      </c>
    </row>
    <row r="499" spans="1:38" x14ac:dyDescent="0.45">
      <c r="A499" t="s">
        <v>40</v>
      </c>
      <c r="B499">
        <f t="shared" si="23"/>
        <v>2</v>
      </c>
      <c r="C499" t="s">
        <v>61</v>
      </c>
      <c r="D499" t="s">
        <v>256</v>
      </c>
      <c r="E499" s="4">
        <v>44244</v>
      </c>
      <c r="F499" t="s">
        <v>42</v>
      </c>
      <c r="G499" t="s">
        <v>53</v>
      </c>
      <c r="H499" t="s">
        <v>44</v>
      </c>
      <c r="I499" t="s">
        <v>45</v>
      </c>
      <c r="J499" t="s">
        <v>131</v>
      </c>
      <c r="K499" t="s">
        <v>132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3</v>
      </c>
      <c r="AJ499">
        <v>0</v>
      </c>
      <c r="AK499">
        <v>0</v>
      </c>
      <c r="AL499">
        <v>0</v>
      </c>
    </row>
    <row r="500" spans="1:38" x14ac:dyDescent="0.45">
      <c r="A500" t="s">
        <v>40</v>
      </c>
      <c r="B500">
        <f t="shared" si="23"/>
        <v>2</v>
      </c>
      <c r="C500" t="s">
        <v>61</v>
      </c>
      <c r="D500" t="s">
        <v>256</v>
      </c>
      <c r="E500" s="4">
        <v>44244</v>
      </c>
      <c r="F500" t="s">
        <v>42</v>
      </c>
      <c r="G500" t="s">
        <v>54</v>
      </c>
      <c r="H500" t="s">
        <v>44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45">
      <c r="A501" t="s">
        <v>40</v>
      </c>
      <c r="B501">
        <f t="shared" si="23"/>
        <v>2</v>
      </c>
      <c r="C501" t="s">
        <v>61</v>
      </c>
      <c r="D501" t="s">
        <v>256</v>
      </c>
      <c r="E501" s="4">
        <v>44244</v>
      </c>
      <c r="F501" t="s">
        <v>42</v>
      </c>
      <c r="G501" t="s">
        <v>55</v>
      </c>
      <c r="H501" t="s">
        <v>56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45">
      <c r="A502" t="s">
        <v>40</v>
      </c>
      <c r="B502">
        <f t="shared" si="23"/>
        <v>2</v>
      </c>
      <c r="C502" t="s">
        <v>61</v>
      </c>
      <c r="D502" t="s">
        <v>256</v>
      </c>
      <c r="E502" s="4">
        <v>44244</v>
      </c>
      <c r="F502" t="s">
        <v>42</v>
      </c>
      <c r="G502" t="s">
        <v>57</v>
      </c>
      <c r="H502" t="s">
        <v>56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45">
      <c r="A503" t="s">
        <v>40</v>
      </c>
      <c r="B503">
        <f t="shared" si="23"/>
        <v>2</v>
      </c>
      <c r="C503" t="s">
        <v>61</v>
      </c>
      <c r="D503" t="s">
        <v>256</v>
      </c>
      <c r="E503" s="4">
        <v>44244</v>
      </c>
      <c r="F503" t="s">
        <v>42</v>
      </c>
      <c r="G503" t="s">
        <v>58</v>
      </c>
      <c r="H503" t="s">
        <v>56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45">
      <c r="A504" t="s">
        <v>40</v>
      </c>
      <c r="B504">
        <f t="shared" si="23"/>
        <v>2</v>
      </c>
      <c r="C504" t="s">
        <v>61</v>
      </c>
      <c r="D504" t="s">
        <v>256</v>
      </c>
      <c r="E504" s="4">
        <v>44244</v>
      </c>
      <c r="F504" t="s">
        <v>42</v>
      </c>
      <c r="G504" t="s">
        <v>59</v>
      </c>
      <c r="H504" t="s">
        <v>56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45">
      <c r="A505" t="s">
        <v>40</v>
      </c>
      <c r="B505">
        <f t="shared" si="23"/>
        <v>2</v>
      </c>
      <c r="C505" t="s">
        <v>61</v>
      </c>
      <c r="D505" t="s">
        <v>256</v>
      </c>
      <c r="E505" s="4">
        <v>44244</v>
      </c>
      <c r="F505" t="s">
        <v>42</v>
      </c>
      <c r="G505" t="s">
        <v>60</v>
      </c>
      <c r="H505" t="s">
        <v>56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45">
      <c r="A506" t="s">
        <v>86</v>
      </c>
      <c r="B506">
        <f t="shared" si="23"/>
        <v>2</v>
      </c>
      <c r="C506" t="s">
        <v>87</v>
      </c>
      <c r="D506" t="s">
        <v>260</v>
      </c>
      <c r="E506" s="4">
        <v>44245</v>
      </c>
      <c r="F506" t="s">
        <v>72</v>
      </c>
      <c r="G506" t="s">
        <v>43</v>
      </c>
      <c r="H506" t="s">
        <v>44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45">
      <c r="A507" t="s">
        <v>86</v>
      </c>
      <c r="B507">
        <f t="shared" si="23"/>
        <v>2</v>
      </c>
      <c r="C507" t="s">
        <v>87</v>
      </c>
      <c r="D507" t="s">
        <v>260</v>
      </c>
      <c r="E507" s="4">
        <v>44245</v>
      </c>
      <c r="F507" t="s">
        <v>72</v>
      </c>
      <c r="G507" t="s">
        <v>48</v>
      </c>
      <c r="H507" t="s">
        <v>44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45">
      <c r="A508" t="s">
        <v>86</v>
      </c>
      <c r="B508">
        <f t="shared" si="23"/>
        <v>2</v>
      </c>
      <c r="C508" t="s">
        <v>87</v>
      </c>
      <c r="D508" t="s">
        <v>260</v>
      </c>
      <c r="E508" s="4">
        <v>44245</v>
      </c>
      <c r="F508" t="s">
        <v>72</v>
      </c>
      <c r="G508" t="s">
        <v>49</v>
      </c>
      <c r="H508" t="s">
        <v>44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45">
      <c r="A509" t="s">
        <v>86</v>
      </c>
      <c r="B509">
        <f t="shared" si="23"/>
        <v>2</v>
      </c>
      <c r="C509" t="s">
        <v>87</v>
      </c>
      <c r="D509" t="s">
        <v>260</v>
      </c>
      <c r="E509" s="4">
        <v>44245</v>
      </c>
      <c r="F509" t="s">
        <v>72</v>
      </c>
      <c r="G509" t="s">
        <v>53</v>
      </c>
      <c r="H509" t="s">
        <v>44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45">
      <c r="A510" t="s">
        <v>86</v>
      </c>
      <c r="B510">
        <f t="shared" si="23"/>
        <v>2</v>
      </c>
      <c r="C510" t="s">
        <v>87</v>
      </c>
      <c r="D510" t="s">
        <v>260</v>
      </c>
      <c r="E510" s="4">
        <v>44245</v>
      </c>
      <c r="F510" t="s">
        <v>72</v>
      </c>
      <c r="G510" t="s">
        <v>54</v>
      </c>
      <c r="H510" t="s">
        <v>44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45">
      <c r="A511" t="s">
        <v>86</v>
      </c>
      <c r="B511">
        <f t="shared" si="23"/>
        <v>2</v>
      </c>
      <c r="C511" t="s">
        <v>87</v>
      </c>
      <c r="D511" t="s">
        <v>260</v>
      </c>
      <c r="E511" s="4">
        <v>44245</v>
      </c>
      <c r="F511" t="s">
        <v>72</v>
      </c>
      <c r="G511" t="s">
        <v>55</v>
      </c>
      <c r="H511" t="s">
        <v>56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45">
      <c r="A512" t="s">
        <v>86</v>
      </c>
      <c r="B512">
        <f t="shared" si="23"/>
        <v>2</v>
      </c>
      <c r="C512" t="s">
        <v>87</v>
      </c>
      <c r="D512" t="s">
        <v>260</v>
      </c>
      <c r="E512" s="4">
        <v>44245</v>
      </c>
      <c r="F512" t="s">
        <v>72</v>
      </c>
      <c r="G512" t="s">
        <v>57</v>
      </c>
      <c r="H512" t="s">
        <v>56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45">
      <c r="A513" t="s">
        <v>86</v>
      </c>
      <c r="B513">
        <f t="shared" si="23"/>
        <v>2</v>
      </c>
      <c r="C513" t="s">
        <v>87</v>
      </c>
      <c r="D513" t="s">
        <v>260</v>
      </c>
      <c r="E513" s="4">
        <v>44245</v>
      </c>
      <c r="F513" t="s">
        <v>72</v>
      </c>
      <c r="G513" t="s">
        <v>58</v>
      </c>
      <c r="H513" t="s">
        <v>56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45">
      <c r="A514" t="s">
        <v>86</v>
      </c>
      <c r="B514">
        <f t="shared" ref="B514:B577" si="24">MONTH(E514)</f>
        <v>2</v>
      </c>
      <c r="C514" t="s">
        <v>87</v>
      </c>
      <c r="D514" t="s">
        <v>260</v>
      </c>
      <c r="E514" s="4">
        <v>44245</v>
      </c>
      <c r="F514" t="s">
        <v>72</v>
      </c>
      <c r="G514" t="s">
        <v>59</v>
      </c>
      <c r="H514" t="s">
        <v>56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45">
      <c r="A515" t="s">
        <v>86</v>
      </c>
      <c r="B515">
        <f t="shared" si="24"/>
        <v>2</v>
      </c>
      <c r="C515" t="s">
        <v>87</v>
      </c>
      <c r="D515" t="s">
        <v>260</v>
      </c>
      <c r="E515" s="4">
        <v>44245</v>
      </c>
      <c r="F515" t="s">
        <v>72</v>
      </c>
      <c r="G515" t="s">
        <v>60</v>
      </c>
      <c r="H515" t="s">
        <v>56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45">
      <c r="A516" t="s">
        <v>86</v>
      </c>
      <c r="B516">
        <f t="shared" si="24"/>
        <v>2</v>
      </c>
      <c r="C516" t="s">
        <v>99</v>
      </c>
      <c r="D516" t="s">
        <v>260</v>
      </c>
      <c r="E516" s="4">
        <v>44245</v>
      </c>
      <c r="F516" t="s">
        <v>100</v>
      </c>
      <c r="G516" t="s">
        <v>43</v>
      </c>
      <c r="H516" t="s">
        <v>44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45">
      <c r="A517" t="s">
        <v>86</v>
      </c>
      <c r="B517">
        <f t="shared" si="24"/>
        <v>2</v>
      </c>
      <c r="C517" t="s">
        <v>99</v>
      </c>
      <c r="D517" t="s">
        <v>260</v>
      </c>
      <c r="E517" s="4">
        <v>44245</v>
      </c>
      <c r="F517" t="s">
        <v>100</v>
      </c>
      <c r="G517" t="s">
        <v>48</v>
      </c>
      <c r="H517" t="s">
        <v>44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45">
      <c r="A518" t="s">
        <v>86</v>
      </c>
      <c r="B518">
        <f t="shared" si="24"/>
        <v>2</v>
      </c>
      <c r="C518" t="s">
        <v>99</v>
      </c>
      <c r="D518" t="s">
        <v>260</v>
      </c>
      <c r="E518" s="4">
        <v>44245</v>
      </c>
      <c r="F518" t="s">
        <v>100</v>
      </c>
      <c r="G518" t="s">
        <v>49</v>
      </c>
      <c r="H518" t="s">
        <v>44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45">
      <c r="A519" t="s">
        <v>86</v>
      </c>
      <c r="B519">
        <f t="shared" si="24"/>
        <v>2</v>
      </c>
      <c r="C519" t="s">
        <v>99</v>
      </c>
      <c r="D519" t="s">
        <v>260</v>
      </c>
      <c r="E519" s="4">
        <v>44245</v>
      </c>
      <c r="F519" t="s">
        <v>100</v>
      </c>
      <c r="G519" t="s">
        <v>53</v>
      </c>
      <c r="H519" t="s">
        <v>44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45">
      <c r="A520" t="s">
        <v>86</v>
      </c>
      <c r="B520">
        <f t="shared" si="24"/>
        <v>2</v>
      </c>
      <c r="C520" t="s">
        <v>99</v>
      </c>
      <c r="D520" t="s">
        <v>260</v>
      </c>
      <c r="E520" s="4">
        <v>44245</v>
      </c>
      <c r="F520" t="s">
        <v>100</v>
      </c>
      <c r="G520" t="s">
        <v>54</v>
      </c>
      <c r="H520" t="s">
        <v>44</v>
      </c>
      <c r="I520" t="s">
        <v>45</v>
      </c>
      <c r="J520" t="s">
        <v>90</v>
      </c>
      <c r="K520" t="s">
        <v>91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0</v>
      </c>
    </row>
    <row r="521" spans="1:38" x14ac:dyDescent="0.45">
      <c r="A521" t="s">
        <v>86</v>
      </c>
      <c r="B521">
        <f t="shared" si="24"/>
        <v>2</v>
      </c>
      <c r="C521" t="s">
        <v>99</v>
      </c>
      <c r="D521" t="s">
        <v>260</v>
      </c>
      <c r="E521" s="4">
        <v>44245</v>
      </c>
      <c r="F521" t="s">
        <v>100</v>
      </c>
      <c r="G521" t="s">
        <v>55</v>
      </c>
      <c r="H521" t="s">
        <v>56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45">
      <c r="A522" t="s">
        <v>86</v>
      </c>
      <c r="B522">
        <f t="shared" si="24"/>
        <v>2</v>
      </c>
      <c r="C522" t="s">
        <v>99</v>
      </c>
      <c r="D522" t="s">
        <v>260</v>
      </c>
      <c r="E522" s="4">
        <v>44245</v>
      </c>
      <c r="F522" t="s">
        <v>100</v>
      </c>
      <c r="G522" t="s">
        <v>57</v>
      </c>
      <c r="H522" t="s">
        <v>56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45">
      <c r="A523" t="s">
        <v>86</v>
      </c>
      <c r="B523">
        <f t="shared" si="24"/>
        <v>2</v>
      </c>
      <c r="C523" t="s">
        <v>99</v>
      </c>
      <c r="D523" t="s">
        <v>260</v>
      </c>
      <c r="E523" s="4">
        <v>44245</v>
      </c>
      <c r="F523" t="s">
        <v>100</v>
      </c>
      <c r="G523" t="s">
        <v>58</v>
      </c>
      <c r="H523" t="s">
        <v>56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45">
      <c r="A524" t="s">
        <v>86</v>
      </c>
      <c r="B524">
        <f t="shared" si="24"/>
        <v>2</v>
      </c>
      <c r="C524" t="s">
        <v>99</v>
      </c>
      <c r="D524" t="s">
        <v>260</v>
      </c>
      <c r="E524" s="4">
        <v>44245</v>
      </c>
      <c r="F524" t="s">
        <v>100</v>
      </c>
      <c r="G524" t="s">
        <v>59</v>
      </c>
      <c r="H524" t="s">
        <v>56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45">
      <c r="A525" t="s">
        <v>86</v>
      </c>
      <c r="B525">
        <f t="shared" si="24"/>
        <v>2</v>
      </c>
      <c r="C525" t="s">
        <v>99</v>
      </c>
      <c r="D525" t="s">
        <v>260</v>
      </c>
      <c r="E525" s="4">
        <v>44245</v>
      </c>
      <c r="F525" t="s">
        <v>100</v>
      </c>
      <c r="G525" t="s">
        <v>60</v>
      </c>
      <c r="H525" t="s">
        <v>56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45">
      <c r="A526" t="s">
        <v>76</v>
      </c>
      <c r="B526">
        <f t="shared" si="24"/>
        <v>2</v>
      </c>
      <c r="C526" t="s">
        <v>130</v>
      </c>
      <c r="D526" t="s">
        <v>259</v>
      </c>
      <c r="E526" s="4">
        <v>44246</v>
      </c>
      <c r="F526" t="s">
        <v>72</v>
      </c>
      <c r="G526" t="s">
        <v>43</v>
      </c>
      <c r="H526" t="s">
        <v>44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45">
      <c r="A527" t="s">
        <v>76</v>
      </c>
      <c r="B527">
        <f t="shared" si="24"/>
        <v>2</v>
      </c>
      <c r="C527" t="s">
        <v>130</v>
      </c>
      <c r="D527" t="s">
        <v>259</v>
      </c>
      <c r="E527" s="4">
        <v>44246</v>
      </c>
      <c r="F527" t="s">
        <v>72</v>
      </c>
      <c r="G527" t="s">
        <v>48</v>
      </c>
      <c r="H527" t="s">
        <v>44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45">
      <c r="A528" t="s">
        <v>76</v>
      </c>
      <c r="B528">
        <f t="shared" si="24"/>
        <v>2</v>
      </c>
      <c r="C528" t="s">
        <v>130</v>
      </c>
      <c r="D528" t="s">
        <v>259</v>
      </c>
      <c r="E528" s="4">
        <v>44246</v>
      </c>
      <c r="F528" t="s">
        <v>72</v>
      </c>
      <c r="G528" t="s">
        <v>49</v>
      </c>
      <c r="H528" t="s">
        <v>44</v>
      </c>
      <c r="I528" t="s">
        <v>45</v>
      </c>
      <c r="J528" t="s">
        <v>106</v>
      </c>
      <c r="K528" t="s">
        <v>133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</row>
    <row r="529" spans="1:38" x14ac:dyDescent="0.45">
      <c r="A529" t="s">
        <v>76</v>
      </c>
      <c r="B529">
        <f t="shared" si="24"/>
        <v>2</v>
      </c>
      <c r="C529" t="s">
        <v>130</v>
      </c>
      <c r="D529" t="s">
        <v>259</v>
      </c>
      <c r="E529" s="4">
        <v>44246</v>
      </c>
      <c r="F529" t="s">
        <v>72</v>
      </c>
      <c r="G529" t="s">
        <v>49</v>
      </c>
      <c r="H529" t="s">
        <v>44</v>
      </c>
      <c r="I529" t="s">
        <v>45</v>
      </c>
      <c r="J529" t="s">
        <v>106</v>
      </c>
      <c r="K529" t="s">
        <v>133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0</v>
      </c>
    </row>
    <row r="530" spans="1:38" x14ac:dyDescent="0.45">
      <c r="A530" t="s">
        <v>76</v>
      </c>
      <c r="B530">
        <f t="shared" si="24"/>
        <v>2</v>
      </c>
      <c r="C530" t="s">
        <v>130</v>
      </c>
      <c r="D530" t="s">
        <v>259</v>
      </c>
      <c r="E530" s="4">
        <v>44246</v>
      </c>
      <c r="F530" t="s">
        <v>72</v>
      </c>
      <c r="G530" t="s">
        <v>49</v>
      </c>
      <c r="H530" t="s">
        <v>44</v>
      </c>
      <c r="I530" t="s">
        <v>45</v>
      </c>
      <c r="J530" t="s">
        <v>106</v>
      </c>
      <c r="K530" t="s">
        <v>133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0</v>
      </c>
    </row>
    <row r="531" spans="1:38" x14ac:dyDescent="0.45">
      <c r="A531" t="s">
        <v>76</v>
      </c>
      <c r="B531">
        <f t="shared" si="24"/>
        <v>2</v>
      </c>
      <c r="C531" t="s">
        <v>130</v>
      </c>
      <c r="D531" t="s">
        <v>259</v>
      </c>
      <c r="E531" s="4">
        <v>44246</v>
      </c>
      <c r="F531" t="s">
        <v>72</v>
      </c>
      <c r="G531" t="s">
        <v>49</v>
      </c>
      <c r="H531" t="s">
        <v>44</v>
      </c>
      <c r="I531" t="s">
        <v>45</v>
      </c>
      <c r="J531" t="s">
        <v>106</v>
      </c>
      <c r="K531" t="s">
        <v>133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0</v>
      </c>
    </row>
    <row r="532" spans="1:38" x14ac:dyDescent="0.45">
      <c r="A532" t="s">
        <v>76</v>
      </c>
      <c r="B532">
        <f t="shared" si="24"/>
        <v>2</v>
      </c>
      <c r="C532" t="s">
        <v>130</v>
      </c>
      <c r="D532" t="s">
        <v>259</v>
      </c>
      <c r="E532" s="4">
        <v>44246</v>
      </c>
      <c r="F532" t="s">
        <v>72</v>
      </c>
      <c r="G532" t="s">
        <v>49</v>
      </c>
      <c r="H532" t="s">
        <v>44</v>
      </c>
      <c r="I532" t="s">
        <v>45</v>
      </c>
      <c r="J532" t="s">
        <v>106</v>
      </c>
      <c r="K532" t="s">
        <v>133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</row>
    <row r="533" spans="1:38" x14ac:dyDescent="0.45">
      <c r="A533" t="s">
        <v>76</v>
      </c>
      <c r="B533">
        <f t="shared" si="24"/>
        <v>2</v>
      </c>
      <c r="C533" t="s">
        <v>130</v>
      </c>
      <c r="D533" t="s">
        <v>259</v>
      </c>
      <c r="E533" s="4">
        <v>44246</v>
      </c>
      <c r="F533" t="s">
        <v>72</v>
      </c>
      <c r="G533" t="s">
        <v>49</v>
      </c>
      <c r="H533" t="s">
        <v>44</v>
      </c>
      <c r="I533" t="s">
        <v>45</v>
      </c>
      <c r="J533" t="s">
        <v>106</v>
      </c>
      <c r="K533" t="s">
        <v>133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0</v>
      </c>
    </row>
    <row r="534" spans="1:38" x14ac:dyDescent="0.45">
      <c r="A534" t="s">
        <v>76</v>
      </c>
      <c r="B534">
        <f t="shared" si="24"/>
        <v>2</v>
      </c>
      <c r="C534" t="s">
        <v>130</v>
      </c>
      <c r="D534" t="s">
        <v>259</v>
      </c>
      <c r="E534" s="4">
        <v>44246</v>
      </c>
      <c r="F534" t="s">
        <v>72</v>
      </c>
      <c r="G534" t="s">
        <v>49</v>
      </c>
      <c r="H534" t="s">
        <v>44</v>
      </c>
      <c r="I534" t="s">
        <v>45</v>
      </c>
      <c r="J534" t="s">
        <v>106</v>
      </c>
      <c r="K534" t="s">
        <v>133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0</v>
      </c>
      <c r="AK534">
        <v>0</v>
      </c>
      <c r="AL534">
        <v>0</v>
      </c>
    </row>
    <row r="535" spans="1:38" x14ac:dyDescent="0.45">
      <c r="A535" t="s">
        <v>76</v>
      </c>
      <c r="B535">
        <f t="shared" si="24"/>
        <v>2</v>
      </c>
      <c r="C535" t="s">
        <v>130</v>
      </c>
      <c r="D535" t="s">
        <v>259</v>
      </c>
      <c r="E535" s="4">
        <v>44246</v>
      </c>
      <c r="F535" t="s">
        <v>72</v>
      </c>
      <c r="G535" t="s">
        <v>49</v>
      </c>
      <c r="H535" t="s">
        <v>44</v>
      </c>
      <c r="I535" t="s">
        <v>45</v>
      </c>
      <c r="J535" t="s">
        <v>106</v>
      </c>
      <c r="K535" t="s">
        <v>133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0</v>
      </c>
    </row>
    <row r="536" spans="1:38" x14ac:dyDescent="0.45">
      <c r="A536" t="s">
        <v>76</v>
      </c>
      <c r="B536">
        <f t="shared" si="24"/>
        <v>2</v>
      </c>
      <c r="C536" t="s">
        <v>130</v>
      </c>
      <c r="D536" t="s">
        <v>259</v>
      </c>
      <c r="E536" s="4">
        <v>44246</v>
      </c>
      <c r="F536" t="s">
        <v>72</v>
      </c>
      <c r="G536" t="s">
        <v>49</v>
      </c>
      <c r="H536" t="s">
        <v>44</v>
      </c>
      <c r="I536" t="s">
        <v>45</v>
      </c>
      <c r="J536" t="s">
        <v>106</v>
      </c>
      <c r="K536" t="s">
        <v>133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</row>
    <row r="537" spans="1:38" x14ac:dyDescent="0.45">
      <c r="A537" t="s">
        <v>76</v>
      </c>
      <c r="B537">
        <f t="shared" si="24"/>
        <v>2</v>
      </c>
      <c r="C537" t="s">
        <v>130</v>
      </c>
      <c r="D537" t="s">
        <v>259</v>
      </c>
      <c r="E537" s="4">
        <v>44246</v>
      </c>
      <c r="F537" t="s">
        <v>72</v>
      </c>
      <c r="G537" t="s">
        <v>49</v>
      </c>
      <c r="H537" t="s">
        <v>44</v>
      </c>
      <c r="I537" t="s">
        <v>45</v>
      </c>
      <c r="J537" t="s">
        <v>106</v>
      </c>
      <c r="K537" t="s">
        <v>133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</row>
    <row r="538" spans="1:38" x14ac:dyDescent="0.45">
      <c r="A538" t="s">
        <v>76</v>
      </c>
      <c r="B538">
        <f t="shared" si="24"/>
        <v>2</v>
      </c>
      <c r="C538" t="s">
        <v>130</v>
      </c>
      <c r="D538" t="s">
        <v>259</v>
      </c>
      <c r="E538" s="4">
        <v>44246</v>
      </c>
      <c r="F538" t="s">
        <v>72</v>
      </c>
      <c r="G538" t="s">
        <v>49</v>
      </c>
      <c r="H538" t="s">
        <v>44</v>
      </c>
      <c r="I538" t="s">
        <v>45</v>
      </c>
      <c r="J538" t="s">
        <v>106</v>
      </c>
      <c r="K538" t="s">
        <v>133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</row>
    <row r="539" spans="1:38" x14ac:dyDescent="0.45">
      <c r="A539" t="s">
        <v>76</v>
      </c>
      <c r="B539">
        <f t="shared" si="24"/>
        <v>2</v>
      </c>
      <c r="C539" t="s">
        <v>130</v>
      </c>
      <c r="D539" t="s">
        <v>259</v>
      </c>
      <c r="E539" s="4">
        <v>44246</v>
      </c>
      <c r="F539" t="s">
        <v>72</v>
      </c>
      <c r="G539" t="s">
        <v>49</v>
      </c>
      <c r="H539" t="s">
        <v>44</v>
      </c>
      <c r="I539" t="s">
        <v>45</v>
      </c>
      <c r="J539" t="s">
        <v>106</v>
      </c>
      <c r="K539" t="s">
        <v>133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</v>
      </c>
      <c r="AI539">
        <v>2</v>
      </c>
      <c r="AJ539">
        <v>0</v>
      </c>
      <c r="AK539">
        <v>0</v>
      </c>
      <c r="AL539">
        <v>0</v>
      </c>
    </row>
    <row r="540" spans="1:38" x14ac:dyDescent="0.45">
      <c r="A540" t="s">
        <v>76</v>
      </c>
      <c r="B540">
        <f t="shared" si="24"/>
        <v>2</v>
      </c>
      <c r="C540" t="s">
        <v>130</v>
      </c>
      <c r="D540" t="s">
        <v>259</v>
      </c>
      <c r="E540" s="4">
        <v>44246</v>
      </c>
      <c r="F540" t="s">
        <v>72</v>
      </c>
      <c r="G540" t="s">
        <v>49</v>
      </c>
      <c r="H540" t="s">
        <v>44</v>
      </c>
      <c r="I540" t="s">
        <v>45</v>
      </c>
      <c r="J540" t="s">
        <v>106</v>
      </c>
      <c r="K540" t="s">
        <v>133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3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</v>
      </c>
      <c r="AI540">
        <v>3</v>
      </c>
      <c r="AJ540">
        <v>0</v>
      </c>
      <c r="AK540">
        <v>0</v>
      </c>
      <c r="AL540">
        <v>0</v>
      </c>
    </row>
    <row r="541" spans="1:38" x14ac:dyDescent="0.45">
      <c r="A541" t="s">
        <v>76</v>
      </c>
      <c r="B541">
        <f t="shared" si="24"/>
        <v>2</v>
      </c>
      <c r="C541" t="s">
        <v>130</v>
      </c>
      <c r="D541" t="s">
        <v>259</v>
      </c>
      <c r="E541" s="4">
        <v>44246</v>
      </c>
      <c r="F541" t="s">
        <v>72</v>
      </c>
      <c r="G541" t="s">
        <v>49</v>
      </c>
      <c r="H541" t="s">
        <v>44</v>
      </c>
      <c r="I541" t="s">
        <v>45</v>
      </c>
      <c r="J541" t="s">
        <v>106</v>
      </c>
      <c r="K541" t="s">
        <v>133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0</v>
      </c>
      <c r="AL541">
        <v>0</v>
      </c>
    </row>
    <row r="542" spans="1:38" x14ac:dyDescent="0.45">
      <c r="A542" t="s">
        <v>76</v>
      </c>
      <c r="B542">
        <f t="shared" si="24"/>
        <v>2</v>
      </c>
      <c r="C542" t="s">
        <v>130</v>
      </c>
      <c r="D542" t="s">
        <v>259</v>
      </c>
      <c r="E542" s="4">
        <v>44246</v>
      </c>
      <c r="F542" t="s">
        <v>72</v>
      </c>
      <c r="G542" t="s">
        <v>49</v>
      </c>
      <c r="H542" t="s">
        <v>44</v>
      </c>
      <c r="I542" t="s">
        <v>45</v>
      </c>
      <c r="J542" t="s">
        <v>106</v>
      </c>
      <c r="K542" t="s">
        <v>133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0</v>
      </c>
    </row>
    <row r="543" spans="1:38" x14ac:dyDescent="0.45">
      <c r="A543" t="s">
        <v>76</v>
      </c>
      <c r="B543">
        <f t="shared" si="24"/>
        <v>2</v>
      </c>
      <c r="C543" t="s">
        <v>130</v>
      </c>
      <c r="D543" t="s">
        <v>259</v>
      </c>
      <c r="E543" s="4">
        <v>44246</v>
      </c>
      <c r="F543" t="s">
        <v>72</v>
      </c>
      <c r="G543" t="s">
        <v>49</v>
      </c>
      <c r="H543" t="s">
        <v>44</v>
      </c>
      <c r="I543" t="s">
        <v>45</v>
      </c>
      <c r="J543" t="s">
        <v>106</v>
      </c>
      <c r="K543" t="s">
        <v>133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</row>
    <row r="544" spans="1:38" x14ac:dyDescent="0.45">
      <c r="A544" t="s">
        <v>76</v>
      </c>
      <c r="B544">
        <f t="shared" si="24"/>
        <v>2</v>
      </c>
      <c r="C544" t="s">
        <v>130</v>
      </c>
      <c r="D544" t="s">
        <v>259</v>
      </c>
      <c r="E544" s="4">
        <v>44246</v>
      </c>
      <c r="F544" t="s">
        <v>72</v>
      </c>
      <c r="G544" t="s">
        <v>49</v>
      </c>
      <c r="H544" t="s">
        <v>44</v>
      </c>
      <c r="I544" t="s">
        <v>45</v>
      </c>
      <c r="J544" t="s">
        <v>106</v>
      </c>
      <c r="K544" t="s">
        <v>133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</row>
    <row r="545" spans="1:38" x14ac:dyDescent="0.45">
      <c r="A545" t="s">
        <v>76</v>
      </c>
      <c r="B545">
        <f t="shared" si="24"/>
        <v>2</v>
      </c>
      <c r="C545" t="s">
        <v>130</v>
      </c>
      <c r="D545" t="s">
        <v>259</v>
      </c>
      <c r="E545" s="4">
        <v>44246</v>
      </c>
      <c r="F545" t="s">
        <v>72</v>
      </c>
      <c r="G545" t="s">
        <v>49</v>
      </c>
      <c r="H545" t="s">
        <v>44</v>
      </c>
      <c r="I545" t="s">
        <v>45</v>
      </c>
      <c r="J545" t="s">
        <v>106</v>
      </c>
      <c r="K545" t="s">
        <v>133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</row>
    <row r="546" spans="1:38" x14ac:dyDescent="0.45">
      <c r="A546" t="s">
        <v>76</v>
      </c>
      <c r="B546">
        <f t="shared" si="24"/>
        <v>2</v>
      </c>
      <c r="C546" t="s">
        <v>130</v>
      </c>
      <c r="D546" t="s">
        <v>259</v>
      </c>
      <c r="E546" s="4">
        <v>44246</v>
      </c>
      <c r="F546" t="s">
        <v>72</v>
      </c>
      <c r="G546" t="s">
        <v>49</v>
      </c>
      <c r="H546" t="s">
        <v>44</v>
      </c>
      <c r="I546" t="s">
        <v>45</v>
      </c>
      <c r="J546" t="s">
        <v>106</v>
      </c>
      <c r="K546" t="s">
        <v>133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</v>
      </c>
      <c r="AI546">
        <v>0</v>
      </c>
      <c r="AJ546">
        <v>2</v>
      </c>
      <c r="AK546">
        <v>0</v>
      </c>
      <c r="AL546">
        <v>0</v>
      </c>
    </row>
    <row r="547" spans="1:38" x14ac:dyDescent="0.45">
      <c r="A547" t="s">
        <v>76</v>
      </c>
      <c r="B547">
        <f t="shared" si="24"/>
        <v>2</v>
      </c>
      <c r="C547" t="s">
        <v>130</v>
      </c>
      <c r="D547" t="s">
        <v>259</v>
      </c>
      <c r="E547" s="4">
        <v>44246</v>
      </c>
      <c r="F547" t="s">
        <v>72</v>
      </c>
      <c r="G547" t="s">
        <v>49</v>
      </c>
      <c r="H547" t="s">
        <v>44</v>
      </c>
      <c r="I547" t="s">
        <v>45</v>
      </c>
      <c r="J547" t="s">
        <v>106</v>
      </c>
      <c r="K547" t="s">
        <v>133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</v>
      </c>
      <c r="AI547">
        <v>0</v>
      </c>
      <c r="AJ547">
        <v>2</v>
      </c>
      <c r="AK547">
        <v>0</v>
      </c>
      <c r="AL547">
        <v>0</v>
      </c>
    </row>
    <row r="548" spans="1:38" x14ac:dyDescent="0.45">
      <c r="A548" t="s">
        <v>76</v>
      </c>
      <c r="B548">
        <f t="shared" si="24"/>
        <v>2</v>
      </c>
      <c r="C548" t="s">
        <v>130</v>
      </c>
      <c r="D548" t="s">
        <v>259</v>
      </c>
      <c r="E548" s="4">
        <v>44246</v>
      </c>
      <c r="F548" t="s">
        <v>72</v>
      </c>
      <c r="G548" t="s">
        <v>49</v>
      </c>
      <c r="H548" t="s">
        <v>44</v>
      </c>
      <c r="I548" t="s">
        <v>45</v>
      </c>
      <c r="J548" t="s">
        <v>106</v>
      </c>
      <c r="K548" t="s">
        <v>133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</v>
      </c>
      <c r="AI548">
        <v>0</v>
      </c>
      <c r="AJ548">
        <v>2</v>
      </c>
      <c r="AK548">
        <v>0</v>
      </c>
      <c r="AL548">
        <v>0</v>
      </c>
    </row>
    <row r="549" spans="1:38" x14ac:dyDescent="0.45">
      <c r="A549" t="s">
        <v>76</v>
      </c>
      <c r="B549">
        <f t="shared" si="24"/>
        <v>2</v>
      </c>
      <c r="C549" t="s">
        <v>130</v>
      </c>
      <c r="D549" t="s">
        <v>259</v>
      </c>
      <c r="E549" s="4">
        <v>44246</v>
      </c>
      <c r="F549" t="s">
        <v>72</v>
      </c>
      <c r="G549" t="s">
        <v>53</v>
      </c>
      <c r="H549" t="s">
        <v>44</v>
      </c>
      <c r="I549" t="s">
        <v>45</v>
      </c>
      <c r="J549" t="s">
        <v>106</v>
      </c>
      <c r="K549" t="s">
        <v>133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3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3</v>
      </c>
      <c r="AI549">
        <v>3</v>
      </c>
      <c r="AJ549">
        <v>0</v>
      </c>
      <c r="AK549">
        <v>0</v>
      </c>
      <c r="AL549">
        <v>0</v>
      </c>
    </row>
    <row r="550" spans="1:38" x14ac:dyDescent="0.45">
      <c r="A550" t="s">
        <v>76</v>
      </c>
      <c r="B550">
        <f t="shared" si="24"/>
        <v>2</v>
      </c>
      <c r="C550" t="s">
        <v>130</v>
      </c>
      <c r="D550" t="s">
        <v>259</v>
      </c>
      <c r="E550" s="4">
        <v>44246</v>
      </c>
      <c r="F550" t="s">
        <v>72</v>
      </c>
      <c r="G550" t="s">
        <v>53</v>
      </c>
      <c r="H550" t="s">
        <v>44</v>
      </c>
      <c r="I550" t="s">
        <v>45</v>
      </c>
      <c r="J550" t="s">
        <v>106</v>
      </c>
      <c r="K550" t="s">
        <v>133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</row>
    <row r="551" spans="1:38" x14ac:dyDescent="0.45">
      <c r="A551" t="s">
        <v>76</v>
      </c>
      <c r="B551">
        <f t="shared" si="24"/>
        <v>2</v>
      </c>
      <c r="C551" t="s">
        <v>130</v>
      </c>
      <c r="D551" t="s">
        <v>259</v>
      </c>
      <c r="E551" s="4">
        <v>44246</v>
      </c>
      <c r="F551" t="s">
        <v>72</v>
      </c>
      <c r="G551" t="s">
        <v>53</v>
      </c>
      <c r="H551" t="s">
        <v>44</v>
      </c>
      <c r="I551" t="s">
        <v>45</v>
      </c>
      <c r="J551" t="s">
        <v>106</v>
      </c>
      <c r="K551" t="s">
        <v>133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0</v>
      </c>
    </row>
    <row r="552" spans="1:38" x14ac:dyDescent="0.45">
      <c r="A552" t="s">
        <v>76</v>
      </c>
      <c r="B552">
        <f t="shared" si="24"/>
        <v>2</v>
      </c>
      <c r="C552" t="s">
        <v>130</v>
      </c>
      <c r="D552" t="s">
        <v>259</v>
      </c>
      <c r="E552" s="4">
        <v>44246</v>
      </c>
      <c r="F552" t="s">
        <v>72</v>
      </c>
      <c r="G552" t="s">
        <v>53</v>
      </c>
      <c r="H552" t="s">
        <v>44</v>
      </c>
      <c r="I552" t="s">
        <v>45</v>
      </c>
      <c r="J552" t="s">
        <v>106</v>
      </c>
      <c r="K552" t="s">
        <v>133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</row>
    <row r="553" spans="1:38" x14ac:dyDescent="0.45">
      <c r="A553" t="s">
        <v>76</v>
      </c>
      <c r="B553">
        <f t="shared" si="24"/>
        <v>2</v>
      </c>
      <c r="C553" t="s">
        <v>130</v>
      </c>
      <c r="D553" t="s">
        <v>259</v>
      </c>
      <c r="E553" s="4">
        <v>44246</v>
      </c>
      <c r="F553" t="s">
        <v>72</v>
      </c>
      <c r="G553" t="s">
        <v>53</v>
      </c>
      <c r="H553" t="s">
        <v>44</v>
      </c>
      <c r="I553" t="s">
        <v>45</v>
      </c>
      <c r="J553" t="s">
        <v>106</v>
      </c>
      <c r="K553" t="s">
        <v>133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</row>
    <row r="554" spans="1:38" x14ac:dyDescent="0.45">
      <c r="A554" t="s">
        <v>76</v>
      </c>
      <c r="B554">
        <f t="shared" si="24"/>
        <v>2</v>
      </c>
      <c r="C554" t="s">
        <v>130</v>
      </c>
      <c r="D554" t="s">
        <v>259</v>
      </c>
      <c r="E554" s="4">
        <v>44246</v>
      </c>
      <c r="F554" t="s">
        <v>72</v>
      </c>
      <c r="G554" t="s">
        <v>54</v>
      </c>
      <c r="H554" t="s">
        <v>44</v>
      </c>
      <c r="I554" t="s">
        <v>45</v>
      </c>
      <c r="J554" t="s">
        <v>106</v>
      </c>
      <c r="K554" t="s">
        <v>133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</v>
      </c>
      <c r="AI554">
        <v>2</v>
      </c>
      <c r="AJ554">
        <v>0</v>
      </c>
      <c r="AK554">
        <v>0</v>
      </c>
      <c r="AL554">
        <v>0</v>
      </c>
    </row>
    <row r="555" spans="1:38" x14ac:dyDescent="0.45">
      <c r="A555" t="s">
        <v>76</v>
      </c>
      <c r="B555">
        <f t="shared" si="24"/>
        <v>2</v>
      </c>
      <c r="C555" t="s">
        <v>130</v>
      </c>
      <c r="D555" t="s">
        <v>259</v>
      </c>
      <c r="E555" s="4">
        <v>44246</v>
      </c>
      <c r="F555" t="s">
        <v>72</v>
      </c>
      <c r="G555" t="s">
        <v>54</v>
      </c>
      <c r="H555" t="s">
        <v>44</v>
      </c>
      <c r="I555" t="s">
        <v>45</v>
      </c>
      <c r="J555" t="s">
        <v>106</v>
      </c>
      <c r="K555" t="s">
        <v>133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2</v>
      </c>
      <c r="AI555">
        <v>2</v>
      </c>
      <c r="AJ555">
        <v>0</v>
      </c>
      <c r="AK555">
        <v>0</v>
      </c>
      <c r="AL555">
        <v>0</v>
      </c>
    </row>
    <row r="556" spans="1:38" x14ac:dyDescent="0.45">
      <c r="A556" t="s">
        <v>76</v>
      </c>
      <c r="B556">
        <f t="shared" si="24"/>
        <v>2</v>
      </c>
      <c r="C556" t="s">
        <v>130</v>
      </c>
      <c r="D556" t="s">
        <v>259</v>
      </c>
      <c r="E556" s="4">
        <v>44246</v>
      </c>
      <c r="F556" t="s">
        <v>72</v>
      </c>
      <c r="G556" t="s">
        <v>54</v>
      </c>
      <c r="H556" t="s">
        <v>44</v>
      </c>
      <c r="I556" t="s">
        <v>45</v>
      </c>
      <c r="J556" t="s">
        <v>106</v>
      </c>
      <c r="K556" t="s">
        <v>133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</v>
      </c>
      <c r="AI556">
        <v>2</v>
      </c>
      <c r="AJ556">
        <v>0</v>
      </c>
      <c r="AK556">
        <v>0</v>
      </c>
      <c r="AL556">
        <v>0</v>
      </c>
    </row>
    <row r="557" spans="1:38" x14ac:dyDescent="0.45">
      <c r="A557" t="s">
        <v>76</v>
      </c>
      <c r="B557">
        <f t="shared" si="24"/>
        <v>2</v>
      </c>
      <c r="C557" t="s">
        <v>130</v>
      </c>
      <c r="D557" t="s">
        <v>259</v>
      </c>
      <c r="E557" s="4">
        <v>44246</v>
      </c>
      <c r="F557" t="s">
        <v>72</v>
      </c>
      <c r="G557" t="s">
        <v>54</v>
      </c>
      <c r="H557" t="s">
        <v>44</v>
      </c>
      <c r="I557" t="s">
        <v>45</v>
      </c>
      <c r="J557" t="s">
        <v>106</v>
      </c>
      <c r="K557" t="s">
        <v>133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</row>
    <row r="558" spans="1:38" x14ac:dyDescent="0.45">
      <c r="A558" t="s">
        <v>76</v>
      </c>
      <c r="B558">
        <f t="shared" si="24"/>
        <v>2</v>
      </c>
      <c r="C558" t="s">
        <v>130</v>
      </c>
      <c r="D558" t="s">
        <v>259</v>
      </c>
      <c r="E558" s="4">
        <v>44246</v>
      </c>
      <c r="F558" t="s">
        <v>72</v>
      </c>
      <c r="G558" t="s">
        <v>54</v>
      </c>
      <c r="H558" t="s">
        <v>44</v>
      </c>
      <c r="I558" t="s">
        <v>45</v>
      </c>
      <c r="J558" t="s">
        <v>106</v>
      </c>
      <c r="K558" t="s">
        <v>133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</v>
      </c>
      <c r="AI558">
        <v>0</v>
      </c>
      <c r="AJ558">
        <v>2</v>
      </c>
      <c r="AK558">
        <v>0</v>
      </c>
      <c r="AL558">
        <v>0</v>
      </c>
    </row>
    <row r="559" spans="1:38" x14ac:dyDescent="0.45">
      <c r="A559" t="s">
        <v>76</v>
      </c>
      <c r="B559">
        <f t="shared" si="24"/>
        <v>2</v>
      </c>
      <c r="C559" t="s">
        <v>130</v>
      </c>
      <c r="D559" t="s">
        <v>259</v>
      </c>
      <c r="E559" s="4">
        <v>44246</v>
      </c>
      <c r="F559" t="s">
        <v>72</v>
      </c>
      <c r="G559" t="s">
        <v>54</v>
      </c>
      <c r="H559" t="s">
        <v>44</v>
      </c>
      <c r="I559" t="s">
        <v>45</v>
      </c>
      <c r="J559" t="s">
        <v>106</v>
      </c>
      <c r="K559" t="s">
        <v>133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0</v>
      </c>
    </row>
    <row r="560" spans="1:38" x14ac:dyDescent="0.45">
      <c r="A560" t="s">
        <v>76</v>
      </c>
      <c r="B560">
        <f t="shared" si="24"/>
        <v>2</v>
      </c>
      <c r="C560" t="s">
        <v>130</v>
      </c>
      <c r="D560" t="s">
        <v>259</v>
      </c>
      <c r="E560" s="4">
        <v>44246</v>
      </c>
      <c r="F560" t="s">
        <v>72</v>
      </c>
      <c r="G560" t="s">
        <v>54</v>
      </c>
      <c r="H560" t="s">
        <v>44</v>
      </c>
      <c r="I560" t="s">
        <v>45</v>
      </c>
      <c r="J560" t="s">
        <v>106</v>
      </c>
      <c r="K560" t="s">
        <v>133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</row>
    <row r="561" spans="1:38" x14ac:dyDescent="0.45">
      <c r="A561" t="s">
        <v>76</v>
      </c>
      <c r="B561">
        <f t="shared" si="24"/>
        <v>2</v>
      </c>
      <c r="C561" t="s">
        <v>130</v>
      </c>
      <c r="D561" t="s">
        <v>259</v>
      </c>
      <c r="E561" s="4">
        <v>44246</v>
      </c>
      <c r="F561" t="s">
        <v>72</v>
      </c>
      <c r="G561" t="s">
        <v>54</v>
      </c>
      <c r="H561" t="s">
        <v>44</v>
      </c>
      <c r="I561" t="s">
        <v>45</v>
      </c>
      <c r="J561" t="s">
        <v>106</v>
      </c>
      <c r="K561" t="s">
        <v>133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0</v>
      </c>
    </row>
    <row r="562" spans="1:38" x14ac:dyDescent="0.45">
      <c r="A562" t="s">
        <v>76</v>
      </c>
      <c r="B562">
        <f t="shared" si="24"/>
        <v>2</v>
      </c>
      <c r="C562" t="s">
        <v>130</v>
      </c>
      <c r="D562" t="s">
        <v>259</v>
      </c>
      <c r="E562" s="4">
        <v>44246</v>
      </c>
      <c r="F562" t="s">
        <v>72</v>
      </c>
      <c r="G562" t="s">
        <v>54</v>
      </c>
      <c r="H562" t="s">
        <v>44</v>
      </c>
      <c r="I562" t="s">
        <v>45</v>
      </c>
      <c r="J562" t="s">
        <v>106</v>
      </c>
      <c r="K562" t="s">
        <v>133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</row>
    <row r="563" spans="1:38" x14ac:dyDescent="0.45">
      <c r="A563" t="s">
        <v>76</v>
      </c>
      <c r="B563">
        <f t="shared" si="24"/>
        <v>2</v>
      </c>
      <c r="C563" t="s">
        <v>130</v>
      </c>
      <c r="D563" t="s">
        <v>259</v>
      </c>
      <c r="E563" s="4">
        <v>44246</v>
      </c>
      <c r="F563" t="s">
        <v>72</v>
      </c>
      <c r="G563" t="s">
        <v>55</v>
      </c>
      <c r="H563" t="s">
        <v>56</v>
      </c>
      <c r="I563" t="s">
        <v>45</v>
      </c>
      <c r="J563" t="s">
        <v>106</v>
      </c>
      <c r="K563" t="s">
        <v>133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</row>
    <row r="564" spans="1:38" x14ac:dyDescent="0.45">
      <c r="A564" t="s">
        <v>76</v>
      </c>
      <c r="B564">
        <f t="shared" si="24"/>
        <v>2</v>
      </c>
      <c r="C564" t="s">
        <v>130</v>
      </c>
      <c r="D564" t="s">
        <v>259</v>
      </c>
      <c r="E564" s="4">
        <v>44246</v>
      </c>
      <c r="F564" t="s">
        <v>72</v>
      </c>
      <c r="G564" t="s">
        <v>55</v>
      </c>
      <c r="H564" t="s">
        <v>56</v>
      </c>
      <c r="I564" t="s">
        <v>45</v>
      </c>
      <c r="J564" t="s">
        <v>106</v>
      </c>
      <c r="K564" t="s">
        <v>133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0</v>
      </c>
    </row>
    <row r="565" spans="1:38" x14ac:dyDescent="0.45">
      <c r="A565" t="s">
        <v>76</v>
      </c>
      <c r="B565">
        <f t="shared" si="24"/>
        <v>2</v>
      </c>
      <c r="C565" t="s">
        <v>130</v>
      </c>
      <c r="D565" t="s">
        <v>259</v>
      </c>
      <c r="E565" s="4">
        <v>44246</v>
      </c>
      <c r="F565" t="s">
        <v>72</v>
      </c>
      <c r="G565" t="s">
        <v>57</v>
      </c>
      <c r="H565" t="s">
        <v>56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45">
      <c r="A566" t="s">
        <v>76</v>
      </c>
      <c r="B566">
        <f t="shared" si="24"/>
        <v>2</v>
      </c>
      <c r="C566" t="s">
        <v>130</v>
      </c>
      <c r="D566" t="s">
        <v>259</v>
      </c>
      <c r="E566" s="4">
        <v>44246</v>
      </c>
      <c r="F566" t="s">
        <v>72</v>
      </c>
      <c r="G566" t="s">
        <v>58</v>
      </c>
      <c r="H566" t="s">
        <v>56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45">
      <c r="A567" t="s">
        <v>76</v>
      </c>
      <c r="B567">
        <f t="shared" si="24"/>
        <v>2</v>
      </c>
      <c r="C567" t="s">
        <v>130</v>
      </c>
      <c r="D567" t="s">
        <v>259</v>
      </c>
      <c r="E567" s="4">
        <v>44246</v>
      </c>
      <c r="F567" t="s">
        <v>72</v>
      </c>
      <c r="G567" t="s">
        <v>59</v>
      </c>
      <c r="H567" t="s">
        <v>56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45">
      <c r="A568" t="s">
        <v>76</v>
      </c>
      <c r="B568">
        <f t="shared" si="24"/>
        <v>2</v>
      </c>
      <c r="C568" t="s">
        <v>130</v>
      </c>
      <c r="D568" t="s">
        <v>259</v>
      </c>
      <c r="E568" s="4">
        <v>44246</v>
      </c>
      <c r="F568" t="s">
        <v>72</v>
      </c>
      <c r="G568" t="s">
        <v>60</v>
      </c>
      <c r="H568" t="s">
        <v>56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45">
      <c r="A569" t="s">
        <v>76</v>
      </c>
      <c r="B569">
        <f t="shared" si="24"/>
        <v>2</v>
      </c>
      <c r="C569" t="s">
        <v>77</v>
      </c>
      <c r="D569" t="s">
        <v>259</v>
      </c>
      <c r="E569" s="4">
        <v>44246</v>
      </c>
      <c r="F569" t="s">
        <v>72</v>
      </c>
      <c r="G569" t="s">
        <v>43</v>
      </c>
      <c r="H569" t="s">
        <v>44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45">
      <c r="A570" t="s">
        <v>76</v>
      </c>
      <c r="B570">
        <f t="shared" si="24"/>
        <v>2</v>
      </c>
      <c r="C570" t="s">
        <v>77</v>
      </c>
      <c r="D570" t="s">
        <v>259</v>
      </c>
      <c r="E570" s="4">
        <v>44246</v>
      </c>
      <c r="F570" t="s">
        <v>72</v>
      </c>
      <c r="G570" t="s">
        <v>48</v>
      </c>
      <c r="H570" t="s">
        <v>44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45">
      <c r="A571" t="s">
        <v>76</v>
      </c>
      <c r="B571">
        <f t="shared" si="24"/>
        <v>2</v>
      </c>
      <c r="C571" t="s">
        <v>77</v>
      </c>
      <c r="D571" t="s">
        <v>259</v>
      </c>
      <c r="E571" s="4">
        <v>44246</v>
      </c>
      <c r="F571" t="s">
        <v>72</v>
      </c>
      <c r="G571" t="s">
        <v>49</v>
      </c>
      <c r="H571" t="s">
        <v>44</v>
      </c>
      <c r="I571" t="s">
        <v>45</v>
      </c>
      <c r="J571" t="s">
        <v>106</v>
      </c>
      <c r="K571" t="s">
        <v>133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1</v>
      </c>
      <c r="AK571">
        <v>0</v>
      </c>
      <c r="AL571">
        <v>0</v>
      </c>
    </row>
    <row r="572" spans="1:38" x14ac:dyDescent="0.45">
      <c r="A572" t="s">
        <v>76</v>
      </c>
      <c r="B572">
        <f t="shared" si="24"/>
        <v>2</v>
      </c>
      <c r="C572" t="s">
        <v>77</v>
      </c>
      <c r="D572" t="s">
        <v>259</v>
      </c>
      <c r="E572" s="4">
        <v>44246</v>
      </c>
      <c r="F572" t="s">
        <v>72</v>
      </c>
      <c r="G572" t="s">
        <v>49</v>
      </c>
      <c r="H572" t="s">
        <v>44</v>
      </c>
      <c r="I572" t="s">
        <v>45</v>
      </c>
      <c r="J572" t="s">
        <v>106</v>
      </c>
      <c r="K572" t="s">
        <v>133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0</v>
      </c>
      <c r="AL572">
        <v>0</v>
      </c>
    </row>
    <row r="573" spans="1:38" x14ac:dyDescent="0.45">
      <c r="A573" t="s">
        <v>76</v>
      </c>
      <c r="B573">
        <f t="shared" si="24"/>
        <v>2</v>
      </c>
      <c r="C573" t="s">
        <v>77</v>
      </c>
      <c r="D573" t="s">
        <v>259</v>
      </c>
      <c r="E573" s="4">
        <v>44246</v>
      </c>
      <c r="F573" t="s">
        <v>72</v>
      </c>
      <c r="G573" t="s">
        <v>49</v>
      </c>
      <c r="H573" t="s">
        <v>44</v>
      </c>
      <c r="I573" t="s">
        <v>45</v>
      </c>
      <c r="J573" t="s">
        <v>106</v>
      </c>
      <c r="K573" t="s">
        <v>133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</row>
    <row r="574" spans="1:38" x14ac:dyDescent="0.45">
      <c r="A574" t="s">
        <v>76</v>
      </c>
      <c r="B574">
        <f t="shared" si="24"/>
        <v>2</v>
      </c>
      <c r="C574" t="s">
        <v>77</v>
      </c>
      <c r="D574" t="s">
        <v>259</v>
      </c>
      <c r="E574" s="4">
        <v>44246</v>
      </c>
      <c r="F574" t="s">
        <v>72</v>
      </c>
      <c r="G574" t="s">
        <v>49</v>
      </c>
      <c r="H574" t="s">
        <v>44</v>
      </c>
      <c r="I574" t="s">
        <v>45</v>
      </c>
      <c r="J574" t="s">
        <v>106</v>
      </c>
      <c r="K574" t="s">
        <v>133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1</v>
      </c>
      <c r="AK574">
        <v>0</v>
      </c>
      <c r="AL574">
        <v>0</v>
      </c>
    </row>
    <row r="575" spans="1:38" x14ac:dyDescent="0.45">
      <c r="A575" t="s">
        <v>76</v>
      </c>
      <c r="B575">
        <f t="shared" si="24"/>
        <v>2</v>
      </c>
      <c r="C575" t="s">
        <v>77</v>
      </c>
      <c r="D575" t="s">
        <v>259</v>
      </c>
      <c r="E575" s="4">
        <v>44246</v>
      </c>
      <c r="F575" t="s">
        <v>72</v>
      </c>
      <c r="G575" t="s">
        <v>53</v>
      </c>
      <c r="H575" t="s">
        <v>44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45">
      <c r="A576" t="s">
        <v>76</v>
      </c>
      <c r="B576">
        <f t="shared" si="24"/>
        <v>2</v>
      </c>
      <c r="C576" t="s">
        <v>77</v>
      </c>
      <c r="D576" t="s">
        <v>259</v>
      </c>
      <c r="E576" s="4">
        <v>44246</v>
      </c>
      <c r="F576" t="s">
        <v>72</v>
      </c>
      <c r="G576" t="s">
        <v>54</v>
      </c>
      <c r="H576" t="s">
        <v>44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45">
      <c r="A577" t="s">
        <v>76</v>
      </c>
      <c r="B577">
        <f t="shared" si="24"/>
        <v>2</v>
      </c>
      <c r="C577" t="s">
        <v>77</v>
      </c>
      <c r="D577" t="s">
        <v>259</v>
      </c>
      <c r="E577" s="4">
        <v>44246</v>
      </c>
      <c r="F577" t="s">
        <v>72</v>
      </c>
      <c r="G577" t="s">
        <v>55</v>
      </c>
      <c r="H577" t="s">
        <v>56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45">
      <c r="A578" t="s">
        <v>76</v>
      </c>
      <c r="B578">
        <f t="shared" ref="B578:B641" si="25">MONTH(E578)</f>
        <v>2</v>
      </c>
      <c r="C578" t="s">
        <v>77</v>
      </c>
      <c r="D578" t="s">
        <v>259</v>
      </c>
      <c r="E578" s="4">
        <v>44246</v>
      </c>
      <c r="F578" t="s">
        <v>72</v>
      </c>
      <c r="G578" t="s">
        <v>57</v>
      </c>
      <c r="H578" t="s">
        <v>56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45">
      <c r="A579" t="s">
        <v>76</v>
      </c>
      <c r="B579">
        <f t="shared" si="25"/>
        <v>2</v>
      </c>
      <c r="C579" t="s">
        <v>77</v>
      </c>
      <c r="D579" t="s">
        <v>259</v>
      </c>
      <c r="E579" s="4">
        <v>44246</v>
      </c>
      <c r="F579" t="s">
        <v>72</v>
      </c>
      <c r="G579" t="s">
        <v>58</v>
      </c>
      <c r="H579" t="s">
        <v>56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45">
      <c r="A580" t="s">
        <v>76</v>
      </c>
      <c r="B580">
        <f t="shared" si="25"/>
        <v>2</v>
      </c>
      <c r="C580" t="s">
        <v>77</v>
      </c>
      <c r="D580" t="s">
        <v>259</v>
      </c>
      <c r="E580" s="4">
        <v>44246</v>
      </c>
      <c r="F580" t="s">
        <v>72</v>
      </c>
      <c r="G580" t="s">
        <v>59</v>
      </c>
      <c r="H580" t="s">
        <v>56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45">
      <c r="A581" t="s">
        <v>76</v>
      </c>
      <c r="B581">
        <f t="shared" si="25"/>
        <v>2</v>
      </c>
      <c r="C581" t="s">
        <v>77</v>
      </c>
      <c r="D581" t="s">
        <v>259</v>
      </c>
      <c r="E581" s="4">
        <v>44246</v>
      </c>
      <c r="F581" t="s">
        <v>72</v>
      </c>
      <c r="G581" t="s">
        <v>60</v>
      </c>
      <c r="H581" t="s">
        <v>56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45">
      <c r="A582" t="s">
        <v>40</v>
      </c>
      <c r="B582">
        <f t="shared" si="25"/>
        <v>3</v>
      </c>
      <c r="C582" t="s">
        <v>61</v>
      </c>
      <c r="D582" t="s">
        <v>256</v>
      </c>
      <c r="E582" s="4">
        <v>44257</v>
      </c>
      <c r="F582" t="s">
        <v>42</v>
      </c>
      <c r="G582" t="s">
        <v>43</v>
      </c>
      <c r="H582" t="s">
        <v>44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45">
      <c r="A583" t="s">
        <v>40</v>
      </c>
      <c r="B583">
        <f t="shared" si="25"/>
        <v>3</v>
      </c>
      <c r="C583" t="s">
        <v>61</v>
      </c>
      <c r="D583" t="s">
        <v>256</v>
      </c>
      <c r="E583" s="4">
        <v>44257</v>
      </c>
      <c r="F583" t="s">
        <v>42</v>
      </c>
      <c r="G583" t="s">
        <v>48</v>
      </c>
      <c r="H583" t="s">
        <v>44</v>
      </c>
      <c r="I583" t="s">
        <v>45</v>
      </c>
      <c r="J583" t="s">
        <v>106</v>
      </c>
      <c r="K583" t="s">
        <v>133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</row>
    <row r="584" spans="1:38" x14ac:dyDescent="0.45">
      <c r="A584" t="s">
        <v>40</v>
      </c>
      <c r="B584">
        <f t="shared" si="25"/>
        <v>3</v>
      </c>
      <c r="C584" t="s">
        <v>61</v>
      </c>
      <c r="D584" t="s">
        <v>256</v>
      </c>
      <c r="E584" s="4">
        <v>44257</v>
      </c>
      <c r="F584" t="s">
        <v>42</v>
      </c>
      <c r="G584" t="s">
        <v>48</v>
      </c>
      <c r="H584" t="s">
        <v>44</v>
      </c>
      <c r="I584" t="s">
        <v>45</v>
      </c>
      <c r="J584" t="s">
        <v>106</v>
      </c>
      <c r="K584" t="s">
        <v>133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0</v>
      </c>
    </row>
    <row r="585" spans="1:38" x14ac:dyDescent="0.45">
      <c r="A585" t="s">
        <v>40</v>
      </c>
      <c r="B585">
        <f t="shared" si="25"/>
        <v>3</v>
      </c>
      <c r="C585" t="s">
        <v>61</v>
      </c>
      <c r="D585" t="s">
        <v>256</v>
      </c>
      <c r="E585" s="4">
        <v>44257</v>
      </c>
      <c r="F585" t="s">
        <v>42</v>
      </c>
      <c r="G585" t="s">
        <v>48</v>
      </c>
      <c r="H585" t="s">
        <v>44</v>
      </c>
      <c r="I585" t="s">
        <v>45</v>
      </c>
      <c r="J585" t="s">
        <v>106</v>
      </c>
      <c r="K585" t="s">
        <v>133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</row>
    <row r="586" spans="1:38" x14ac:dyDescent="0.45">
      <c r="A586" t="s">
        <v>40</v>
      </c>
      <c r="B586">
        <f t="shared" si="25"/>
        <v>3</v>
      </c>
      <c r="C586" t="s">
        <v>61</v>
      </c>
      <c r="D586" t="s">
        <v>256</v>
      </c>
      <c r="E586" s="4">
        <v>44257</v>
      </c>
      <c r="F586" t="s">
        <v>42</v>
      </c>
      <c r="G586" t="s">
        <v>49</v>
      </c>
      <c r="H586" t="s">
        <v>44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45">
      <c r="A587" t="s">
        <v>40</v>
      </c>
      <c r="B587">
        <f t="shared" si="25"/>
        <v>3</v>
      </c>
      <c r="C587" t="s">
        <v>61</v>
      </c>
      <c r="D587" t="s">
        <v>256</v>
      </c>
      <c r="E587" s="4">
        <v>44257</v>
      </c>
      <c r="F587" t="s">
        <v>42</v>
      </c>
      <c r="G587" t="s">
        <v>53</v>
      </c>
      <c r="H587" t="s">
        <v>44</v>
      </c>
      <c r="I587" t="s">
        <v>45</v>
      </c>
      <c r="J587" t="s">
        <v>46</v>
      </c>
      <c r="K587" t="s">
        <v>46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</v>
      </c>
      <c r="AI587">
        <v>0</v>
      </c>
      <c r="AJ587">
        <v>2</v>
      </c>
      <c r="AK587">
        <v>0</v>
      </c>
      <c r="AL587">
        <v>0</v>
      </c>
    </row>
    <row r="588" spans="1:38" x14ac:dyDescent="0.45">
      <c r="A588" t="s">
        <v>40</v>
      </c>
      <c r="B588">
        <f t="shared" si="25"/>
        <v>3</v>
      </c>
      <c r="C588" t="s">
        <v>61</v>
      </c>
      <c r="D588" t="s">
        <v>256</v>
      </c>
      <c r="E588" s="4">
        <v>44257</v>
      </c>
      <c r="F588" t="s">
        <v>42</v>
      </c>
      <c r="G588" t="s">
        <v>54</v>
      </c>
      <c r="H588" t="s">
        <v>44</v>
      </c>
      <c r="I588" t="s">
        <v>45</v>
      </c>
      <c r="J588" t="s">
        <v>106</v>
      </c>
      <c r="K588" t="s">
        <v>133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1</v>
      </c>
      <c r="AK588">
        <v>0</v>
      </c>
      <c r="AL588">
        <v>0</v>
      </c>
    </row>
    <row r="589" spans="1:38" x14ac:dyDescent="0.45">
      <c r="A589" t="s">
        <v>40</v>
      </c>
      <c r="B589">
        <f t="shared" si="25"/>
        <v>3</v>
      </c>
      <c r="C589" t="s">
        <v>61</v>
      </c>
      <c r="D589" t="s">
        <v>256</v>
      </c>
      <c r="E589" s="4">
        <v>44257</v>
      </c>
      <c r="F589" t="s">
        <v>42</v>
      </c>
      <c r="G589" t="s">
        <v>54</v>
      </c>
      <c r="H589" t="s">
        <v>44</v>
      </c>
      <c r="I589" t="s">
        <v>45</v>
      </c>
      <c r="J589" t="s">
        <v>106</v>
      </c>
      <c r="K589" t="s">
        <v>133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0</v>
      </c>
    </row>
    <row r="590" spans="1:38" x14ac:dyDescent="0.45">
      <c r="A590" t="s">
        <v>40</v>
      </c>
      <c r="B590">
        <f t="shared" si="25"/>
        <v>3</v>
      </c>
      <c r="C590" t="s">
        <v>61</v>
      </c>
      <c r="D590" t="s">
        <v>256</v>
      </c>
      <c r="E590" s="4">
        <v>44257</v>
      </c>
      <c r="F590" t="s">
        <v>42</v>
      </c>
      <c r="G590" t="s">
        <v>55</v>
      </c>
      <c r="H590" t="s">
        <v>56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45">
      <c r="A591" t="s">
        <v>40</v>
      </c>
      <c r="B591">
        <f t="shared" si="25"/>
        <v>3</v>
      </c>
      <c r="C591" t="s">
        <v>61</v>
      </c>
      <c r="D591" t="s">
        <v>256</v>
      </c>
      <c r="E591" s="4">
        <v>44257</v>
      </c>
      <c r="F591" t="s">
        <v>42</v>
      </c>
      <c r="G591" t="s">
        <v>57</v>
      </c>
      <c r="H591" t="s">
        <v>56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45">
      <c r="A592" t="s">
        <v>40</v>
      </c>
      <c r="B592">
        <f t="shared" si="25"/>
        <v>3</v>
      </c>
      <c r="C592" t="s">
        <v>61</v>
      </c>
      <c r="D592" t="s">
        <v>256</v>
      </c>
      <c r="E592" s="4">
        <v>44257</v>
      </c>
      <c r="F592" t="s">
        <v>42</v>
      </c>
      <c r="G592" t="s">
        <v>58</v>
      </c>
      <c r="H592" t="s">
        <v>56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45">
      <c r="A593" t="s">
        <v>40</v>
      </c>
      <c r="B593">
        <f t="shared" si="25"/>
        <v>3</v>
      </c>
      <c r="C593" t="s">
        <v>61</v>
      </c>
      <c r="D593" t="s">
        <v>256</v>
      </c>
      <c r="E593" s="4">
        <v>44257</v>
      </c>
      <c r="F593" t="s">
        <v>42</v>
      </c>
      <c r="G593" t="s">
        <v>59</v>
      </c>
      <c r="H593" t="s">
        <v>56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45">
      <c r="A594" t="s">
        <v>40</v>
      </c>
      <c r="B594">
        <f t="shared" si="25"/>
        <v>3</v>
      </c>
      <c r="C594" t="s">
        <v>61</v>
      </c>
      <c r="D594" t="s">
        <v>256</v>
      </c>
      <c r="E594" s="4">
        <v>44257</v>
      </c>
      <c r="F594" t="s">
        <v>42</v>
      </c>
      <c r="G594" t="s">
        <v>60</v>
      </c>
      <c r="H594" t="s">
        <v>56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45">
      <c r="A595" t="s">
        <v>40</v>
      </c>
      <c r="B595">
        <f t="shared" si="25"/>
        <v>3</v>
      </c>
      <c r="C595" t="s">
        <v>129</v>
      </c>
      <c r="D595" t="s">
        <v>261</v>
      </c>
      <c r="E595" s="4">
        <v>44257</v>
      </c>
      <c r="F595" t="s">
        <v>75</v>
      </c>
      <c r="G595" t="s">
        <v>43</v>
      </c>
      <c r="H595" t="s">
        <v>44</v>
      </c>
      <c r="I595" t="s">
        <v>45</v>
      </c>
      <c r="J595" t="s">
        <v>231</v>
      </c>
      <c r="K595" t="s">
        <v>232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</row>
    <row r="596" spans="1:38" x14ac:dyDescent="0.45">
      <c r="A596" t="s">
        <v>40</v>
      </c>
      <c r="B596">
        <f t="shared" si="25"/>
        <v>3</v>
      </c>
      <c r="C596" t="s">
        <v>129</v>
      </c>
      <c r="D596" t="s">
        <v>261</v>
      </c>
      <c r="E596" s="4">
        <v>44257</v>
      </c>
      <c r="F596" t="s">
        <v>75</v>
      </c>
      <c r="G596" t="s">
        <v>43</v>
      </c>
      <c r="H596" t="s">
        <v>44</v>
      </c>
      <c r="I596" t="s">
        <v>45</v>
      </c>
      <c r="J596" t="s">
        <v>46</v>
      </c>
      <c r="K596" t="s">
        <v>46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0</v>
      </c>
      <c r="AJ596">
        <v>2</v>
      </c>
      <c r="AK596">
        <v>0</v>
      </c>
      <c r="AL596">
        <v>0</v>
      </c>
    </row>
    <row r="597" spans="1:38" x14ac:dyDescent="0.45">
      <c r="A597" t="s">
        <v>40</v>
      </c>
      <c r="B597">
        <f t="shared" si="25"/>
        <v>3</v>
      </c>
      <c r="C597" t="s">
        <v>129</v>
      </c>
      <c r="D597" t="s">
        <v>261</v>
      </c>
      <c r="E597" s="4">
        <v>44257</v>
      </c>
      <c r="F597" t="s">
        <v>75</v>
      </c>
      <c r="G597" t="s">
        <v>43</v>
      </c>
      <c r="H597" t="s">
        <v>44</v>
      </c>
      <c r="I597" t="s">
        <v>45</v>
      </c>
      <c r="J597" t="s">
        <v>231</v>
      </c>
      <c r="K597" t="s">
        <v>232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0</v>
      </c>
    </row>
    <row r="598" spans="1:38" x14ac:dyDescent="0.45">
      <c r="A598" t="s">
        <v>40</v>
      </c>
      <c r="B598">
        <f t="shared" si="25"/>
        <v>3</v>
      </c>
      <c r="C598" t="s">
        <v>129</v>
      </c>
      <c r="D598" t="s">
        <v>261</v>
      </c>
      <c r="E598" s="4">
        <v>44257</v>
      </c>
      <c r="F598" t="s">
        <v>75</v>
      </c>
      <c r="G598" t="s">
        <v>43</v>
      </c>
      <c r="H598" t="s">
        <v>44</v>
      </c>
      <c r="I598" t="s">
        <v>45</v>
      </c>
      <c r="J598" t="s">
        <v>46</v>
      </c>
      <c r="K598" t="s">
        <v>46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3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1</v>
      </c>
      <c r="AJ598">
        <v>2</v>
      </c>
      <c r="AK598">
        <v>0</v>
      </c>
      <c r="AL598">
        <v>0</v>
      </c>
    </row>
    <row r="599" spans="1:38" x14ac:dyDescent="0.45">
      <c r="A599" t="s">
        <v>40</v>
      </c>
      <c r="B599">
        <f t="shared" si="25"/>
        <v>3</v>
      </c>
      <c r="C599" t="s">
        <v>129</v>
      </c>
      <c r="D599" t="s">
        <v>261</v>
      </c>
      <c r="E599" s="4">
        <v>44257</v>
      </c>
      <c r="F599" t="s">
        <v>75</v>
      </c>
      <c r="G599" t="s">
        <v>43</v>
      </c>
      <c r="H599" t="s">
        <v>44</v>
      </c>
      <c r="I599" t="s">
        <v>45</v>
      </c>
      <c r="J599" t="s">
        <v>231</v>
      </c>
      <c r="K599" t="s">
        <v>232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0</v>
      </c>
      <c r="AL599">
        <v>0</v>
      </c>
    </row>
    <row r="600" spans="1:38" x14ac:dyDescent="0.45">
      <c r="A600" t="s">
        <v>40</v>
      </c>
      <c r="B600">
        <f t="shared" si="25"/>
        <v>3</v>
      </c>
      <c r="C600" t="s">
        <v>129</v>
      </c>
      <c r="D600" t="s">
        <v>261</v>
      </c>
      <c r="E600" s="4">
        <v>44257</v>
      </c>
      <c r="F600" t="s">
        <v>75</v>
      </c>
      <c r="G600" t="s">
        <v>43</v>
      </c>
      <c r="H600" t="s">
        <v>44</v>
      </c>
      <c r="I600" t="s">
        <v>45</v>
      </c>
      <c r="J600" t="s">
        <v>231</v>
      </c>
      <c r="K600" t="s">
        <v>232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0</v>
      </c>
      <c r="AL600">
        <v>0</v>
      </c>
    </row>
    <row r="601" spans="1:38" x14ac:dyDescent="0.45">
      <c r="A601" t="s">
        <v>40</v>
      </c>
      <c r="B601">
        <f t="shared" si="25"/>
        <v>3</v>
      </c>
      <c r="C601" t="s">
        <v>129</v>
      </c>
      <c r="D601" t="s">
        <v>261</v>
      </c>
      <c r="E601" s="4">
        <v>44257</v>
      </c>
      <c r="F601" t="s">
        <v>75</v>
      </c>
      <c r="G601" t="s">
        <v>43</v>
      </c>
      <c r="H601" t="s">
        <v>44</v>
      </c>
      <c r="I601" t="s">
        <v>45</v>
      </c>
      <c r="J601" t="s">
        <v>46</v>
      </c>
      <c r="K601" t="s">
        <v>46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</row>
    <row r="602" spans="1:38" x14ac:dyDescent="0.45">
      <c r="A602" t="s">
        <v>40</v>
      </c>
      <c r="B602">
        <f t="shared" si="25"/>
        <v>3</v>
      </c>
      <c r="C602" t="s">
        <v>129</v>
      </c>
      <c r="D602" t="s">
        <v>261</v>
      </c>
      <c r="E602" s="4">
        <v>44257</v>
      </c>
      <c r="F602" t="s">
        <v>75</v>
      </c>
      <c r="G602" t="s">
        <v>43</v>
      </c>
      <c r="H602" t="s">
        <v>44</v>
      </c>
      <c r="I602" t="s">
        <v>45</v>
      </c>
      <c r="J602" t="s">
        <v>46</v>
      </c>
      <c r="K602" t="s">
        <v>46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3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</v>
      </c>
      <c r="AI602">
        <v>0</v>
      </c>
      <c r="AJ602">
        <v>3</v>
      </c>
      <c r="AK602">
        <v>0</v>
      </c>
      <c r="AL602">
        <v>0</v>
      </c>
    </row>
    <row r="603" spans="1:38" x14ac:dyDescent="0.45">
      <c r="A603" t="s">
        <v>40</v>
      </c>
      <c r="B603">
        <f t="shared" si="25"/>
        <v>3</v>
      </c>
      <c r="C603" t="s">
        <v>129</v>
      </c>
      <c r="D603" t="s">
        <v>261</v>
      </c>
      <c r="E603" s="4">
        <v>44257</v>
      </c>
      <c r="F603" t="s">
        <v>75</v>
      </c>
      <c r="G603" t="s">
        <v>43</v>
      </c>
      <c r="H603" t="s">
        <v>44</v>
      </c>
      <c r="I603" t="s">
        <v>45</v>
      </c>
      <c r="J603" t="s">
        <v>46</v>
      </c>
      <c r="K603" t="s">
        <v>46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0</v>
      </c>
    </row>
    <row r="604" spans="1:38" x14ac:dyDescent="0.45">
      <c r="A604" t="s">
        <v>40</v>
      </c>
      <c r="B604">
        <f t="shared" si="25"/>
        <v>3</v>
      </c>
      <c r="C604" t="s">
        <v>129</v>
      </c>
      <c r="D604" t="s">
        <v>261</v>
      </c>
      <c r="E604" s="4">
        <v>44257</v>
      </c>
      <c r="F604" t="s">
        <v>75</v>
      </c>
      <c r="G604" t="s">
        <v>43</v>
      </c>
      <c r="H604" t="s">
        <v>44</v>
      </c>
      <c r="I604" t="s">
        <v>45</v>
      </c>
      <c r="J604" t="s">
        <v>46</v>
      </c>
      <c r="K604" t="s">
        <v>46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</v>
      </c>
      <c r="AI604">
        <v>0</v>
      </c>
      <c r="AJ604">
        <v>2</v>
      </c>
      <c r="AK604">
        <v>0</v>
      </c>
      <c r="AL604">
        <v>0</v>
      </c>
    </row>
    <row r="605" spans="1:38" x14ac:dyDescent="0.45">
      <c r="A605" t="s">
        <v>40</v>
      </c>
      <c r="B605">
        <f t="shared" si="25"/>
        <v>3</v>
      </c>
      <c r="C605" t="s">
        <v>129</v>
      </c>
      <c r="D605" t="s">
        <v>261</v>
      </c>
      <c r="E605" s="4">
        <v>44257</v>
      </c>
      <c r="F605" t="s">
        <v>75</v>
      </c>
      <c r="G605" t="s">
        <v>43</v>
      </c>
      <c r="H605" t="s">
        <v>44</v>
      </c>
      <c r="I605" t="s">
        <v>45</v>
      </c>
      <c r="J605" t="s">
        <v>46</v>
      </c>
      <c r="K605" t="s">
        <v>46</v>
      </c>
      <c r="L605">
        <v>2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</v>
      </c>
      <c r="AI605">
        <v>0</v>
      </c>
      <c r="AJ605">
        <v>2</v>
      </c>
      <c r="AK605">
        <v>0</v>
      </c>
      <c r="AL605">
        <v>0</v>
      </c>
    </row>
    <row r="606" spans="1:38" x14ac:dyDescent="0.45">
      <c r="A606" t="s">
        <v>40</v>
      </c>
      <c r="B606">
        <f t="shared" si="25"/>
        <v>3</v>
      </c>
      <c r="C606" t="s">
        <v>129</v>
      </c>
      <c r="D606" t="s">
        <v>261</v>
      </c>
      <c r="E606" s="4">
        <v>44257</v>
      </c>
      <c r="F606" t="s">
        <v>75</v>
      </c>
      <c r="G606" t="s">
        <v>43</v>
      </c>
      <c r="H606" t="s">
        <v>44</v>
      </c>
      <c r="I606" t="s">
        <v>45</v>
      </c>
      <c r="J606" t="s">
        <v>46</v>
      </c>
      <c r="K606" t="s">
        <v>46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0</v>
      </c>
    </row>
    <row r="607" spans="1:38" x14ac:dyDescent="0.45">
      <c r="A607" t="s">
        <v>40</v>
      </c>
      <c r="B607">
        <f t="shared" si="25"/>
        <v>3</v>
      </c>
      <c r="C607" t="s">
        <v>129</v>
      </c>
      <c r="D607" t="s">
        <v>261</v>
      </c>
      <c r="E607" s="4">
        <v>44257</v>
      </c>
      <c r="F607" t="s">
        <v>75</v>
      </c>
      <c r="G607" t="s">
        <v>43</v>
      </c>
      <c r="H607" t="s">
        <v>44</v>
      </c>
      <c r="I607" t="s">
        <v>45</v>
      </c>
      <c r="J607" t="s">
        <v>46</v>
      </c>
      <c r="K607" t="s">
        <v>46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</v>
      </c>
      <c r="AI607">
        <v>0</v>
      </c>
      <c r="AJ607">
        <v>2</v>
      </c>
      <c r="AK607">
        <v>0</v>
      </c>
      <c r="AL607">
        <v>0</v>
      </c>
    </row>
    <row r="608" spans="1:38" x14ac:dyDescent="0.45">
      <c r="A608" t="s">
        <v>40</v>
      </c>
      <c r="B608">
        <f t="shared" si="25"/>
        <v>3</v>
      </c>
      <c r="C608" t="s">
        <v>129</v>
      </c>
      <c r="D608" t="s">
        <v>261</v>
      </c>
      <c r="E608" s="4">
        <v>44257</v>
      </c>
      <c r="F608" t="s">
        <v>75</v>
      </c>
      <c r="G608" t="s">
        <v>43</v>
      </c>
      <c r="H608" t="s">
        <v>44</v>
      </c>
      <c r="I608" t="s">
        <v>45</v>
      </c>
      <c r="J608" t="s">
        <v>46</v>
      </c>
      <c r="K608" t="s">
        <v>46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</row>
    <row r="609" spans="1:38" x14ac:dyDescent="0.45">
      <c r="A609" t="s">
        <v>40</v>
      </c>
      <c r="B609">
        <f t="shared" si="25"/>
        <v>3</v>
      </c>
      <c r="C609" t="s">
        <v>129</v>
      </c>
      <c r="D609" t="s">
        <v>261</v>
      </c>
      <c r="E609" s="4">
        <v>44257</v>
      </c>
      <c r="F609" t="s">
        <v>75</v>
      </c>
      <c r="G609" t="s">
        <v>48</v>
      </c>
      <c r="H609" t="s">
        <v>44</v>
      </c>
      <c r="I609" t="s">
        <v>45</v>
      </c>
      <c r="J609" t="s">
        <v>231</v>
      </c>
      <c r="K609" t="s">
        <v>232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6</v>
      </c>
      <c r="AI609">
        <v>0</v>
      </c>
      <c r="AJ609">
        <v>6</v>
      </c>
      <c r="AK609">
        <v>0</v>
      </c>
      <c r="AL609">
        <v>0</v>
      </c>
    </row>
    <row r="610" spans="1:38" x14ac:dyDescent="0.45">
      <c r="A610" t="s">
        <v>40</v>
      </c>
      <c r="B610">
        <f t="shared" si="25"/>
        <v>3</v>
      </c>
      <c r="C610" t="s">
        <v>129</v>
      </c>
      <c r="D610" t="s">
        <v>261</v>
      </c>
      <c r="E610" s="4">
        <v>44257</v>
      </c>
      <c r="F610" t="s">
        <v>75</v>
      </c>
      <c r="G610" t="s">
        <v>48</v>
      </c>
      <c r="H610" t="s">
        <v>44</v>
      </c>
      <c r="I610" t="s">
        <v>45</v>
      </c>
      <c r="J610" t="s">
        <v>231</v>
      </c>
      <c r="K610" t="s">
        <v>232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</v>
      </c>
      <c r="AI610">
        <v>0</v>
      </c>
      <c r="AJ610">
        <v>3</v>
      </c>
      <c r="AK610">
        <v>0</v>
      </c>
      <c r="AL610">
        <v>0</v>
      </c>
    </row>
    <row r="611" spans="1:38" x14ac:dyDescent="0.45">
      <c r="A611" t="s">
        <v>40</v>
      </c>
      <c r="B611">
        <f t="shared" si="25"/>
        <v>3</v>
      </c>
      <c r="C611" t="s">
        <v>129</v>
      </c>
      <c r="D611" t="s">
        <v>261</v>
      </c>
      <c r="E611" s="4">
        <v>44257</v>
      </c>
      <c r="F611" t="s">
        <v>75</v>
      </c>
      <c r="G611" t="s">
        <v>48</v>
      </c>
      <c r="H611" t="s">
        <v>44</v>
      </c>
      <c r="I611" t="s">
        <v>45</v>
      </c>
      <c r="J611" t="s">
        <v>231</v>
      </c>
      <c r="K611" t="s">
        <v>232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3</v>
      </c>
      <c r="AI611">
        <v>0</v>
      </c>
      <c r="AJ611">
        <v>3</v>
      </c>
      <c r="AK611">
        <v>0</v>
      </c>
      <c r="AL611">
        <v>0</v>
      </c>
    </row>
    <row r="612" spans="1:38" x14ac:dyDescent="0.45">
      <c r="A612" t="s">
        <v>40</v>
      </c>
      <c r="B612">
        <f t="shared" si="25"/>
        <v>3</v>
      </c>
      <c r="C612" t="s">
        <v>129</v>
      </c>
      <c r="D612" t="s">
        <v>261</v>
      </c>
      <c r="E612" s="4">
        <v>44257</v>
      </c>
      <c r="F612" t="s">
        <v>75</v>
      </c>
      <c r="G612" t="s">
        <v>48</v>
      </c>
      <c r="H612" t="s">
        <v>44</v>
      </c>
      <c r="I612" t="s">
        <v>45</v>
      </c>
      <c r="J612" t="s">
        <v>231</v>
      </c>
      <c r="K612" t="s">
        <v>232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</row>
    <row r="613" spans="1:38" x14ac:dyDescent="0.45">
      <c r="A613" t="s">
        <v>40</v>
      </c>
      <c r="B613">
        <f t="shared" si="25"/>
        <v>3</v>
      </c>
      <c r="C613" t="s">
        <v>129</v>
      </c>
      <c r="D613" t="s">
        <v>261</v>
      </c>
      <c r="E613" s="4">
        <v>44257</v>
      </c>
      <c r="F613" t="s">
        <v>75</v>
      </c>
      <c r="G613" t="s">
        <v>48</v>
      </c>
      <c r="H613" t="s">
        <v>44</v>
      </c>
      <c r="I613" t="s">
        <v>45</v>
      </c>
      <c r="J613" t="s">
        <v>46</v>
      </c>
      <c r="K613" t="s">
        <v>46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0</v>
      </c>
    </row>
    <row r="614" spans="1:38" x14ac:dyDescent="0.45">
      <c r="A614" t="s">
        <v>40</v>
      </c>
      <c r="B614">
        <f t="shared" si="25"/>
        <v>3</v>
      </c>
      <c r="C614" t="s">
        <v>129</v>
      </c>
      <c r="D614" t="s">
        <v>261</v>
      </c>
      <c r="E614" s="4">
        <v>44257</v>
      </c>
      <c r="F614" t="s">
        <v>75</v>
      </c>
      <c r="G614" t="s">
        <v>48</v>
      </c>
      <c r="H614" t="s">
        <v>44</v>
      </c>
      <c r="I614" t="s">
        <v>45</v>
      </c>
      <c r="J614" t="s">
        <v>46</v>
      </c>
      <c r="K614" t="s">
        <v>46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</row>
    <row r="615" spans="1:38" x14ac:dyDescent="0.45">
      <c r="A615" t="s">
        <v>40</v>
      </c>
      <c r="B615">
        <f t="shared" si="25"/>
        <v>3</v>
      </c>
      <c r="C615" t="s">
        <v>129</v>
      </c>
      <c r="D615" t="s">
        <v>261</v>
      </c>
      <c r="E615" s="4">
        <v>44257</v>
      </c>
      <c r="F615" t="s">
        <v>75</v>
      </c>
      <c r="G615" t="s">
        <v>48</v>
      </c>
      <c r="H615" t="s">
        <v>44</v>
      </c>
      <c r="I615" t="s">
        <v>45</v>
      </c>
      <c r="J615" t="s">
        <v>46</v>
      </c>
      <c r="K615" t="s">
        <v>46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0</v>
      </c>
    </row>
    <row r="616" spans="1:38" x14ac:dyDescent="0.45">
      <c r="A616" t="s">
        <v>40</v>
      </c>
      <c r="B616">
        <f t="shared" si="25"/>
        <v>3</v>
      </c>
      <c r="C616" t="s">
        <v>129</v>
      </c>
      <c r="D616" t="s">
        <v>261</v>
      </c>
      <c r="E616" s="4">
        <v>44257</v>
      </c>
      <c r="F616" t="s">
        <v>75</v>
      </c>
      <c r="G616" t="s">
        <v>48</v>
      </c>
      <c r="H616" t="s">
        <v>44</v>
      </c>
      <c r="I616" t="s">
        <v>45</v>
      </c>
      <c r="J616" t="s">
        <v>46</v>
      </c>
      <c r="K616" t="s">
        <v>46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</v>
      </c>
      <c r="AI616">
        <v>0</v>
      </c>
      <c r="AJ616">
        <v>2</v>
      </c>
      <c r="AK616">
        <v>0</v>
      </c>
      <c r="AL616">
        <v>0</v>
      </c>
    </row>
    <row r="617" spans="1:38" x14ac:dyDescent="0.45">
      <c r="A617" t="s">
        <v>40</v>
      </c>
      <c r="B617">
        <f t="shared" si="25"/>
        <v>3</v>
      </c>
      <c r="C617" t="s">
        <v>129</v>
      </c>
      <c r="D617" t="s">
        <v>261</v>
      </c>
      <c r="E617" s="4">
        <v>44257</v>
      </c>
      <c r="F617" t="s">
        <v>75</v>
      </c>
      <c r="G617" t="s">
        <v>48</v>
      </c>
      <c r="H617" t="s">
        <v>44</v>
      </c>
      <c r="I617" t="s">
        <v>45</v>
      </c>
      <c r="J617" t="s">
        <v>46</v>
      </c>
      <c r="K617" t="s">
        <v>46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0</v>
      </c>
    </row>
    <row r="618" spans="1:38" x14ac:dyDescent="0.45">
      <c r="A618" t="s">
        <v>40</v>
      </c>
      <c r="B618">
        <f t="shared" si="25"/>
        <v>3</v>
      </c>
      <c r="C618" t="s">
        <v>129</v>
      </c>
      <c r="D618" t="s">
        <v>261</v>
      </c>
      <c r="E618" s="4">
        <v>44257</v>
      </c>
      <c r="F618" t="s">
        <v>75</v>
      </c>
      <c r="G618" t="s">
        <v>48</v>
      </c>
      <c r="H618" t="s">
        <v>44</v>
      </c>
      <c r="I618" t="s">
        <v>45</v>
      </c>
      <c r="J618" t="s">
        <v>46</v>
      </c>
      <c r="K618" t="s">
        <v>46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0</v>
      </c>
    </row>
    <row r="619" spans="1:38" x14ac:dyDescent="0.45">
      <c r="A619" t="s">
        <v>40</v>
      </c>
      <c r="B619">
        <f t="shared" si="25"/>
        <v>3</v>
      </c>
      <c r="C619" t="s">
        <v>129</v>
      </c>
      <c r="D619" t="s">
        <v>261</v>
      </c>
      <c r="E619" s="4">
        <v>44257</v>
      </c>
      <c r="F619" t="s">
        <v>75</v>
      </c>
      <c r="G619" t="s">
        <v>48</v>
      </c>
      <c r="H619" t="s">
        <v>44</v>
      </c>
      <c r="I619" t="s">
        <v>45</v>
      </c>
      <c r="J619" t="s">
        <v>46</v>
      </c>
      <c r="K619" t="s">
        <v>46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</row>
    <row r="620" spans="1:38" x14ac:dyDescent="0.45">
      <c r="A620" t="s">
        <v>40</v>
      </c>
      <c r="B620">
        <f t="shared" si="25"/>
        <v>3</v>
      </c>
      <c r="C620" t="s">
        <v>129</v>
      </c>
      <c r="D620" t="s">
        <v>261</v>
      </c>
      <c r="E620" s="4">
        <v>44257</v>
      </c>
      <c r="F620" t="s">
        <v>75</v>
      </c>
      <c r="G620" t="s">
        <v>48</v>
      </c>
      <c r="H620" t="s">
        <v>44</v>
      </c>
      <c r="I620" t="s">
        <v>45</v>
      </c>
      <c r="J620" t="s">
        <v>46</v>
      </c>
      <c r="K620" t="s">
        <v>46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0</v>
      </c>
    </row>
    <row r="621" spans="1:38" x14ac:dyDescent="0.45">
      <c r="A621" t="s">
        <v>40</v>
      </c>
      <c r="B621">
        <f t="shared" si="25"/>
        <v>3</v>
      </c>
      <c r="C621" t="s">
        <v>129</v>
      </c>
      <c r="D621" t="s">
        <v>261</v>
      </c>
      <c r="E621" s="4">
        <v>44257</v>
      </c>
      <c r="F621" t="s">
        <v>75</v>
      </c>
      <c r="G621" t="s">
        <v>48</v>
      </c>
      <c r="H621" t="s">
        <v>44</v>
      </c>
      <c r="I621" t="s">
        <v>45</v>
      </c>
      <c r="J621" t="s">
        <v>46</v>
      </c>
      <c r="K621" t="s">
        <v>46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</row>
    <row r="622" spans="1:38" x14ac:dyDescent="0.45">
      <c r="A622" t="s">
        <v>40</v>
      </c>
      <c r="B622">
        <f t="shared" si="25"/>
        <v>3</v>
      </c>
      <c r="C622" t="s">
        <v>129</v>
      </c>
      <c r="D622" t="s">
        <v>261</v>
      </c>
      <c r="E622" s="4">
        <v>44257</v>
      </c>
      <c r="F622" t="s">
        <v>75</v>
      </c>
      <c r="G622" t="s">
        <v>48</v>
      </c>
      <c r="H622" t="s">
        <v>44</v>
      </c>
      <c r="I622" t="s">
        <v>45</v>
      </c>
      <c r="J622" t="s">
        <v>46</v>
      </c>
      <c r="K622" t="s">
        <v>46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1</v>
      </c>
      <c r="AK622">
        <v>0</v>
      </c>
      <c r="AL622">
        <v>0</v>
      </c>
    </row>
    <row r="623" spans="1:38" x14ac:dyDescent="0.45">
      <c r="A623" t="s">
        <v>40</v>
      </c>
      <c r="B623">
        <f t="shared" si="25"/>
        <v>3</v>
      </c>
      <c r="C623" t="s">
        <v>129</v>
      </c>
      <c r="D623" t="s">
        <v>261</v>
      </c>
      <c r="E623" s="4">
        <v>44257</v>
      </c>
      <c r="F623" t="s">
        <v>75</v>
      </c>
      <c r="G623" t="s">
        <v>48</v>
      </c>
      <c r="H623" t="s">
        <v>44</v>
      </c>
      <c r="I623" t="s">
        <v>45</v>
      </c>
      <c r="J623" t="s">
        <v>46</v>
      </c>
      <c r="K623" t="s">
        <v>46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</v>
      </c>
    </row>
    <row r="624" spans="1:38" x14ac:dyDescent="0.45">
      <c r="A624" t="s">
        <v>40</v>
      </c>
      <c r="B624">
        <f t="shared" si="25"/>
        <v>3</v>
      </c>
      <c r="C624" t="s">
        <v>129</v>
      </c>
      <c r="D624" t="s">
        <v>261</v>
      </c>
      <c r="E624" s="4">
        <v>44257</v>
      </c>
      <c r="F624" t="s">
        <v>75</v>
      </c>
      <c r="G624" t="s">
        <v>48</v>
      </c>
      <c r="H624" t="s">
        <v>44</v>
      </c>
      <c r="I624" t="s">
        <v>45</v>
      </c>
      <c r="J624" t="s">
        <v>46</v>
      </c>
      <c r="K624" t="s">
        <v>46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0</v>
      </c>
    </row>
    <row r="625" spans="1:38" x14ac:dyDescent="0.45">
      <c r="A625" t="s">
        <v>40</v>
      </c>
      <c r="B625">
        <f t="shared" si="25"/>
        <v>3</v>
      </c>
      <c r="C625" t="s">
        <v>129</v>
      </c>
      <c r="D625" t="s">
        <v>261</v>
      </c>
      <c r="E625" s="4">
        <v>44257</v>
      </c>
      <c r="F625" t="s">
        <v>75</v>
      </c>
      <c r="G625" t="s">
        <v>48</v>
      </c>
      <c r="H625" t="s">
        <v>44</v>
      </c>
      <c r="I625" t="s">
        <v>45</v>
      </c>
      <c r="J625" t="s">
        <v>46</v>
      </c>
      <c r="K625" t="s">
        <v>46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3</v>
      </c>
      <c r="AI625">
        <v>0</v>
      </c>
      <c r="AJ625">
        <v>3</v>
      </c>
      <c r="AK625">
        <v>0</v>
      </c>
      <c r="AL625">
        <v>0</v>
      </c>
    </row>
    <row r="626" spans="1:38" x14ac:dyDescent="0.45">
      <c r="A626" t="s">
        <v>40</v>
      </c>
      <c r="B626">
        <f t="shared" si="25"/>
        <v>3</v>
      </c>
      <c r="C626" t="s">
        <v>129</v>
      </c>
      <c r="D626" t="s">
        <v>261</v>
      </c>
      <c r="E626" s="4">
        <v>44257</v>
      </c>
      <c r="F626" t="s">
        <v>75</v>
      </c>
      <c r="G626" t="s">
        <v>48</v>
      </c>
      <c r="H626" t="s">
        <v>44</v>
      </c>
      <c r="I626" t="s">
        <v>45</v>
      </c>
      <c r="J626" t="s">
        <v>46</v>
      </c>
      <c r="K626" t="s">
        <v>46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</row>
    <row r="627" spans="1:38" x14ac:dyDescent="0.45">
      <c r="A627" t="s">
        <v>40</v>
      </c>
      <c r="B627">
        <f t="shared" si="25"/>
        <v>3</v>
      </c>
      <c r="C627" t="s">
        <v>129</v>
      </c>
      <c r="D627" t="s">
        <v>261</v>
      </c>
      <c r="E627" s="4">
        <v>44257</v>
      </c>
      <c r="F627" t="s">
        <v>75</v>
      </c>
      <c r="G627" t="s">
        <v>49</v>
      </c>
      <c r="H627" t="s">
        <v>44</v>
      </c>
      <c r="I627" t="s">
        <v>45</v>
      </c>
      <c r="J627" t="s">
        <v>231</v>
      </c>
      <c r="K627" t="s">
        <v>232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5</v>
      </c>
      <c r="AI627">
        <v>0</v>
      </c>
      <c r="AJ627">
        <v>5</v>
      </c>
      <c r="AK627">
        <v>0</v>
      </c>
      <c r="AL627">
        <v>0</v>
      </c>
    </row>
    <row r="628" spans="1:38" x14ac:dyDescent="0.45">
      <c r="A628" t="s">
        <v>40</v>
      </c>
      <c r="B628">
        <f t="shared" si="25"/>
        <v>3</v>
      </c>
      <c r="C628" t="s">
        <v>129</v>
      </c>
      <c r="D628" t="s">
        <v>261</v>
      </c>
      <c r="E628" s="4">
        <v>44257</v>
      </c>
      <c r="F628" t="s">
        <v>75</v>
      </c>
      <c r="G628" t="s">
        <v>49</v>
      </c>
      <c r="H628" t="s">
        <v>44</v>
      </c>
      <c r="I628" t="s">
        <v>45</v>
      </c>
      <c r="J628" t="s">
        <v>231</v>
      </c>
      <c r="K628" t="s">
        <v>232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3</v>
      </c>
      <c r="AI628">
        <v>1</v>
      </c>
      <c r="AJ628">
        <v>2</v>
      </c>
      <c r="AK628">
        <v>0</v>
      </c>
      <c r="AL628">
        <v>0</v>
      </c>
    </row>
    <row r="629" spans="1:38" x14ac:dyDescent="0.45">
      <c r="A629" t="s">
        <v>40</v>
      </c>
      <c r="B629">
        <f t="shared" si="25"/>
        <v>3</v>
      </c>
      <c r="C629" t="s">
        <v>129</v>
      </c>
      <c r="D629" t="s">
        <v>261</v>
      </c>
      <c r="E629" s="4">
        <v>44257</v>
      </c>
      <c r="F629" t="s">
        <v>75</v>
      </c>
      <c r="G629" t="s">
        <v>49</v>
      </c>
      <c r="H629" t="s">
        <v>44</v>
      </c>
      <c r="I629" t="s">
        <v>45</v>
      </c>
      <c r="J629" t="s">
        <v>231</v>
      </c>
      <c r="K629" t="s">
        <v>232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</row>
    <row r="630" spans="1:38" x14ac:dyDescent="0.45">
      <c r="A630" t="s">
        <v>40</v>
      </c>
      <c r="B630">
        <f t="shared" si="25"/>
        <v>3</v>
      </c>
      <c r="C630" t="s">
        <v>129</v>
      </c>
      <c r="D630" t="s">
        <v>261</v>
      </c>
      <c r="E630" s="4">
        <v>44257</v>
      </c>
      <c r="F630" t="s">
        <v>75</v>
      </c>
      <c r="G630" t="s">
        <v>49</v>
      </c>
      <c r="H630" t="s">
        <v>44</v>
      </c>
      <c r="I630" t="s">
        <v>45</v>
      </c>
      <c r="J630" t="s">
        <v>231</v>
      </c>
      <c r="K630" t="s">
        <v>232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0</v>
      </c>
    </row>
    <row r="631" spans="1:38" x14ac:dyDescent="0.45">
      <c r="A631" t="s">
        <v>40</v>
      </c>
      <c r="B631">
        <f t="shared" si="25"/>
        <v>3</v>
      </c>
      <c r="C631" t="s">
        <v>129</v>
      </c>
      <c r="D631" t="s">
        <v>261</v>
      </c>
      <c r="E631" s="4">
        <v>44257</v>
      </c>
      <c r="F631" t="s">
        <v>75</v>
      </c>
      <c r="G631" t="s">
        <v>49</v>
      </c>
      <c r="H631" t="s">
        <v>44</v>
      </c>
      <c r="I631" t="s">
        <v>45</v>
      </c>
      <c r="J631" t="s">
        <v>231</v>
      </c>
      <c r="K631" t="s">
        <v>232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4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4</v>
      </c>
      <c r="AI631">
        <v>0</v>
      </c>
      <c r="AJ631">
        <v>4</v>
      </c>
      <c r="AK631">
        <v>0</v>
      </c>
      <c r="AL631">
        <v>0</v>
      </c>
    </row>
    <row r="632" spans="1:38" x14ac:dyDescent="0.45">
      <c r="A632" t="s">
        <v>40</v>
      </c>
      <c r="B632">
        <f t="shared" si="25"/>
        <v>3</v>
      </c>
      <c r="C632" t="s">
        <v>129</v>
      </c>
      <c r="D632" t="s">
        <v>261</v>
      </c>
      <c r="E632" s="4">
        <v>44257</v>
      </c>
      <c r="F632" t="s">
        <v>75</v>
      </c>
      <c r="G632" t="s">
        <v>49</v>
      </c>
      <c r="H632" t="s">
        <v>44</v>
      </c>
      <c r="I632" t="s">
        <v>45</v>
      </c>
      <c r="J632" t="s">
        <v>231</v>
      </c>
      <c r="K632" t="s">
        <v>232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0</v>
      </c>
      <c r="AL632">
        <v>0</v>
      </c>
    </row>
    <row r="633" spans="1:38" x14ac:dyDescent="0.45">
      <c r="A633" t="s">
        <v>40</v>
      </c>
      <c r="B633">
        <f t="shared" si="25"/>
        <v>3</v>
      </c>
      <c r="C633" t="s">
        <v>129</v>
      </c>
      <c r="D633" t="s">
        <v>261</v>
      </c>
      <c r="E633" s="4">
        <v>44257</v>
      </c>
      <c r="F633" t="s">
        <v>75</v>
      </c>
      <c r="G633" t="s">
        <v>49</v>
      </c>
      <c r="H633" t="s">
        <v>44</v>
      </c>
      <c r="I633" t="s">
        <v>45</v>
      </c>
      <c r="J633" t="s">
        <v>46</v>
      </c>
      <c r="K633" t="s">
        <v>46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</v>
      </c>
      <c r="AI633">
        <v>0</v>
      </c>
      <c r="AJ633">
        <v>3</v>
      </c>
      <c r="AK633">
        <v>0</v>
      </c>
      <c r="AL633">
        <v>0</v>
      </c>
    </row>
    <row r="634" spans="1:38" x14ac:dyDescent="0.45">
      <c r="A634" t="s">
        <v>40</v>
      </c>
      <c r="B634">
        <f t="shared" si="25"/>
        <v>3</v>
      </c>
      <c r="C634" t="s">
        <v>129</v>
      </c>
      <c r="D634" t="s">
        <v>261</v>
      </c>
      <c r="E634" s="4">
        <v>44257</v>
      </c>
      <c r="F634" t="s">
        <v>75</v>
      </c>
      <c r="G634" t="s">
        <v>49</v>
      </c>
      <c r="H634" t="s">
        <v>44</v>
      </c>
      <c r="I634" t="s">
        <v>45</v>
      </c>
      <c r="J634" t="s">
        <v>46</v>
      </c>
      <c r="K634" t="s">
        <v>46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</row>
    <row r="635" spans="1:38" x14ac:dyDescent="0.45">
      <c r="A635" t="s">
        <v>40</v>
      </c>
      <c r="B635">
        <f t="shared" si="25"/>
        <v>3</v>
      </c>
      <c r="C635" t="s">
        <v>129</v>
      </c>
      <c r="D635" t="s">
        <v>261</v>
      </c>
      <c r="E635" s="4">
        <v>44257</v>
      </c>
      <c r="F635" t="s">
        <v>75</v>
      </c>
      <c r="G635" t="s">
        <v>49</v>
      </c>
      <c r="H635" t="s">
        <v>44</v>
      </c>
      <c r="I635" t="s">
        <v>45</v>
      </c>
      <c r="J635" t="s">
        <v>46</v>
      </c>
      <c r="K635" t="s">
        <v>46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</row>
    <row r="636" spans="1:38" x14ac:dyDescent="0.45">
      <c r="A636" t="s">
        <v>40</v>
      </c>
      <c r="B636">
        <f t="shared" si="25"/>
        <v>3</v>
      </c>
      <c r="C636" t="s">
        <v>129</v>
      </c>
      <c r="D636" t="s">
        <v>261</v>
      </c>
      <c r="E636" s="4">
        <v>44257</v>
      </c>
      <c r="F636" t="s">
        <v>75</v>
      </c>
      <c r="G636" t="s">
        <v>49</v>
      </c>
      <c r="H636" t="s">
        <v>44</v>
      </c>
      <c r="I636" t="s">
        <v>45</v>
      </c>
      <c r="J636" t="s">
        <v>46</v>
      </c>
      <c r="K636" t="s">
        <v>46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</row>
    <row r="637" spans="1:38" x14ac:dyDescent="0.45">
      <c r="A637" t="s">
        <v>40</v>
      </c>
      <c r="B637">
        <f t="shared" si="25"/>
        <v>3</v>
      </c>
      <c r="C637" t="s">
        <v>129</v>
      </c>
      <c r="D637" t="s">
        <v>261</v>
      </c>
      <c r="E637" s="4">
        <v>44257</v>
      </c>
      <c r="F637" t="s">
        <v>75</v>
      </c>
      <c r="G637" t="s">
        <v>49</v>
      </c>
      <c r="H637" t="s">
        <v>44</v>
      </c>
      <c r="I637" t="s">
        <v>45</v>
      </c>
      <c r="J637" t="s">
        <v>46</v>
      </c>
      <c r="K637" t="s">
        <v>46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0</v>
      </c>
      <c r="AL637">
        <v>0</v>
      </c>
    </row>
    <row r="638" spans="1:38" x14ac:dyDescent="0.45">
      <c r="A638" t="s">
        <v>40</v>
      </c>
      <c r="B638">
        <f t="shared" si="25"/>
        <v>3</v>
      </c>
      <c r="C638" t="s">
        <v>129</v>
      </c>
      <c r="D638" t="s">
        <v>261</v>
      </c>
      <c r="E638" s="4">
        <v>44257</v>
      </c>
      <c r="F638" t="s">
        <v>75</v>
      </c>
      <c r="G638" t="s">
        <v>49</v>
      </c>
      <c r="H638" t="s">
        <v>44</v>
      </c>
      <c r="I638" t="s">
        <v>45</v>
      </c>
      <c r="J638" t="s">
        <v>46</v>
      </c>
      <c r="K638" t="s">
        <v>46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2</v>
      </c>
      <c r="AI638">
        <v>0</v>
      </c>
      <c r="AJ638">
        <v>0</v>
      </c>
      <c r="AK638">
        <v>2</v>
      </c>
      <c r="AL638">
        <v>0</v>
      </c>
    </row>
    <row r="639" spans="1:38" x14ac:dyDescent="0.45">
      <c r="A639" t="s">
        <v>40</v>
      </c>
      <c r="B639">
        <f t="shared" si="25"/>
        <v>3</v>
      </c>
      <c r="C639" t="s">
        <v>129</v>
      </c>
      <c r="D639" t="s">
        <v>261</v>
      </c>
      <c r="E639" s="4">
        <v>44257</v>
      </c>
      <c r="F639" t="s">
        <v>75</v>
      </c>
      <c r="G639" t="s">
        <v>49</v>
      </c>
      <c r="H639" t="s">
        <v>44</v>
      </c>
      <c r="I639" t="s">
        <v>45</v>
      </c>
      <c r="J639" t="s">
        <v>46</v>
      </c>
      <c r="K639" t="s">
        <v>46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</v>
      </c>
      <c r="AI639">
        <v>0</v>
      </c>
      <c r="AJ639">
        <v>0</v>
      </c>
      <c r="AK639">
        <v>2</v>
      </c>
      <c r="AL639">
        <v>0</v>
      </c>
    </row>
    <row r="640" spans="1:38" x14ac:dyDescent="0.45">
      <c r="A640" t="s">
        <v>40</v>
      </c>
      <c r="B640">
        <f t="shared" si="25"/>
        <v>3</v>
      </c>
      <c r="C640" t="s">
        <v>129</v>
      </c>
      <c r="D640" t="s">
        <v>261</v>
      </c>
      <c r="E640" s="4">
        <v>44257</v>
      </c>
      <c r="F640" t="s">
        <v>75</v>
      </c>
      <c r="G640" t="s">
        <v>49</v>
      </c>
      <c r="H640" t="s">
        <v>44</v>
      </c>
      <c r="I640" t="s">
        <v>45</v>
      </c>
      <c r="J640" t="s">
        <v>46</v>
      </c>
      <c r="K640" t="s">
        <v>46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0</v>
      </c>
      <c r="AJ640">
        <v>3</v>
      </c>
      <c r="AK640">
        <v>0</v>
      </c>
      <c r="AL640">
        <v>0</v>
      </c>
    </row>
    <row r="641" spans="1:38" x14ac:dyDescent="0.45">
      <c r="A641" t="s">
        <v>40</v>
      </c>
      <c r="B641">
        <f t="shared" si="25"/>
        <v>3</v>
      </c>
      <c r="C641" t="s">
        <v>129</v>
      </c>
      <c r="D641" t="s">
        <v>261</v>
      </c>
      <c r="E641" s="4">
        <v>44257</v>
      </c>
      <c r="F641" t="s">
        <v>75</v>
      </c>
      <c r="G641" t="s">
        <v>49</v>
      </c>
      <c r="H641" t="s">
        <v>44</v>
      </c>
      <c r="I641" t="s">
        <v>45</v>
      </c>
      <c r="J641" t="s">
        <v>46</v>
      </c>
      <c r="K641" t="s">
        <v>46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</v>
      </c>
      <c r="AI641">
        <v>0</v>
      </c>
      <c r="AJ641">
        <v>0</v>
      </c>
      <c r="AK641">
        <v>2</v>
      </c>
      <c r="AL641">
        <v>0</v>
      </c>
    </row>
    <row r="642" spans="1:38" x14ac:dyDescent="0.45">
      <c r="A642" t="s">
        <v>40</v>
      </c>
      <c r="B642">
        <f t="shared" ref="B642:B705" si="26">MONTH(E642)</f>
        <v>3</v>
      </c>
      <c r="C642" t="s">
        <v>129</v>
      </c>
      <c r="D642" t="s">
        <v>261</v>
      </c>
      <c r="E642" s="4">
        <v>44257</v>
      </c>
      <c r="F642" t="s">
        <v>75</v>
      </c>
      <c r="G642" t="s">
        <v>49</v>
      </c>
      <c r="H642" t="s">
        <v>44</v>
      </c>
      <c r="I642" t="s">
        <v>45</v>
      </c>
      <c r="J642" t="s">
        <v>46</v>
      </c>
      <c r="K642" t="s">
        <v>46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</row>
    <row r="643" spans="1:38" x14ac:dyDescent="0.45">
      <c r="A643" t="s">
        <v>40</v>
      </c>
      <c r="B643">
        <f t="shared" si="26"/>
        <v>3</v>
      </c>
      <c r="C643" t="s">
        <v>129</v>
      </c>
      <c r="D643" t="s">
        <v>261</v>
      </c>
      <c r="E643" s="4">
        <v>44257</v>
      </c>
      <c r="F643" t="s">
        <v>75</v>
      </c>
      <c r="G643" t="s">
        <v>49</v>
      </c>
      <c r="H643" t="s">
        <v>44</v>
      </c>
      <c r="I643" t="s">
        <v>45</v>
      </c>
      <c r="J643" t="s">
        <v>46</v>
      </c>
      <c r="K643" t="s">
        <v>46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</row>
    <row r="644" spans="1:38" x14ac:dyDescent="0.45">
      <c r="A644" t="s">
        <v>40</v>
      </c>
      <c r="B644">
        <f t="shared" si="26"/>
        <v>3</v>
      </c>
      <c r="C644" t="s">
        <v>129</v>
      </c>
      <c r="D644" t="s">
        <v>261</v>
      </c>
      <c r="E644" s="4">
        <v>44257</v>
      </c>
      <c r="F644" t="s">
        <v>75</v>
      </c>
      <c r="G644" t="s">
        <v>49</v>
      </c>
      <c r="H644" t="s">
        <v>44</v>
      </c>
      <c r="I644" t="s">
        <v>45</v>
      </c>
      <c r="J644" t="s">
        <v>46</v>
      </c>
      <c r="K644" t="s">
        <v>46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0</v>
      </c>
    </row>
    <row r="645" spans="1:38" x14ac:dyDescent="0.45">
      <c r="A645" t="s">
        <v>40</v>
      </c>
      <c r="B645">
        <f t="shared" si="26"/>
        <v>3</v>
      </c>
      <c r="C645" t="s">
        <v>129</v>
      </c>
      <c r="D645" t="s">
        <v>261</v>
      </c>
      <c r="E645" s="4">
        <v>44257</v>
      </c>
      <c r="F645" t="s">
        <v>75</v>
      </c>
      <c r="G645" t="s">
        <v>49</v>
      </c>
      <c r="H645" t="s">
        <v>44</v>
      </c>
      <c r="I645" t="s">
        <v>45</v>
      </c>
      <c r="J645" t="s">
        <v>46</v>
      </c>
      <c r="K645" t="s">
        <v>46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</v>
      </c>
      <c r="AI645">
        <v>0</v>
      </c>
      <c r="AJ645">
        <v>2</v>
      </c>
      <c r="AK645">
        <v>0</v>
      </c>
      <c r="AL645">
        <v>0</v>
      </c>
    </row>
    <row r="646" spans="1:38" x14ac:dyDescent="0.45">
      <c r="A646" t="s">
        <v>40</v>
      </c>
      <c r="B646">
        <f t="shared" si="26"/>
        <v>3</v>
      </c>
      <c r="C646" t="s">
        <v>129</v>
      </c>
      <c r="D646" t="s">
        <v>261</v>
      </c>
      <c r="E646" s="4">
        <v>44257</v>
      </c>
      <c r="F646" t="s">
        <v>75</v>
      </c>
      <c r="G646" t="s">
        <v>49</v>
      </c>
      <c r="H646" t="s">
        <v>44</v>
      </c>
      <c r="I646" t="s">
        <v>45</v>
      </c>
      <c r="J646" t="s">
        <v>46</v>
      </c>
      <c r="K646" t="s">
        <v>46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</row>
    <row r="647" spans="1:38" x14ac:dyDescent="0.45">
      <c r="A647" t="s">
        <v>40</v>
      </c>
      <c r="B647">
        <f t="shared" si="26"/>
        <v>3</v>
      </c>
      <c r="C647" t="s">
        <v>129</v>
      </c>
      <c r="D647" t="s">
        <v>261</v>
      </c>
      <c r="E647" s="4">
        <v>44257</v>
      </c>
      <c r="F647" t="s">
        <v>75</v>
      </c>
      <c r="G647" t="s">
        <v>49</v>
      </c>
      <c r="H647" t="s">
        <v>44</v>
      </c>
      <c r="I647" t="s">
        <v>45</v>
      </c>
      <c r="J647" t="s">
        <v>46</v>
      </c>
      <c r="K647" t="s">
        <v>46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1</v>
      </c>
      <c r="AL647">
        <v>0</v>
      </c>
    </row>
    <row r="648" spans="1:38" x14ac:dyDescent="0.45">
      <c r="A648" t="s">
        <v>40</v>
      </c>
      <c r="B648">
        <f t="shared" si="26"/>
        <v>3</v>
      </c>
      <c r="C648" t="s">
        <v>129</v>
      </c>
      <c r="D648" t="s">
        <v>261</v>
      </c>
      <c r="E648" s="4">
        <v>44257</v>
      </c>
      <c r="F648" t="s">
        <v>75</v>
      </c>
      <c r="G648" t="s">
        <v>49</v>
      </c>
      <c r="H648" t="s">
        <v>44</v>
      </c>
      <c r="I648" t="s">
        <v>45</v>
      </c>
      <c r="J648" t="s">
        <v>46</v>
      </c>
      <c r="K648" t="s">
        <v>46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0</v>
      </c>
    </row>
    <row r="649" spans="1:38" x14ac:dyDescent="0.45">
      <c r="A649" t="s">
        <v>40</v>
      </c>
      <c r="B649">
        <f t="shared" si="26"/>
        <v>3</v>
      </c>
      <c r="C649" t="s">
        <v>129</v>
      </c>
      <c r="D649" t="s">
        <v>261</v>
      </c>
      <c r="E649" s="4">
        <v>44257</v>
      </c>
      <c r="F649" t="s">
        <v>75</v>
      </c>
      <c r="G649" t="s">
        <v>49</v>
      </c>
      <c r="H649" t="s">
        <v>44</v>
      </c>
      <c r="I649" t="s">
        <v>45</v>
      </c>
      <c r="J649" t="s">
        <v>46</v>
      </c>
      <c r="K649" t="s">
        <v>46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1</v>
      </c>
      <c r="AL649">
        <v>0</v>
      </c>
    </row>
    <row r="650" spans="1:38" x14ac:dyDescent="0.45">
      <c r="A650" t="s">
        <v>40</v>
      </c>
      <c r="B650">
        <f t="shared" si="26"/>
        <v>3</v>
      </c>
      <c r="C650" t="s">
        <v>129</v>
      </c>
      <c r="D650" t="s">
        <v>261</v>
      </c>
      <c r="E650" s="4">
        <v>44257</v>
      </c>
      <c r="F650" t="s">
        <v>75</v>
      </c>
      <c r="G650" t="s">
        <v>49</v>
      </c>
      <c r="H650" t="s">
        <v>44</v>
      </c>
      <c r="I650" t="s">
        <v>45</v>
      </c>
      <c r="J650" t="s">
        <v>46</v>
      </c>
      <c r="K650" t="s">
        <v>46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</row>
    <row r="651" spans="1:38" x14ac:dyDescent="0.45">
      <c r="A651" t="s">
        <v>40</v>
      </c>
      <c r="B651">
        <f t="shared" si="26"/>
        <v>3</v>
      </c>
      <c r="C651" t="s">
        <v>129</v>
      </c>
      <c r="D651" t="s">
        <v>261</v>
      </c>
      <c r="E651" s="4">
        <v>44257</v>
      </c>
      <c r="F651" t="s">
        <v>75</v>
      </c>
      <c r="G651" t="s">
        <v>53</v>
      </c>
      <c r="H651" t="s">
        <v>44</v>
      </c>
      <c r="I651" t="s">
        <v>45</v>
      </c>
      <c r="J651" t="s">
        <v>231</v>
      </c>
      <c r="K651" t="s">
        <v>232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</row>
    <row r="652" spans="1:38" x14ac:dyDescent="0.45">
      <c r="A652" t="s">
        <v>40</v>
      </c>
      <c r="B652">
        <f t="shared" si="26"/>
        <v>3</v>
      </c>
      <c r="C652" t="s">
        <v>129</v>
      </c>
      <c r="D652" t="s">
        <v>261</v>
      </c>
      <c r="E652" s="4">
        <v>44257</v>
      </c>
      <c r="F652" t="s">
        <v>75</v>
      </c>
      <c r="G652" t="s">
        <v>53</v>
      </c>
      <c r="H652" t="s">
        <v>44</v>
      </c>
      <c r="I652" t="s">
        <v>45</v>
      </c>
      <c r="J652" t="s">
        <v>46</v>
      </c>
      <c r="K652" t="s">
        <v>46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0</v>
      </c>
    </row>
    <row r="653" spans="1:38" x14ac:dyDescent="0.45">
      <c r="A653" t="s">
        <v>40</v>
      </c>
      <c r="B653">
        <f t="shared" si="26"/>
        <v>3</v>
      </c>
      <c r="C653" t="s">
        <v>129</v>
      </c>
      <c r="D653" t="s">
        <v>261</v>
      </c>
      <c r="E653" s="4">
        <v>44257</v>
      </c>
      <c r="F653" t="s">
        <v>75</v>
      </c>
      <c r="G653" t="s">
        <v>53</v>
      </c>
      <c r="H653" t="s">
        <v>44</v>
      </c>
      <c r="I653" t="s">
        <v>45</v>
      </c>
      <c r="J653" t="s">
        <v>106</v>
      </c>
      <c r="K653" t="s">
        <v>133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</v>
      </c>
      <c r="AI653">
        <v>0</v>
      </c>
      <c r="AJ653">
        <v>0</v>
      </c>
      <c r="AK653">
        <v>2</v>
      </c>
      <c r="AL653">
        <v>0</v>
      </c>
    </row>
    <row r="654" spans="1:38" x14ac:dyDescent="0.45">
      <c r="A654" t="s">
        <v>40</v>
      </c>
      <c r="B654">
        <f t="shared" si="26"/>
        <v>3</v>
      </c>
      <c r="C654" t="s">
        <v>129</v>
      </c>
      <c r="D654" t="s">
        <v>261</v>
      </c>
      <c r="E654" s="4">
        <v>44257</v>
      </c>
      <c r="F654" t="s">
        <v>75</v>
      </c>
      <c r="G654" t="s">
        <v>53</v>
      </c>
      <c r="H654" t="s">
        <v>44</v>
      </c>
      <c r="I654" t="s">
        <v>45</v>
      </c>
      <c r="J654" t="s">
        <v>46</v>
      </c>
      <c r="K654" t="s">
        <v>46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0</v>
      </c>
    </row>
    <row r="655" spans="1:38" x14ac:dyDescent="0.45">
      <c r="A655" t="s">
        <v>40</v>
      </c>
      <c r="B655">
        <f t="shared" si="26"/>
        <v>3</v>
      </c>
      <c r="C655" t="s">
        <v>129</v>
      </c>
      <c r="D655" t="s">
        <v>261</v>
      </c>
      <c r="E655" s="4">
        <v>44257</v>
      </c>
      <c r="F655" t="s">
        <v>75</v>
      </c>
      <c r="G655" t="s">
        <v>53</v>
      </c>
      <c r="H655" t="s">
        <v>44</v>
      </c>
      <c r="I655" t="s">
        <v>45</v>
      </c>
      <c r="J655" t="s">
        <v>46</v>
      </c>
      <c r="K655" t="s">
        <v>46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</row>
    <row r="656" spans="1:38" x14ac:dyDescent="0.45">
      <c r="A656" t="s">
        <v>40</v>
      </c>
      <c r="B656">
        <f t="shared" si="26"/>
        <v>3</v>
      </c>
      <c r="C656" t="s">
        <v>129</v>
      </c>
      <c r="D656" t="s">
        <v>261</v>
      </c>
      <c r="E656" s="4">
        <v>44257</v>
      </c>
      <c r="F656" t="s">
        <v>75</v>
      </c>
      <c r="G656" t="s">
        <v>53</v>
      </c>
      <c r="H656" t="s">
        <v>44</v>
      </c>
      <c r="I656" t="s">
        <v>45</v>
      </c>
      <c r="J656" t="s">
        <v>46</v>
      </c>
      <c r="K656" t="s">
        <v>46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1</v>
      </c>
      <c r="AL656">
        <v>0</v>
      </c>
    </row>
    <row r="657" spans="1:38" x14ac:dyDescent="0.45">
      <c r="A657" t="s">
        <v>40</v>
      </c>
      <c r="B657">
        <f t="shared" si="26"/>
        <v>3</v>
      </c>
      <c r="C657" t="s">
        <v>129</v>
      </c>
      <c r="D657" t="s">
        <v>261</v>
      </c>
      <c r="E657" s="4">
        <v>44257</v>
      </c>
      <c r="F657" t="s">
        <v>75</v>
      </c>
      <c r="G657" t="s">
        <v>53</v>
      </c>
      <c r="H657" t="s">
        <v>44</v>
      </c>
      <c r="I657" t="s">
        <v>45</v>
      </c>
      <c r="J657" t="s">
        <v>46</v>
      </c>
      <c r="K657" t="s">
        <v>46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1</v>
      </c>
      <c r="AK657">
        <v>0</v>
      </c>
      <c r="AL657">
        <v>0</v>
      </c>
    </row>
    <row r="658" spans="1:38" x14ac:dyDescent="0.45">
      <c r="A658" t="s">
        <v>40</v>
      </c>
      <c r="B658">
        <f t="shared" si="26"/>
        <v>3</v>
      </c>
      <c r="C658" t="s">
        <v>129</v>
      </c>
      <c r="D658" t="s">
        <v>261</v>
      </c>
      <c r="E658" s="4">
        <v>44257</v>
      </c>
      <c r="F658" t="s">
        <v>75</v>
      </c>
      <c r="G658" t="s">
        <v>54</v>
      </c>
      <c r="H658" t="s">
        <v>44</v>
      </c>
      <c r="I658" t="s">
        <v>45</v>
      </c>
      <c r="J658" t="s">
        <v>46</v>
      </c>
      <c r="K658" t="s">
        <v>46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1</v>
      </c>
      <c r="AL658">
        <v>0</v>
      </c>
    </row>
    <row r="659" spans="1:38" x14ac:dyDescent="0.45">
      <c r="A659" t="s">
        <v>40</v>
      </c>
      <c r="B659">
        <f t="shared" si="26"/>
        <v>3</v>
      </c>
      <c r="C659" t="s">
        <v>129</v>
      </c>
      <c r="D659" t="s">
        <v>261</v>
      </c>
      <c r="E659" s="4">
        <v>44257</v>
      </c>
      <c r="F659" t="s">
        <v>75</v>
      </c>
      <c r="G659" t="s">
        <v>54</v>
      </c>
      <c r="H659" t="s">
        <v>44</v>
      </c>
      <c r="I659" t="s">
        <v>45</v>
      </c>
      <c r="J659" t="s">
        <v>46</v>
      </c>
      <c r="K659" t="s">
        <v>46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</row>
    <row r="660" spans="1:38" x14ac:dyDescent="0.45">
      <c r="A660" t="s">
        <v>40</v>
      </c>
      <c r="B660">
        <f t="shared" si="26"/>
        <v>3</v>
      </c>
      <c r="C660" t="s">
        <v>129</v>
      </c>
      <c r="D660" t="s">
        <v>261</v>
      </c>
      <c r="E660" s="4">
        <v>44257</v>
      </c>
      <c r="F660" t="s">
        <v>75</v>
      </c>
      <c r="G660" t="s">
        <v>54</v>
      </c>
      <c r="H660" t="s">
        <v>44</v>
      </c>
      <c r="I660" t="s">
        <v>45</v>
      </c>
      <c r="J660" t="s">
        <v>46</v>
      </c>
      <c r="K660" t="s">
        <v>46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1</v>
      </c>
      <c r="AL660">
        <v>0</v>
      </c>
    </row>
    <row r="661" spans="1:38" x14ac:dyDescent="0.45">
      <c r="A661" t="s">
        <v>40</v>
      </c>
      <c r="B661">
        <f t="shared" si="26"/>
        <v>3</v>
      </c>
      <c r="C661" t="s">
        <v>129</v>
      </c>
      <c r="D661" t="s">
        <v>261</v>
      </c>
      <c r="E661" s="4">
        <v>44257</v>
      </c>
      <c r="F661" t="s">
        <v>75</v>
      </c>
      <c r="G661" t="s">
        <v>55</v>
      </c>
      <c r="H661" t="s">
        <v>56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45">
      <c r="A662" t="s">
        <v>40</v>
      </c>
      <c r="B662">
        <f t="shared" si="26"/>
        <v>3</v>
      </c>
      <c r="C662" t="s">
        <v>129</v>
      </c>
      <c r="D662" t="s">
        <v>261</v>
      </c>
      <c r="E662" s="4">
        <v>44257</v>
      </c>
      <c r="F662" t="s">
        <v>75</v>
      </c>
      <c r="G662" t="s">
        <v>57</v>
      </c>
      <c r="H662" t="s">
        <v>56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45">
      <c r="A663" t="s">
        <v>40</v>
      </c>
      <c r="B663">
        <f t="shared" si="26"/>
        <v>3</v>
      </c>
      <c r="C663" t="s">
        <v>129</v>
      </c>
      <c r="D663" t="s">
        <v>261</v>
      </c>
      <c r="E663" s="4">
        <v>44257</v>
      </c>
      <c r="F663" t="s">
        <v>75</v>
      </c>
      <c r="G663" t="s">
        <v>58</v>
      </c>
      <c r="H663" t="s">
        <v>56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45">
      <c r="A664" t="s">
        <v>40</v>
      </c>
      <c r="B664">
        <f t="shared" si="26"/>
        <v>3</v>
      </c>
      <c r="C664" t="s">
        <v>129</v>
      </c>
      <c r="D664" t="s">
        <v>261</v>
      </c>
      <c r="E664" s="4">
        <v>44257</v>
      </c>
      <c r="F664" t="s">
        <v>75</v>
      </c>
      <c r="G664" t="s">
        <v>59</v>
      </c>
      <c r="H664" t="s">
        <v>56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45">
      <c r="A665" t="s">
        <v>40</v>
      </c>
      <c r="B665">
        <f t="shared" si="26"/>
        <v>3</v>
      </c>
      <c r="C665" t="s">
        <v>129</v>
      </c>
      <c r="D665" t="s">
        <v>261</v>
      </c>
      <c r="E665" s="4">
        <v>44257</v>
      </c>
      <c r="F665" t="s">
        <v>75</v>
      </c>
      <c r="G665" t="s">
        <v>60</v>
      </c>
      <c r="H665" t="s">
        <v>56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45">
      <c r="A666" t="s">
        <v>40</v>
      </c>
      <c r="B666">
        <f t="shared" si="26"/>
        <v>3</v>
      </c>
      <c r="C666" t="s">
        <v>140</v>
      </c>
      <c r="D666" t="s">
        <v>256</v>
      </c>
      <c r="E666" s="4">
        <v>44257</v>
      </c>
      <c r="F666" t="s">
        <v>72</v>
      </c>
      <c r="G666" t="s">
        <v>43</v>
      </c>
      <c r="H666" t="s">
        <v>44</v>
      </c>
      <c r="I666" t="s">
        <v>45</v>
      </c>
      <c r="J666" t="s">
        <v>106</v>
      </c>
      <c r="K666" t="s">
        <v>141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</row>
    <row r="667" spans="1:38" x14ac:dyDescent="0.45">
      <c r="A667" t="s">
        <v>40</v>
      </c>
      <c r="B667">
        <f t="shared" si="26"/>
        <v>3</v>
      </c>
      <c r="C667" t="s">
        <v>140</v>
      </c>
      <c r="D667" t="s">
        <v>256</v>
      </c>
      <c r="E667" s="4">
        <v>44257</v>
      </c>
      <c r="F667" t="s">
        <v>72</v>
      </c>
      <c r="G667" t="s">
        <v>43</v>
      </c>
      <c r="H667" t="s">
        <v>44</v>
      </c>
      <c r="I667" t="s">
        <v>45</v>
      </c>
      <c r="J667" t="s">
        <v>106</v>
      </c>
      <c r="K667" t="s">
        <v>141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0</v>
      </c>
    </row>
    <row r="668" spans="1:38" x14ac:dyDescent="0.45">
      <c r="A668" t="s">
        <v>40</v>
      </c>
      <c r="B668">
        <f t="shared" si="26"/>
        <v>3</v>
      </c>
      <c r="C668" t="s">
        <v>140</v>
      </c>
      <c r="D668" t="s">
        <v>256</v>
      </c>
      <c r="E668" s="4">
        <v>44257</v>
      </c>
      <c r="F668" t="s">
        <v>72</v>
      </c>
      <c r="G668" t="s">
        <v>43</v>
      </c>
      <c r="H668" t="s">
        <v>44</v>
      </c>
      <c r="I668" t="s">
        <v>45</v>
      </c>
      <c r="J668" t="s">
        <v>106</v>
      </c>
      <c r="K668" t="s">
        <v>141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1</v>
      </c>
      <c r="AK668">
        <v>0</v>
      </c>
      <c r="AL668">
        <v>0</v>
      </c>
    </row>
    <row r="669" spans="1:38" x14ac:dyDescent="0.45">
      <c r="A669" t="s">
        <v>40</v>
      </c>
      <c r="B669">
        <f t="shared" si="26"/>
        <v>3</v>
      </c>
      <c r="C669" t="s">
        <v>140</v>
      </c>
      <c r="D669" t="s">
        <v>256</v>
      </c>
      <c r="E669" s="4">
        <v>44257</v>
      </c>
      <c r="F669" t="s">
        <v>72</v>
      </c>
      <c r="G669" t="s">
        <v>48</v>
      </c>
      <c r="H669" t="s">
        <v>44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45">
      <c r="A670" t="s">
        <v>40</v>
      </c>
      <c r="B670">
        <f t="shared" si="26"/>
        <v>3</v>
      </c>
      <c r="C670" t="s">
        <v>140</v>
      </c>
      <c r="D670" t="s">
        <v>256</v>
      </c>
      <c r="E670" s="4">
        <v>44257</v>
      </c>
      <c r="F670" t="s">
        <v>72</v>
      </c>
      <c r="G670" t="s">
        <v>49</v>
      </c>
      <c r="H670" t="s">
        <v>44</v>
      </c>
      <c r="I670" t="s">
        <v>45</v>
      </c>
      <c r="J670" t="s">
        <v>142</v>
      </c>
      <c r="K670" t="s">
        <v>143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0</v>
      </c>
    </row>
    <row r="671" spans="1:38" x14ac:dyDescent="0.45">
      <c r="A671" t="s">
        <v>40</v>
      </c>
      <c r="B671">
        <f t="shared" si="26"/>
        <v>3</v>
      </c>
      <c r="C671" t="s">
        <v>140</v>
      </c>
      <c r="D671" t="s">
        <v>256</v>
      </c>
      <c r="E671" s="4">
        <v>44257</v>
      </c>
      <c r="F671" t="s">
        <v>72</v>
      </c>
      <c r="G671" t="s">
        <v>53</v>
      </c>
      <c r="H671" t="s">
        <v>44</v>
      </c>
      <c r="I671" t="s">
        <v>45</v>
      </c>
      <c r="J671" t="s">
        <v>46</v>
      </c>
      <c r="K671" t="s">
        <v>46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4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4</v>
      </c>
      <c r="AI671">
        <v>0</v>
      </c>
      <c r="AJ671">
        <v>4</v>
      </c>
      <c r="AK671">
        <v>0</v>
      </c>
      <c r="AL671">
        <v>0</v>
      </c>
    </row>
    <row r="672" spans="1:38" x14ac:dyDescent="0.45">
      <c r="A672" t="s">
        <v>40</v>
      </c>
      <c r="B672">
        <f t="shared" si="26"/>
        <v>3</v>
      </c>
      <c r="C672" t="s">
        <v>140</v>
      </c>
      <c r="D672" t="s">
        <v>256</v>
      </c>
      <c r="E672" s="4">
        <v>44257</v>
      </c>
      <c r="F672" t="s">
        <v>72</v>
      </c>
      <c r="G672" t="s">
        <v>53</v>
      </c>
      <c r="H672" t="s">
        <v>44</v>
      </c>
      <c r="I672" t="s">
        <v>45</v>
      </c>
      <c r="J672" t="s">
        <v>46</v>
      </c>
      <c r="K672" t="s">
        <v>46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</row>
    <row r="673" spans="1:38" x14ac:dyDescent="0.45">
      <c r="A673" t="s">
        <v>40</v>
      </c>
      <c r="B673">
        <f t="shared" si="26"/>
        <v>3</v>
      </c>
      <c r="C673" t="s">
        <v>140</v>
      </c>
      <c r="D673" t="s">
        <v>256</v>
      </c>
      <c r="E673" s="4">
        <v>44257</v>
      </c>
      <c r="F673" t="s">
        <v>72</v>
      </c>
      <c r="G673" t="s">
        <v>53</v>
      </c>
      <c r="H673" t="s">
        <v>44</v>
      </c>
      <c r="I673" t="s">
        <v>45</v>
      </c>
      <c r="J673" t="s">
        <v>46</v>
      </c>
      <c r="K673" t="s">
        <v>46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0</v>
      </c>
    </row>
    <row r="674" spans="1:38" x14ac:dyDescent="0.45">
      <c r="A674" t="s">
        <v>40</v>
      </c>
      <c r="B674">
        <f t="shared" si="26"/>
        <v>3</v>
      </c>
      <c r="C674" t="s">
        <v>140</v>
      </c>
      <c r="D674" t="s">
        <v>256</v>
      </c>
      <c r="E674" s="4">
        <v>44257</v>
      </c>
      <c r="F674" t="s">
        <v>72</v>
      </c>
      <c r="G674" t="s">
        <v>54</v>
      </c>
      <c r="H674" t="s">
        <v>44</v>
      </c>
      <c r="I674" t="s">
        <v>45</v>
      </c>
      <c r="J674" t="s">
        <v>142</v>
      </c>
      <c r="K674" t="s">
        <v>143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1</v>
      </c>
      <c r="AK674">
        <v>0</v>
      </c>
      <c r="AL674">
        <v>0</v>
      </c>
    </row>
    <row r="675" spans="1:38" x14ac:dyDescent="0.45">
      <c r="A675" t="s">
        <v>40</v>
      </c>
      <c r="B675">
        <f t="shared" si="26"/>
        <v>3</v>
      </c>
      <c r="C675" t="s">
        <v>140</v>
      </c>
      <c r="D675" t="s">
        <v>256</v>
      </c>
      <c r="E675" s="4">
        <v>44257</v>
      </c>
      <c r="F675" t="s">
        <v>72</v>
      </c>
      <c r="G675" t="s">
        <v>54</v>
      </c>
      <c r="H675" t="s">
        <v>44</v>
      </c>
      <c r="I675" t="s">
        <v>45</v>
      </c>
      <c r="J675" t="s">
        <v>142</v>
      </c>
      <c r="K675" t="s">
        <v>143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</row>
    <row r="676" spans="1:38" x14ac:dyDescent="0.45">
      <c r="A676" t="s">
        <v>40</v>
      </c>
      <c r="B676">
        <f t="shared" si="26"/>
        <v>3</v>
      </c>
      <c r="C676" t="s">
        <v>140</v>
      </c>
      <c r="D676" t="s">
        <v>256</v>
      </c>
      <c r="E676" s="4">
        <v>44257</v>
      </c>
      <c r="F676" t="s">
        <v>72</v>
      </c>
      <c r="G676" t="s">
        <v>54</v>
      </c>
      <c r="H676" t="s">
        <v>44</v>
      </c>
      <c r="I676" t="s">
        <v>45</v>
      </c>
      <c r="J676" t="s">
        <v>106</v>
      </c>
      <c r="K676" t="s">
        <v>141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0</v>
      </c>
    </row>
    <row r="677" spans="1:38" x14ac:dyDescent="0.45">
      <c r="A677" t="s">
        <v>40</v>
      </c>
      <c r="B677">
        <f t="shared" si="26"/>
        <v>3</v>
      </c>
      <c r="C677" t="s">
        <v>140</v>
      </c>
      <c r="D677" t="s">
        <v>256</v>
      </c>
      <c r="E677" s="4">
        <v>44257</v>
      </c>
      <c r="F677" t="s">
        <v>72</v>
      </c>
      <c r="G677" t="s">
        <v>54</v>
      </c>
      <c r="H677" t="s">
        <v>44</v>
      </c>
      <c r="I677" t="s">
        <v>45</v>
      </c>
      <c r="J677" t="s">
        <v>142</v>
      </c>
      <c r="K677" t="s">
        <v>143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0</v>
      </c>
      <c r="AL677">
        <v>0</v>
      </c>
    </row>
    <row r="678" spans="1:38" x14ac:dyDescent="0.45">
      <c r="A678" t="s">
        <v>40</v>
      </c>
      <c r="B678">
        <f t="shared" si="26"/>
        <v>3</v>
      </c>
      <c r="C678" t="s">
        <v>140</v>
      </c>
      <c r="D678" t="s">
        <v>256</v>
      </c>
      <c r="E678" s="4">
        <v>44257</v>
      </c>
      <c r="F678" t="s">
        <v>72</v>
      </c>
      <c r="G678" t="s">
        <v>54</v>
      </c>
      <c r="H678" t="s">
        <v>44</v>
      </c>
      <c r="I678" t="s">
        <v>45</v>
      </c>
      <c r="J678" t="s">
        <v>106</v>
      </c>
      <c r="K678" t="s">
        <v>141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0</v>
      </c>
    </row>
    <row r="679" spans="1:38" x14ac:dyDescent="0.45">
      <c r="A679" t="s">
        <v>40</v>
      </c>
      <c r="B679">
        <f t="shared" si="26"/>
        <v>3</v>
      </c>
      <c r="C679" t="s">
        <v>140</v>
      </c>
      <c r="D679" t="s">
        <v>256</v>
      </c>
      <c r="E679" s="4">
        <v>44257</v>
      </c>
      <c r="F679" t="s">
        <v>72</v>
      </c>
      <c r="G679" t="s">
        <v>54</v>
      </c>
      <c r="H679" t="s">
        <v>44</v>
      </c>
      <c r="I679" t="s">
        <v>45</v>
      </c>
      <c r="J679" t="s">
        <v>106</v>
      </c>
      <c r="K679" t="s">
        <v>141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</v>
      </c>
      <c r="AI679">
        <v>2</v>
      </c>
      <c r="AJ679">
        <v>0</v>
      </c>
      <c r="AK679">
        <v>0</v>
      </c>
      <c r="AL679">
        <v>0</v>
      </c>
    </row>
    <row r="680" spans="1:38" x14ac:dyDescent="0.45">
      <c r="A680" t="s">
        <v>40</v>
      </c>
      <c r="B680">
        <f t="shared" si="26"/>
        <v>3</v>
      </c>
      <c r="C680" t="s">
        <v>140</v>
      </c>
      <c r="D680" t="s">
        <v>256</v>
      </c>
      <c r="E680" s="4">
        <v>44257</v>
      </c>
      <c r="F680" t="s">
        <v>72</v>
      </c>
      <c r="G680" t="s">
        <v>54</v>
      </c>
      <c r="H680" t="s">
        <v>44</v>
      </c>
      <c r="I680" t="s">
        <v>45</v>
      </c>
      <c r="J680" t="s">
        <v>142</v>
      </c>
      <c r="K680" t="s">
        <v>143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</v>
      </c>
      <c r="AI680">
        <v>1</v>
      </c>
      <c r="AJ680">
        <v>1</v>
      </c>
      <c r="AK680">
        <v>0</v>
      </c>
      <c r="AL680">
        <v>0</v>
      </c>
    </row>
    <row r="681" spans="1:38" x14ac:dyDescent="0.45">
      <c r="A681" t="s">
        <v>40</v>
      </c>
      <c r="B681">
        <f t="shared" si="26"/>
        <v>3</v>
      </c>
      <c r="C681" t="s">
        <v>140</v>
      </c>
      <c r="D681" t="s">
        <v>256</v>
      </c>
      <c r="E681" s="4">
        <v>44257</v>
      </c>
      <c r="F681" t="s">
        <v>72</v>
      </c>
      <c r="G681" t="s">
        <v>54</v>
      </c>
      <c r="H681" t="s">
        <v>44</v>
      </c>
      <c r="I681" t="s">
        <v>45</v>
      </c>
      <c r="J681" t="s">
        <v>142</v>
      </c>
      <c r="K681" t="s">
        <v>143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</row>
    <row r="682" spans="1:38" x14ac:dyDescent="0.45">
      <c r="A682" t="s">
        <v>40</v>
      </c>
      <c r="B682">
        <f t="shared" si="26"/>
        <v>3</v>
      </c>
      <c r="C682" t="s">
        <v>140</v>
      </c>
      <c r="D682" t="s">
        <v>256</v>
      </c>
      <c r="E682" s="4">
        <v>44257</v>
      </c>
      <c r="F682" t="s">
        <v>72</v>
      </c>
      <c r="G682" t="s">
        <v>54</v>
      </c>
      <c r="H682" t="s">
        <v>44</v>
      </c>
      <c r="I682" t="s">
        <v>45</v>
      </c>
      <c r="J682" t="s">
        <v>142</v>
      </c>
      <c r="K682" t="s">
        <v>143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0</v>
      </c>
      <c r="AL682">
        <v>0</v>
      </c>
    </row>
    <row r="683" spans="1:38" x14ac:dyDescent="0.45">
      <c r="A683" t="s">
        <v>40</v>
      </c>
      <c r="B683">
        <f t="shared" si="26"/>
        <v>3</v>
      </c>
      <c r="C683" t="s">
        <v>140</v>
      </c>
      <c r="D683" t="s">
        <v>256</v>
      </c>
      <c r="E683" s="4">
        <v>44257</v>
      </c>
      <c r="F683" t="s">
        <v>72</v>
      </c>
      <c r="G683" t="s">
        <v>54</v>
      </c>
      <c r="H683" t="s">
        <v>44</v>
      </c>
      <c r="I683" t="s">
        <v>45</v>
      </c>
      <c r="J683" t="s">
        <v>142</v>
      </c>
      <c r="K683" t="s">
        <v>143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</row>
    <row r="684" spans="1:38" x14ac:dyDescent="0.45">
      <c r="A684" t="s">
        <v>40</v>
      </c>
      <c r="B684">
        <f t="shared" si="26"/>
        <v>3</v>
      </c>
      <c r="C684" t="s">
        <v>140</v>
      </c>
      <c r="D684" t="s">
        <v>256</v>
      </c>
      <c r="E684" s="4">
        <v>44257</v>
      </c>
      <c r="F684" t="s">
        <v>72</v>
      </c>
      <c r="G684" t="s">
        <v>55</v>
      </c>
      <c r="H684" t="s">
        <v>56</v>
      </c>
      <c r="I684" t="s">
        <v>45</v>
      </c>
      <c r="J684" t="s">
        <v>106</v>
      </c>
      <c r="K684" t="s">
        <v>141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2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</v>
      </c>
      <c r="AI684">
        <v>0</v>
      </c>
      <c r="AJ684">
        <v>2</v>
      </c>
      <c r="AK684">
        <v>0</v>
      </c>
      <c r="AL684">
        <v>0</v>
      </c>
    </row>
    <row r="685" spans="1:38" x14ac:dyDescent="0.45">
      <c r="A685" t="s">
        <v>40</v>
      </c>
      <c r="B685">
        <f t="shared" si="26"/>
        <v>3</v>
      </c>
      <c r="C685" t="s">
        <v>140</v>
      </c>
      <c r="D685" t="s">
        <v>256</v>
      </c>
      <c r="E685" s="4">
        <v>44257</v>
      </c>
      <c r="F685" t="s">
        <v>72</v>
      </c>
      <c r="G685" t="s">
        <v>55</v>
      </c>
      <c r="H685" t="s">
        <v>56</v>
      </c>
      <c r="I685" t="s">
        <v>45</v>
      </c>
      <c r="J685" t="s">
        <v>144</v>
      </c>
      <c r="K685" t="s">
        <v>145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</row>
    <row r="686" spans="1:38" x14ac:dyDescent="0.45">
      <c r="A686" t="s">
        <v>40</v>
      </c>
      <c r="B686">
        <f t="shared" si="26"/>
        <v>3</v>
      </c>
      <c r="C686" t="s">
        <v>140</v>
      </c>
      <c r="D686" t="s">
        <v>256</v>
      </c>
      <c r="E686" s="4">
        <v>44257</v>
      </c>
      <c r="F686" t="s">
        <v>72</v>
      </c>
      <c r="G686" t="s">
        <v>57</v>
      </c>
      <c r="H686" t="s">
        <v>56</v>
      </c>
      <c r="I686" t="s">
        <v>45</v>
      </c>
      <c r="J686" t="s">
        <v>106</v>
      </c>
      <c r="K686" t="s">
        <v>141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0</v>
      </c>
    </row>
    <row r="687" spans="1:38" x14ac:dyDescent="0.45">
      <c r="A687" t="s">
        <v>40</v>
      </c>
      <c r="B687">
        <f t="shared" si="26"/>
        <v>3</v>
      </c>
      <c r="C687" t="s">
        <v>140</v>
      </c>
      <c r="D687" t="s">
        <v>256</v>
      </c>
      <c r="E687" s="4">
        <v>44257</v>
      </c>
      <c r="F687" t="s">
        <v>72</v>
      </c>
      <c r="G687" t="s">
        <v>57</v>
      </c>
      <c r="H687" t="s">
        <v>56</v>
      </c>
      <c r="I687" t="s">
        <v>45</v>
      </c>
      <c r="J687" t="s">
        <v>106</v>
      </c>
      <c r="K687" t="s">
        <v>141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</v>
      </c>
      <c r="AI687">
        <v>0</v>
      </c>
      <c r="AJ687">
        <v>2</v>
      </c>
      <c r="AK687">
        <v>0</v>
      </c>
      <c r="AL687">
        <v>0</v>
      </c>
    </row>
    <row r="688" spans="1:38" x14ac:dyDescent="0.45">
      <c r="A688" t="s">
        <v>40</v>
      </c>
      <c r="B688">
        <f t="shared" si="26"/>
        <v>3</v>
      </c>
      <c r="C688" t="s">
        <v>140</v>
      </c>
      <c r="D688" t="s">
        <v>256</v>
      </c>
      <c r="E688" s="4">
        <v>44257</v>
      </c>
      <c r="F688" t="s">
        <v>72</v>
      </c>
      <c r="G688" t="s">
        <v>57</v>
      </c>
      <c r="H688" t="s">
        <v>56</v>
      </c>
      <c r="I688" t="s">
        <v>45</v>
      </c>
      <c r="J688" t="s">
        <v>106</v>
      </c>
      <c r="K688" t="s">
        <v>141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</v>
      </c>
      <c r="AI688">
        <v>0</v>
      </c>
      <c r="AJ688">
        <v>2</v>
      </c>
      <c r="AK688">
        <v>0</v>
      </c>
      <c r="AL688">
        <v>0</v>
      </c>
    </row>
    <row r="689" spans="1:38" x14ac:dyDescent="0.45">
      <c r="A689" t="s">
        <v>40</v>
      </c>
      <c r="B689">
        <f t="shared" si="26"/>
        <v>3</v>
      </c>
      <c r="C689" t="s">
        <v>140</v>
      </c>
      <c r="D689" t="s">
        <v>256</v>
      </c>
      <c r="E689" s="4">
        <v>44257</v>
      </c>
      <c r="F689" t="s">
        <v>72</v>
      </c>
      <c r="G689" t="s">
        <v>58</v>
      </c>
      <c r="H689" t="s">
        <v>56</v>
      </c>
      <c r="I689" t="s">
        <v>45</v>
      </c>
      <c r="J689" t="s">
        <v>106</v>
      </c>
      <c r="K689" t="s">
        <v>141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0</v>
      </c>
    </row>
    <row r="690" spans="1:38" x14ac:dyDescent="0.45">
      <c r="A690" t="s">
        <v>40</v>
      </c>
      <c r="B690">
        <f t="shared" si="26"/>
        <v>3</v>
      </c>
      <c r="C690" t="s">
        <v>140</v>
      </c>
      <c r="D690" t="s">
        <v>256</v>
      </c>
      <c r="E690" s="4">
        <v>44257</v>
      </c>
      <c r="F690" t="s">
        <v>72</v>
      </c>
      <c r="G690" t="s">
        <v>58</v>
      </c>
      <c r="H690" t="s">
        <v>56</v>
      </c>
      <c r="I690" t="s">
        <v>45</v>
      </c>
      <c r="J690" t="s">
        <v>106</v>
      </c>
      <c r="K690" t="s">
        <v>141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0</v>
      </c>
    </row>
    <row r="691" spans="1:38" x14ac:dyDescent="0.45">
      <c r="A691" t="s">
        <v>40</v>
      </c>
      <c r="B691">
        <f t="shared" si="26"/>
        <v>3</v>
      </c>
      <c r="C691" t="s">
        <v>140</v>
      </c>
      <c r="D691" t="s">
        <v>256</v>
      </c>
      <c r="E691" s="4">
        <v>44257</v>
      </c>
      <c r="F691" t="s">
        <v>72</v>
      </c>
      <c r="G691" t="s">
        <v>59</v>
      </c>
      <c r="H691" t="s">
        <v>56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45">
      <c r="A692" t="s">
        <v>40</v>
      </c>
      <c r="B692">
        <f t="shared" si="26"/>
        <v>3</v>
      </c>
      <c r="C692" t="s">
        <v>140</v>
      </c>
      <c r="D692" t="s">
        <v>256</v>
      </c>
      <c r="E692" s="4">
        <v>44257</v>
      </c>
      <c r="F692" t="s">
        <v>72</v>
      </c>
      <c r="G692" t="s">
        <v>60</v>
      </c>
      <c r="H692" t="s">
        <v>56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45">
      <c r="A693" t="s">
        <v>40</v>
      </c>
      <c r="B693">
        <f t="shared" si="26"/>
        <v>3</v>
      </c>
      <c r="C693" t="s">
        <v>41</v>
      </c>
      <c r="D693" t="s">
        <v>255</v>
      </c>
      <c r="E693" s="4">
        <v>44259</v>
      </c>
      <c r="F693" t="s">
        <v>42</v>
      </c>
      <c r="G693" t="s">
        <v>43</v>
      </c>
      <c r="H693" t="s">
        <v>44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45">
      <c r="A694" t="s">
        <v>40</v>
      </c>
      <c r="B694">
        <f t="shared" si="26"/>
        <v>3</v>
      </c>
      <c r="C694" t="s">
        <v>41</v>
      </c>
      <c r="D694" t="s">
        <v>255</v>
      </c>
      <c r="E694" s="4">
        <v>44259</v>
      </c>
      <c r="F694" t="s">
        <v>42</v>
      </c>
      <c r="G694" t="s">
        <v>48</v>
      </c>
      <c r="H694" t="s">
        <v>44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45">
      <c r="A695" t="s">
        <v>40</v>
      </c>
      <c r="B695">
        <f t="shared" si="26"/>
        <v>3</v>
      </c>
      <c r="C695" t="s">
        <v>41</v>
      </c>
      <c r="D695" t="s">
        <v>255</v>
      </c>
      <c r="E695" s="4">
        <v>44259</v>
      </c>
      <c r="F695" t="s">
        <v>42</v>
      </c>
      <c r="G695" t="s">
        <v>49</v>
      </c>
      <c r="H695" t="s">
        <v>44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45">
      <c r="A696" t="s">
        <v>40</v>
      </c>
      <c r="B696">
        <f t="shared" si="26"/>
        <v>3</v>
      </c>
      <c r="C696" t="s">
        <v>41</v>
      </c>
      <c r="D696" t="s">
        <v>255</v>
      </c>
      <c r="E696" s="4">
        <v>44259</v>
      </c>
      <c r="F696" t="s">
        <v>42</v>
      </c>
      <c r="G696" t="s">
        <v>53</v>
      </c>
      <c r="H696" t="s">
        <v>44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45">
      <c r="A697" t="s">
        <v>40</v>
      </c>
      <c r="B697">
        <f t="shared" si="26"/>
        <v>3</v>
      </c>
      <c r="C697" t="s">
        <v>41</v>
      </c>
      <c r="D697" t="s">
        <v>255</v>
      </c>
      <c r="E697" s="4">
        <v>44259</v>
      </c>
      <c r="F697" t="s">
        <v>42</v>
      </c>
      <c r="G697" t="s">
        <v>54</v>
      </c>
      <c r="H697" t="s">
        <v>44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45">
      <c r="A698" t="s">
        <v>40</v>
      </c>
      <c r="B698">
        <f t="shared" si="26"/>
        <v>3</v>
      </c>
      <c r="C698" t="s">
        <v>41</v>
      </c>
      <c r="D698" t="s">
        <v>255</v>
      </c>
      <c r="E698" s="4">
        <v>44259</v>
      </c>
      <c r="F698" t="s">
        <v>42</v>
      </c>
      <c r="G698" t="s">
        <v>55</v>
      </c>
      <c r="H698" t="s">
        <v>56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45">
      <c r="A699" t="s">
        <v>40</v>
      </c>
      <c r="B699">
        <f t="shared" si="26"/>
        <v>3</v>
      </c>
      <c r="C699" t="s">
        <v>41</v>
      </c>
      <c r="D699" t="s">
        <v>255</v>
      </c>
      <c r="E699" s="4">
        <v>44259</v>
      </c>
      <c r="F699" t="s">
        <v>42</v>
      </c>
      <c r="G699" t="s">
        <v>57</v>
      </c>
      <c r="H699" t="s">
        <v>56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45">
      <c r="A700" t="s">
        <v>40</v>
      </c>
      <c r="B700">
        <f t="shared" si="26"/>
        <v>3</v>
      </c>
      <c r="C700" t="s">
        <v>41</v>
      </c>
      <c r="D700" t="s">
        <v>255</v>
      </c>
      <c r="E700" s="4">
        <v>44259</v>
      </c>
      <c r="F700" t="s">
        <v>42</v>
      </c>
      <c r="G700" t="s">
        <v>58</v>
      </c>
      <c r="H700" t="s">
        <v>56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45">
      <c r="A701" t="s">
        <v>40</v>
      </c>
      <c r="B701">
        <f t="shared" si="26"/>
        <v>3</v>
      </c>
      <c r="C701" t="s">
        <v>41</v>
      </c>
      <c r="D701" t="s">
        <v>255</v>
      </c>
      <c r="E701" s="4">
        <v>44259</v>
      </c>
      <c r="F701" t="s">
        <v>42</v>
      </c>
      <c r="G701" t="s">
        <v>59</v>
      </c>
      <c r="H701" t="s">
        <v>56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45">
      <c r="A702" t="s">
        <v>40</v>
      </c>
      <c r="B702">
        <f t="shared" si="26"/>
        <v>3</v>
      </c>
      <c r="C702" t="s">
        <v>41</v>
      </c>
      <c r="D702" t="s">
        <v>255</v>
      </c>
      <c r="E702" s="4">
        <v>44259</v>
      </c>
      <c r="F702" t="s">
        <v>42</v>
      </c>
      <c r="G702" t="s">
        <v>60</v>
      </c>
      <c r="H702" t="s">
        <v>56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45">
      <c r="A703" t="s">
        <v>62</v>
      </c>
      <c r="B703">
        <f t="shared" si="26"/>
        <v>3</v>
      </c>
      <c r="C703" t="s">
        <v>63</v>
      </c>
      <c r="D703" t="s">
        <v>257</v>
      </c>
      <c r="E703" s="4">
        <v>44265</v>
      </c>
      <c r="F703" t="s">
        <v>64</v>
      </c>
      <c r="G703" t="s">
        <v>43</v>
      </c>
      <c r="H703" t="s">
        <v>44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45">
      <c r="A704" t="s">
        <v>62</v>
      </c>
      <c r="B704">
        <f t="shared" si="26"/>
        <v>3</v>
      </c>
      <c r="C704" t="s">
        <v>63</v>
      </c>
      <c r="D704" t="s">
        <v>257</v>
      </c>
      <c r="E704" s="4">
        <v>44265</v>
      </c>
      <c r="F704" t="s">
        <v>64</v>
      </c>
      <c r="G704" t="s">
        <v>48</v>
      </c>
      <c r="H704" t="s">
        <v>44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45">
      <c r="A705" t="s">
        <v>62</v>
      </c>
      <c r="B705">
        <f t="shared" si="26"/>
        <v>3</v>
      </c>
      <c r="C705" t="s">
        <v>63</v>
      </c>
      <c r="D705" t="s">
        <v>257</v>
      </c>
      <c r="E705" s="4">
        <v>44265</v>
      </c>
      <c r="F705" t="s">
        <v>64</v>
      </c>
      <c r="G705" t="s">
        <v>49</v>
      </c>
      <c r="H705" t="s">
        <v>44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45">
      <c r="A706" t="s">
        <v>62</v>
      </c>
      <c r="B706">
        <f t="shared" ref="B706:B769" si="27">MONTH(E706)</f>
        <v>3</v>
      </c>
      <c r="C706" t="s">
        <v>63</v>
      </c>
      <c r="D706" t="s">
        <v>257</v>
      </c>
      <c r="E706" s="4">
        <v>44265</v>
      </c>
      <c r="F706" t="s">
        <v>64</v>
      </c>
      <c r="G706" t="s">
        <v>53</v>
      </c>
      <c r="H706" t="s">
        <v>44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45">
      <c r="A707" t="s">
        <v>62</v>
      </c>
      <c r="B707">
        <f t="shared" si="27"/>
        <v>3</v>
      </c>
      <c r="C707" t="s">
        <v>63</v>
      </c>
      <c r="D707" t="s">
        <v>257</v>
      </c>
      <c r="E707" s="4">
        <v>44265</v>
      </c>
      <c r="F707" t="s">
        <v>64</v>
      </c>
      <c r="G707" t="s">
        <v>54</v>
      </c>
      <c r="H707" t="s">
        <v>44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45">
      <c r="A708" t="s">
        <v>62</v>
      </c>
      <c r="B708">
        <f t="shared" si="27"/>
        <v>3</v>
      </c>
      <c r="C708" t="s">
        <v>63</v>
      </c>
      <c r="D708" t="s">
        <v>257</v>
      </c>
      <c r="E708" s="4">
        <v>44265</v>
      </c>
      <c r="F708" t="s">
        <v>64</v>
      </c>
      <c r="G708" t="s">
        <v>55</v>
      </c>
      <c r="H708" t="s">
        <v>56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45">
      <c r="A709" t="s">
        <v>62</v>
      </c>
      <c r="B709">
        <f t="shared" si="27"/>
        <v>3</v>
      </c>
      <c r="C709" t="s">
        <v>63</v>
      </c>
      <c r="D709" t="s">
        <v>257</v>
      </c>
      <c r="E709" s="4">
        <v>44265</v>
      </c>
      <c r="F709" t="s">
        <v>64</v>
      </c>
      <c r="G709" t="s">
        <v>57</v>
      </c>
      <c r="H709" t="s">
        <v>56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45">
      <c r="A710" t="s">
        <v>62</v>
      </c>
      <c r="B710">
        <f t="shared" si="27"/>
        <v>3</v>
      </c>
      <c r="C710" t="s">
        <v>63</v>
      </c>
      <c r="D710" t="s">
        <v>257</v>
      </c>
      <c r="E710" s="4">
        <v>44265</v>
      </c>
      <c r="F710" t="s">
        <v>64</v>
      </c>
      <c r="G710" t="s">
        <v>58</v>
      </c>
      <c r="H710" t="s">
        <v>56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45">
      <c r="A711" t="s">
        <v>62</v>
      </c>
      <c r="B711">
        <f t="shared" si="27"/>
        <v>3</v>
      </c>
      <c r="C711" t="s">
        <v>63</v>
      </c>
      <c r="D711" t="s">
        <v>257</v>
      </c>
      <c r="E711" s="4">
        <v>44265</v>
      </c>
      <c r="F711" t="s">
        <v>64</v>
      </c>
      <c r="G711" t="s">
        <v>59</v>
      </c>
      <c r="H711" t="s">
        <v>56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45">
      <c r="A712" t="s">
        <v>62</v>
      </c>
      <c r="B712">
        <f t="shared" si="27"/>
        <v>3</v>
      </c>
      <c r="C712" t="s">
        <v>63</v>
      </c>
      <c r="D712" t="s">
        <v>257</v>
      </c>
      <c r="E712" s="4">
        <v>44265</v>
      </c>
      <c r="F712" t="s">
        <v>64</v>
      </c>
      <c r="G712" t="s">
        <v>60</v>
      </c>
      <c r="H712" t="s">
        <v>56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45">
      <c r="A713" t="s">
        <v>62</v>
      </c>
      <c r="B713">
        <f t="shared" si="27"/>
        <v>3</v>
      </c>
      <c r="C713" t="s">
        <v>71</v>
      </c>
      <c r="D713" t="s">
        <v>257</v>
      </c>
      <c r="E713" s="4">
        <v>44265</v>
      </c>
      <c r="F713" t="s">
        <v>72</v>
      </c>
      <c r="G713" t="s">
        <v>43</v>
      </c>
      <c r="H713" t="s">
        <v>44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45">
      <c r="A714" t="s">
        <v>62</v>
      </c>
      <c r="B714">
        <f t="shared" si="27"/>
        <v>3</v>
      </c>
      <c r="C714" t="s">
        <v>71</v>
      </c>
      <c r="D714" t="s">
        <v>257</v>
      </c>
      <c r="E714" s="4">
        <v>44265</v>
      </c>
      <c r="F714" t="s">
        <v>72</v>
      </c>
      <c r="G714" t="s">
        <v>48</v>
      </c>
      <c r="H714" t="s">
        <v>44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45">
      <c r="A715" t="s">
        <v>62</v>
      </c>
      <c r="B715">
        <f t="shared" si="27"/>
        <v>3</v>
      </c>
      <c r="C715" t="s">
        <v>71</v>
      </c>
      <c r="D715" t="s">
        <v>257</v>
      </c>
      <c r="E715" s="4">
        <v>44265</v>
      </c>
      <c r="F715" t="s">
        <v>72</v>
      </c>
      <c r="G715" t="s">
        <v>49</v>
      </c>
      <c r="H715" t="s">
        <v>44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45">
      <c r="A716" t="s">
        <v>62</v>
      </c>
      <c r="B716">
        <f t="shared" si="27"/>
        <v>3</v>
      </c>
      <c r="C716" t="s">
        <v>71</v>
      </c>
      <c r="D716" t="s">
        <v>257</v>
      </c>
      <c r="E716" s="4">
        <v>44265</v>
      </c>
      <c r="F716" t="s">
        <v>72</v>
      </c>
      <c r="G716" t="s">
        <v>53</v>
      </c>
      <c r="H716" t="s">
        <v>44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45">
      <c r="A717" t="s">
        <v>62</v>
      </c>
      <c r="B717">
        <f t="shared" si="27"/>
        <v>3</v>
      </c>
      <c r="C717" t="s">
        <v>71</v>
      </c>
      <c r="D717" t="s">
        <v>257</v>
      </c>
      <c r="E717" s="4">
        <v>44265</v>
      </c>
      <c r="F717" t="s">
        <v>72</v>
      </c>
      <c r="G717" t="s">
        <v>54</v>
      </c>
      <c r="H717" t="s">
        <v>44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45">
      <c r="A718" t="s">
        <v>62</v>
      </c>
      <c r="B718">
        <f t="shared" si="27"/>
        <v>3</v>
      </c>
      <c r="C718" t="s">
        <v>71</v>
      </c>
      <c r="D718" t="s">
        <v>257</v>
      </c>
      <c r="E718" s="4">
        <v>44265</v>
      </c>
      <c r="F718" t="s">
        <v>72</v>
      </c>
      <c r="G718" t="s">
        <v>55</v>
      </c>
      <c r="H718" t="s">
        <v>56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45">
      <c r="A719" t="s">
        <v>62</v>
      </c>
      <c r="B719">
        <f t="shared" si="27"/>
        <v>3</v>
      </c>
      <c r="C719" t="s">
        <v>71</v>
      </c>
      <c r="D719" t="s">
        <v>257</v>
      </c>
      <c r="E719" s="4">
        <v>44265</v>
      </c>
      <c r="F719" t="s">
        <v>72</v>
      </c>
      <c r="G719" t="s">
        <v>57</v>
      </c>
      <c r="H719" t="s">
        <v>56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45">
      <c r="A720" t="s">
        <v>62</v>
      </c>
      <c r="B720">
        <f t="shared" si="27"/>
        <v>3</v>
      </c>
      <c r="C720" t="s">
        <v>71</v>
      </c>
      <c r="D720" t="s">
        <v>257</v>
      </c>
      <c r="E720" s="4">
        <v>44265</v>
      </c>
      <c r="F720" t="s">
        <v>72</v>
      </c>
      <c r="G720" t="s">
        <v>58</v>
      </c>
      <c r="H720" t="s">
        <v>56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9" x14ac:dyDescent="0.45">
      <c r="A721" t="s">
        <v>62</v>
      </c>
      <c r="B721">
        <f t="shared" si="27"/>
        <v>3</v>
      </c>
      <c r="C721" t="s">
        <v>71</v>
      </c>
      <c r="D721" t="s">
        <v>257</v>
      </c>
      <c r="E721" s="4">
        <v>44265</v>
      </c>
      <c r="F721" t="s">
        <v>72</v>
      </c>
      <c r="G721" t="s">
        <v>59</v>
      </c>
      <c r="H721" t="s">
        <v>56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9" x14ac:dyDescent="0.45">
      <c r="A722" t="s">
        <v>62</v>
      </c>
      <c r="B722">
        <f t="shared" si="27"/>
        <v>3</v>
      </c>
      <c r="C722" t="s">
        <v>71</v>
      </c>
      <c r="D722" t="s">
        <v>257</v>
      </c>
      <c r="E722" s="4">
        <v>44265</v>
      </c>
      <c r="F722" t="s">
        <v>72</v>
      </c>
      <c r="G722" t="s">
        <v>60</v>
      </c>
      <c r="H722" t="s">
        <v>56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9" x14ac:dyDescent="0.45">
      <c r="A723" t="s">
        <v>62</v>
      </c>
      <c r="B723">
        <f t="shared" si="27"/>
        <v>3</v>
      </c>
      <c r="C723" t="s">
        <v>74</v>
      </c>
      <c r="D723" t="s">
        <v>257</v>
      </c>
      <c r="E723" s="4">
        <v>44265</v>
      </c>
      <c r="F723" t="s">
        <v>75</v>
      </c>
      <c r="G723" t="s">
        <v>43</v>
      </c>
      <c r="H723" t="s">
        <v>44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9" x14ac:dyDescent="0.45">
      <c r="A724" t="s">
        <v>62</v>
      </c>
      <c r="B724">
        <f t="shared" si="27"/>
        <v>3</v>
      </c>
      <c r="C724" t="s">
        <v>74</v>
      </c>
      <c r="D724" t="s">
        <v>257</v>
      </c>
      <c r="E724" s="4">
        <v>44265</v>
      </c>
      <c r="F724" t="s">
        <v>75</v>
      </c>
      <c r="G724" t="s">
        <v>48</v>
      </c>
      <c r="H724" t="s">
        <v>44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9" x14ac:dyDescent="0.45">
      <c r="A725" t="s">
        <v>62</v>
      </c>
      <c r="B725">
        <f t="shared" si="27"/>
        <v>3</v>
      </c>
      <c r="C725" t="s">
        <v>74</v>
      </c>
      <c r="D725" t="s">
        <v>257</v>
      </c>
      <c r="E725" s="4">
        <v>44265</v>
      </c>
      <c r="F725" t="s">
        <v>75</v>
      </c>
      <c r="G725" t="s">
        <v>49</v>
      </c>
      <c r="H725" t="s">
        <v>44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9" x14ac:dyDescent="0.45">
      <c r="A726" t="s">
        <v>62</v>
      </c>
      <c r="B726">
        <f t="shared" si="27"/>
        <v>3</v>
      </c>
      <c r="C726" t="s">
        <v>74</v>
      </c>
      <c r="D726" t="s">
        <v>257</v>
      </c>
      <c r="E726" s="4">
        <v>44265</v>
      </c>
      <c r="F726" t="s">
        <v>75</v>
      </c>
      <c r="G726" t="s">
        <v>53</v>
      </c>
      <c r="H726" t="s">
        <v>44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9" x14ac:dyDescent="0.45">
      <c r="A727" t="s">
        <v>62</v>
      </c>
      <c r="B727">
        <f t="shared" si="27"/>
        <v>3</v>
      </c>
      <c r="C727" t="s">
        <v>74</v>
      </c>
      <c r="D727" t="s">
        <v>257</v>
      </c>
      <c r="E727" s="4">
        <v>44265</v>
      </c>
      <c r="F727" t="s">
        <v>75</v>
      </c>
      <c r="G727" t="s">
        <v>54</v>
      </c>
      <c r="H727" t="s">
        <v>44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9" x14ac:dyDescent="0.45">
      <c r="A728" t="s">
        <v>62</v>
      </c>
      <c r="B728">
        <f t="shared" si="27"/>
        <v>3</v>
      </c>
      <c r="C728" t="s">
        <v>74</v>
      </c>
      <c r="D728" t="s">
        <v>257</v>
      </c>
      <c r="E728" s="4">
        <v>44265</v>
      </c>
      <c r="F728" t="s">
        <v>75</v>
      </c>
      <c r="G728" t="s">
        <v>55</v>
      </c>
      <c r="H728" t="s">
        <v>56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9" x14ac:dyDescent="0.45">
      <c r="A729" t="s">
        <v>62</v>
      </c>
      <c r="B729">
        <f t="shared" si="27"/>
        <v>3</v>
      </c>
      <c r="C729" t="s">
        <v>74</v>
      </c>
      <c r="D729" t="s">
        <v>257</v>
      </c>
      <c r="E729" s="4">
        <v>44265</v>
      </c>
      <c r="F729" t="s">
        <v>75</v>
      </c>
      <c r="G729" t="s">
        <v>57</v>
      </c>
      <c r="H729" t="s">
        <v>56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9" x14ac:dyDescent="0.45">
      <c r="A730" t="s">
        <v>62</v>
      </c>
      <c r="B730">
        <f t="shared" si="27"/>
        <v>3</v>
      </c>
      <c r="C730" t="s">
        <v>74</v>
      </c>
      <c r="D730" t="s">
        <v>257</v>
      </c>
      <c r="E730" s="4">
        <v>44265</v>
      </c>
      <c r="F730" t="s">
        <v>75</v>
      </c>
      <c r="G730" t="s">
        <v>58</v>
      </c>
      <c r="H730" t="s">
        <v>56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9" x14ac:dyDescent="0.45">
      <c r="A731" t="s">
        <v>62</v>
      </c>
      <c r="B731">
        <f t="shared" si="27"/>
        <v>3</v>
      </c>
      <c r="C731" t="s">
        <v>74</v>
      </c>
      <c r="D731" t="s">
        <v>257</v>
      </c>
      <c r="E731" s="4">
        <v>44265</v>
      </c>
      <c r="F731" t="s">
        <v>75</v>
      </c>
      <c r="G731" t="s">
        <v>59</v>
      </c>
      <c r="H731" t="s">
        <v>56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9" x14ac:dyDescent="0.45">
      <c r="A732" t="s">
        <v>62</v>
      </c>
      <c r="B732">
        <f t="shared" si="27"/>
        <v>3</v>
      </c>
      <c r="C732" t="s">
        <v>74</v>
      </c>
      <c r="D732" t="s">
        <v>257</v>
      </c>
      <c r="E732" s="4">
        <v>44265</v>
      </c>
      <c r="F732" t="s">
        <v>75</v>
      </c>
      <c r="G732" t="s">
        <v>60</v>
      </c>
      <c r="H732" t="s">
        <v>56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9" x14ac:dyDescent="0.45">
      <c r="A733" t="s">
        <v>40</v>
      </c>
      <c r="B733">
        <f t="shared" si="27"/>
        <v>3</v>
      </c>
      <c r="C733" t="s">
        <v>41</v>
      </c>
      <c r="D733" t="s">
        <v>255</v>
      </c>
      <c r="E733" s="4">
        <v>44266</v>
      </c>
      <c r="F733" t="s">
        <v>42</v>
      </c>
      <c r="G733" t="s">
        <v>43</v>
      </c>
      <c r="H733" t="s">
        <v>44</v>
      </c>
      <c r="I733" t="s">
        <v>45</v>
      </c>
      <c r="J733" t="s">
        <v>106</v>
      </c>
      <c r="K733" t="s">
        <v>133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2</v>
      </c>
      <c r="AI733">
        <v>0</v>
      </c>
      <c r="AJ733">
        <v>1</v>
      </c>
      <c r="AK733">
        <v>0</v>
      </c>
      <c r="AL733">
        <v>1</v>
      </c>
      <c r="AM733" t="s">
        <v>151</v>
      </c>
    </row>
    <row r="734" spans="1:39" x14ac:dyDescent="0.45">
      <c r="A734" t="s">
        <v>40</v>
      </c>
      <c r="B734">
        <f t="shared" si="27"/>
        <v>3</v>
      </c>
      <c r="C734" t="s">
        <v>41</v>
      </c>
      <c r="D734" t="s">
        <v>255</v>
      </c>
      <c r="E734" s="4">
        <v>44266</v>
      </c>
      <c r="F734" t="s">
        <v>42</v>
      </c>
      <c r="G734" t="s">
        <v>43</v>
      </c>
      <c r="H734" t="s">
        <v>44</v>
      </c>
      <c r="I734" t="s">
        <v>45</v>
      </c>
      <c r="J734" t="s">
        <v>106</v>
      </c>
      <c r="K734" t="s">
        <v>133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</row>
    <row r="735" spans="1:39" x14ac:dyDescent="0.45">
      <c r="A735" t="s">
        <v>40</v>
      </c>
      <c r="B735">
        <f t="shared" si="27"/>
        <v>3</v>
      </c>
      <c r="C735" t="s">
        <v>41</v>
      </c>
      <c r="D735" t="s">
        <v>255</v>
      </c>
      <c r="E735" s="4">
        <v>44266</v>
      </c>
      <c r="F735" t="s">
        <v>42</v>
      </c>
      <c r="G735" t="s">
        <v>43</v>
      </c>
      <c r="H735" t="s">
        <v>44</v>
      </c>
      <c r="I735" t="s">
        <v>45</v>
      </c>
      <c r="J735" t="s">
        <v>106</v>
      </c>
      <c r="K735" t="s">
        <v>133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</row>
    <row r="736" spans="1:39" x14ac:dyDescent="0.45">
      <c r="A736" t="s">
        <v>40</v>
      </c>
      <c r="B736">
        <f t="shared" si="27"/>
        <v>3</v>
      </c>
      <c r="C736" t="s">
        <v>41</v>
      </c>
      <c r="D736" t="s">
        <v>255</v>
      </c>
      <c r="E736" s="4">
        <v>44266</v>
      </c>
      <c r="F736" t="s">
        <v>42</v>
      </c>
      <c r="G736" t="s">
        <v>43</v>
      </c>
      <c r="H736" t="s">
        <v>44</v>
      </c>
      <c r="I736" t="s">
        <v>45</v>
      </c>
      <c r="J736" t="s">
        <v>106</v>
      </c>
      <c r="K736" t="s">
        <v>133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</row>
    <row r="737" spans="1:38" x14ac:dyDescent="0.45">
      <c r="A737" t="s">
        <v>40</v>
      </c>
      <c r="B737">
        <f t="shared" si="27"/>
        <v>3</v>
      </c>
      <c r="C737" t="s">
        <v>41</v>
      </c>
      <c r="D737" t="s">
        <v>255</v>
      </c>
      <c r="E737" s="4">
        <v>44266</v>
      </c>
      <c r="F737" t="s">
        <v>42</v>
      </c>
      <c r="G737" t="s">
        <v>43</v>
      </c>
      <c r="H737" t="s">
        <v>44</v>
      </c>
      <c r="I737" t="s">
        <v>45</v>
      </c>
      <c r="J737" t="s">
        <v>106</v>
      </c>
      <c r="K737" t="s">
        <v>133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</row>
    <row r="738" spans="1:38" x14ac:dyDescent="0.45">
      <c r="A738" t="s">
        <v>40</v>
      </c>
      <c r="B738">
        <f t="shared" si="27"/>
        <v>3</v>
      </c>
      <c r="C738" t="s">
        <v>41</v>
      </c>
      <c r="D738" t="s">
        <v>255</v>
      </c>
      <c r="E738" s="4">
        <v>44266</v>
      </c>
      <c r="F738" t="s">
        <v>42</v>
      </c>
      <c r="G738" t="s">
        <v>48</v>
      </c>
      <c r="H738" t="s">
        <v>44</v>
      </c>
      <c r="I738" t="s">
        <v>45</v>
      </c>
      <c r="J738" t="s">
        <v>106</v>
      </c>
      <c r="K738" t="s">
        <v>133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</row>
    <row r="739" spans="1:38" x14ac:dyDescent="0.45">
      <c r="A739" t="s">
        <v>40</v>
      </c>
      <c r="B739">
        <f t="shared" si="27"/>
        <v>3</v>
      </c>
      <c r="C739" t="s">
        <v>41</v>
      </c>
      <c r="D739" t="s">
        <v>255</v>
      </c>
      <c r="E739" s="4">
        <v>44266</v>
      </c>
      <c r="F739" t="s">
        <v>42</v>
      </c>
      <c r="G739" t="s">
        <v>48</v>
      </c>
      <c r="H739" t="s">
        <v>44</v>
      </c>
      <c r="I739" t="s">
        <v>45</v>
      </c>
      <c r="J739" t="s">
        <v>106</v>
      </c>
      <c r="K739" t="s">
        <v>133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</row>
    <row r="740" spans="1:38" x14ac:dyDescent="0.45">
      <c r="A740" t="s">
        <v>40</v>
      </c>
      <c r="B740">
        <f t="shared" si="27"/>
        <v>3</v>
      </c>
      <c r="C740" t="s">
        <v>41</v>
      </c>
      <c r="D740" t="s">
        <v>255</v>
      </c>
      <c r="E740" s="4">
        <v>44266</v>
      </c>
      <c r="F740" t="s">
        <v>42</v>
      </c>
      <c r="G740" t="s">
        <v>49</v>
      </c>
      <c r="H740" t="s">
        <v>44</v>
      </c>
      <c r="I740" t="s">
        <v>45</v>
      </c>
      <c r="J740" t="s">
        <v>106</v>
      </c>
      <c r="K740" t="s">
        <v>133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0</v>
      </c>
      <c r="AJ740">
        <v>1</v>
      </c>
      <c r="AK740">
        <v>1</v>
      </c>
      <c r="AL740">
        <v>0</v>
      </c>
    </row>
    <row r="741" spans="1:38" x14ac:dyDescent="0.45">
      <c r="A741" t="s">
        <v>40</v>
      </c>
      <c r="B741">
        <f t="shared" si="27"/>
        <v>3</v>
      </c>
      <c r="C741" t="s">
        <v>41</v>
      </c>
      <c r="D741" t="s">
        <v>255</v>
      </c>
      <c r="E741" s="4">
        <v>44266</v>
      </c>
      <c r="F741" t="s">
        <v>42</v>
      </c>
      <c r="G741" t="s">
        <v>49</v>
      </c>
      <c r="H741" t="s">
        <v>44</v>
      </c>
      <c r="I741" t="s">
        <v>45</v>
      </c>
      <c r="J741" t="s">
        <v>106</v>
      </c>
      <c r="K741" t="s">
        <v>133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</row>
    <row r="742" spans="1:38" x14ac:dyDescent="0.45">
      <c r="A742" t="s">
        <v>40</v>
      </c>
      <c r="B742">
        <f t="shared" si="27"/>
        <v>3</v>
      </c>
      <c r="C742" t="s">
        <v>41</v>
      </c>
      <c r="D742" t="s">
        <v>255</v>
      </c>
      <c r="E742" s="4">
        <v>44266</v>
      </c>
      <c r="F742" t="s">
        <v>42</v>
      </c>
      <c r="G742" t="s">
        <v>49</v>
      </c>
      <c r="H742" t="s">
        <v>44</v>
      </c>
      <c r="I742" t="s">
        <v>45</v>
      </c>
      <c r="J742" t="s">
        <v>106</v>
      </c>
      <c r="K742" t="s">
        <v>133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1</v>
      </c>
      <c r="AK742">
        <v>0</v>
      </c>
      <c r="AL742">
        <v>0</v>
      </c>
    </row>
    <row r="743" spans="1:38" x14ac:dyDescent="0.45">
      <c r="A743" t="s">
        <v>40</v>
      </c>
      <c r="B743">
        <f t="shared" si="27"/>
        <v>3</v>
      </c>
      <c r="C743" t="s">
        <v>41</v>
      </c>
      <c r="D743" t="s">
        <v>255</v>
      </c>
      <c r="E743" s="4">
        <v>44266</v>
      </c>
      <c r="F743" t="s">
        <v>42</v>
      </c>
      <c r="G743" t="s">
        <v>49</v>
      </c>
      <c r="H743" t="s">
        <v>44</v>
      </c>
      <c r="I743" t="s">
        <v>45</v>
      </c>
      <c r="J743" t="s">
        <v>106</v>
      </c>
      <c r="K743" t="s">
        <v>133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1</v>
      </c>
      <c r="AK743">
        <v>0</v>
      </c>
      <c r="AL743">
        <v>0</v>
      </c>
    </row>
    <row r="744" spans="1:38" x14ac:dyDescent="0.45">
      <c r="A744" t="s">
        <v>40</v>
      </c>
      <c r="B744">
        <f t="shared" si="27"/>
        <v>3</v>
      </c>
      <c r="C744" t="s">
        <v>41</v>
      </c>
      <c r="D744" t="s">
        <v>255</v>
      </c>
      <c r="E744" s="4">
        <v>44266</v>
      </c>
      <c r="F744" t="s">
        <v>42</v>
      </c>
      <c r="G744" t="s">
        <v>49</v>
      </c>
      <c r="H744" t="s">
        <v>44</v>
      </c>
      <c r="I744" t="s">
        <v>45</v>
      </c>
      <c r="J744" t="s">
        <v>106</v>
      </c>
      <c r="K744" t="s">
        <v>133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</row>
    <row r="745" spans="1:38" x14ac:dyDescent="0.45">
      <c r="A745" t="s">
        <v>40</v>
      </c>
      <c r="B745">
        <f t="shared" si="27"/>
        <v>3</v>
      </c>
      <c r="C745" t="s">
        <v>41</v>
      </c>
      <c r="D745" t="s">
        <v>255</v>
      </c>
      <c r="E745" s="4">
        <v>44266</v>
      </c>
      <c r="F745" t="s">
        <v>42</v>
      </c>
      <c r="G745" t="s">
        <v>53</v>
      </c>
      <c r="H745" t="s">
        <v>44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45">
      <c r="A746" t="s">
        <v>40</v>
      </c>
      <c r="B746">
        <f t="shared" si="27"/>
        <v>3</v>
      </c>
      <c r="C746" t="s">
        <v>41</v>
      </c>
      <c r="D746" t="s">
        <v>255</v>
      </c>
      <c r="E746" s="4">
        <v>44266</v>
      </c>
      <c r="F746" t="s">
        <v>42</v>
      </c>
      <c r="G746" t="s">
        <v>54</v>
      </c>
      <c r="H746" t="s">
        <v>44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45">
      <c r="A747" t="s">
        <v>40</v>
      </c>
      <c r="B747">
        <f t="shared" si="27"/>
        <v>3</v>
      </c>
      <c r="C747" t="s">
        <v>41</v>
      </c>
      <c r="D747" t="s">
        <v>255</v>
      </c>
      <c r="E747" s="4">
        <v>44266</v>
      </c>
      <c r="F747" t="s">
        <v>42</v>
      </c>
      <c r="G747" t="s">
        <v>55</v>
      </c>
      <c r="H747" t="s">
        <v>56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45">
      <c r="A748" t="s">
        <v>40</v>
      </c>
      <c r="B748">
        <f t="shared" si="27"/>
        <v>3</v>
      </c>
      <c r="C748" t="s">
        <v>41</v>
      </c>
      <c r="D748" t="s">
        <v>255</v>
      </c>
      <c r="E748" s="4">
        <v>44266</v>
      </c>
      <c r="F748" t="s">
        <v>42</v>
      </c>
      <c r="G748" t="s">
        <v>57</v>
      </c>
      <c r="H748" t="s">
        <v>56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45">
      <c r="A749" t="s">
        <v>40</v>
      </c>
      <c r="B749">
        <f t="shared" si="27"/>
        <v>3</v>
      </c>
      <c r="C749" t="s">
        <v>41</v>
      </c>
      <c r="D749" t="s">
        <v>255</v>
      </c>
      <c r="E749" s="4">
        <v>44266</v>
      </c>
      <c r="F749" t="s">
        <v>42</v>
      </c>
      <c r="G749" t="s">
        <v>58</v>
      </c>
      <c r="H749" t="s">
        <v>56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45">
      <c r="A750" t="s">
        <v>40</v>
      </c>
      <c r="B750">
        <f t="shared" si="27"/>
        <v>3</v>
      </c>
      <c r="C750" t="s">
        <v>41</v>
      </c>
      <c r="D750" t="s">
        <v>255</v>
      </c>
      <c r="E750" s="4">
        <v>44266</v>
      </c>
      <c r="F750" t="s">
        <v>42</v>
      </c>
      <c r="G750" t="s">
        <v>59</v>
      </c>
      <c r="H750" t="s">
        <v>56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45">
      <c r="A751" t="s">
        <v>40</v>
      </c>
      <c r="B751">
        <f t="shared" si="27"/>
        <v>3</v>
      </c>
      <c r="C751" t="s">
        <v>41</v>
      </c>
      <c r="D751" t="s">
        <v>255</v>
      </c>
      <c r="E751" s="4">
        <v>44266</v>
      </c>
      <c r="F751" t="s">
        <v>42</v>
      </c>
      <c r="G751" t="s">
        <v>60</v>
      </c>
      <c r="H751" t="s">
        <v>56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45">
      <c r="A752" t="s">
        <v>40</v>
      </c>
      <c r="B752">
        <f t="shared" si="27"/>
        <v>3</v>
      </c>
      <c r="C752" t="s">
        <v>129</v>
      </c>
      <c r="D752" t="s">
        <v>261</v>
      </c>
      <c r="E752" s="4">
        <v>44266</v>
      </c>
      <c r="F752" t="s">
        <v>75</v>
      </c>
      <c r="G752" t="s">
        <v>43</v>
      </c>
      <c r="H752" t="s">
        <v>44</v>
      </c>
      <c r="I752" t="s">
        <v>45</v>
      </c>
      <c r="J752" t="s">
        <v>231</v>
      </c>
      <c r="K752" t="s">
        <v>232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</row>
    <row r="753" spans="1:38" x14ac:dyDescent="0.45">
      <c r="A753" t="s">
        <v>40</v>
      </c>
      <c r="B753">
        <f t="shared" si="27"/>
        <v>3</v>
      </c>
      <c r="C753" t="s">
        <v>129</v>
      </c>
      <c r="D753" t="s">
        <v>261</v>
      </c>
      <c r="E753" s="4">
        <v>44266</v>
      </c>
      <c r="F753" t="s">
        <v>75</v>
      </c>
      <c r="G753" t="s">
        <v>43</v>
      </c>
      <c r="H753" t="s">
        <v>44</v>
      </c>
      <c r="I753" t="s">
        <v>45</v>
      </c>
      <c r="J753" t="s">
        <v>231</v>
      </c>
      <c r="K753" t="s">
        <v>232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</row>
    <row r="754" spans="1:38" x14ac:dyDescent="0.45">
      <c r="A754" t="s">
        <v>40</v>
      </c>
      <c r="B754">
        <f t="shared" si="27"/>
        <v>3</v>
      </c>
      <c r="C754" t="s">
        <v>129</v>
      </c>
      <c r="D754" t="s">
        <v>261</v>
      </c>
      <c r="E754" s="4">
        <v>44266</v>
      </c>
      <c r="F754" t="s">
        <v>75</v>
      </c>
      <c r="G754" t="s">
        <v>43</v>
      </c>
      <c r="H754" t="s">
        <v>44</v>
      </c>
      <c r="I754" t="s">
        <v>45</v>
      </c>
      <c r="J754" t="s">
        <v>231</v>
      </c>
      <c r="K754" t="s">
        <v>232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1</v>
      </c>
      <c r="AK754">
        <v>0</v>
      </c>
      <c r="AL754">
        <v>0</v>
      </c>
    </row>
    <row r="755" spans="1:38" x14ac:dyDescent="0.45">
      <c r="A755" t="s">
        <v>40</v>
      </c>
      <c r="B755">
        <f t="shared" si="27"/>
        <v>3</v>
      </c>
      <c r="C755" t="s">
        <v>129</v>
      </c>
      <c r="D755" t="s">
        <v>261</v>
      </c>
      <c r="E755" s="4">
        <v>44266</v>
      </c>
      <c r="F755" t="s">
        <v>75</v>
      </c>
      <c r="G755" t="s">
        <v>43</v>
      </c>
      <c r="H755" t="s">
        <v>44</v>
      </c>
      <c r="I755" t="s">
        <v>45</v>
      </c>
      <c r="J755" t="s">
        <v>46</v>
      </c>
      <c r="K755" t="s">
        <v>46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</row>
    <row r="756" spans="1:38" x14ac:dyDescent="0.45">
      <c r="A756" t="s">
        <v>40</v>
      </c>
      <c r="B756">
        <f t="shared" si="27"/>
        <v>3</v>
      </c>
      <c r="C756" t="s">
        <v>129</v>
      </c>
      <c r="D756" t="s">
        <v>261</v>
      </c>
      <c r="E756" s="4">
        <v>44266</v>
      </c>
      <c r="F756" t="s">
        <v>75</v>
      </c>
      <c r="G756" t="s">
        <v>43</v>
      </c>
      <c r="H756" t="s">
        <v>44</v>
      </c>
      <c r="I756" t="s">
        <v>45</v>
      </c>
      <c r="J756" t="s">
        <v>46</v>
      </c>
      <c r="K756" t="s">
        <v>46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</row>
    <row r="757" spans="1:38" x14ac:dyDescent="0.45">
      <c r="A757" t="s">
        <v>40</v>
      </c>
      <c r="B757">
        <f t="shared" si="27"/>
        <v>3</v>
      </c>
      <c r="C757" t="s">
        <v>129</v>
      </c>
      <c r="D757" t="s">
        <v>261</v>
      </c>
      <c r="E757" s="4">
        <v>44266</v>
      </c>
      <c r="F757" t="s">
        <v>75</v>
      </c>
      <c r="G757" t="s">
        <v>43</v>
      </c>
      <c r="H757" t="s">
        <v>44</v>
      </c>
      <c r="I757" t="s">
        <v>45</v>
      </c>
      <c r="J757" t="s">
        <v>46</v>
      </c>
      <c r="K757" t="s">
        <v>46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</row>
    <row r="758" spans="1:38" x14ac:dyDescent="0.45">
      <c r="A758" t="s">
        <v>40</v>
      </c>
      <c r="B758">
        <f t="shared" si="27"/>
        <v>3</v>
      </c>
      <c r="C758" t="s">
        <v>129</v>
      </c>
      <c r="D758" t="s">
        <v>261</v>
      </c>
      <c r="E758" s="4">
        <v>44266</v>
      </c>
      <c r="F758" t="s">
        <v>75</v>
      </c>
      <c r="G758" t="s">
        <v>43</v>
      </c>
      <c r="H758" t="s">
        <v>44</v>
      </c>
      <c r="I758" t="s">
        <v>45</v>
      </c>
      <c r="J758" t="s">
        <v>46</v>
      </c>
      <c r="K758" t="s">
        <v>46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</row>
    <row r="759" spans="1:38" x14ac:dyDescent="0.45">
      <c r="A759" t="s">
        <v>40</v>
      </c>
      <c r="B759">
        <f t="shared" si="27"/>
        <v>3</v>
      </c>
      <c r="C759" t="s">
        <v>129</v>
      </c>
      <c r="D759" t="s">
        <v>261</v>
      </c>
      <c r="E759" s="4">
        <v>44266</v>
      </c>
      <c r="F759" t="s">
        <v>75</v>
      </c>
      <c r="G759" t="s">
        <v>43</v>
      </c>
      <c r="H759" t="s">
        <v>44</v>
      </c>
      <c r="I759" t="s">
        <v>45</v>
      </c>
      <c r="J759" t="s">
        <v>46</v>
      </c>
      <c r="K759" t="s">
        <v>46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</row>
    <row r="760" spans="1:38" x14ac:dyDescent="0.45">
      <c r="A760" t="s">
        <v>40</v>
      </c>
      <c r="B760">
        <f t="shared" si="27"/>
        <v>3</v>
      </c>
      <c r="C760" t="s">
        <v>129</v>
      </c>
      <c r="D760" t="s">
        <v>261</v>
      </c>
      <c r="E760" s="4">
        <v>44266</v>
      </c>
      <c r="F760" t="s">
        <v>75</v>
      </c>
      <c r="G760" t="s">
        <v>43</v>
      </c>
      <c r="H760" t="s">
        <v>44</v>
      </c>
      <c r="I760" t="s">
        <v>45</v>
      </c>
      <c r="J760" t="s">
        <v>46</v>
      </c>
      <c r="K760" t="s">
        <v>46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</row>
    <row r="761" spans="1:38" x14ac:dyDescent="0.45">
      <c r="A761" t="s">
        <v>40</v>
      </c>
      <c r="B761">
        <f t="shared" si="27"/>
        <v>3</v>
      </c>
      <c r="C761" t="s">
        <v>129</v>
      </c>
      <c r="D761" t="s">
        <v>261</v>
      </c>
      <c r="E761" s="4">
        <v>44266</v>
      </c>
      <c r="F761" t="s">
        <v>75</v>
      </c>
      <c r="G761" t="s">
        <v>43</v>
      </c>
      <c r="H761" t="s">
        <v>44</v>
      </c>
      <c r="I761" t="s">
        <v>45</v>
      </c>
      <c r="J761" t="s">
        <v>46</v>
      </c>
      <c r="K761" t="s">
        <v>46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0</v>
      </c>
    </row>
    <row r="762" spans="1:38" x14ac:dyDescent="0.45">
      <c r="A762" t="s">
        <v>40</v>
      </c>
      <c r="B762">
        <f t="shared" si="27"/>
        <v>3</v>
      </c>
      <c r="C762" t="s">
        <v>129</v>
      </c>
      <c r="D762" t="s">
        <v>261</v>
      </c>
      <c r="E762" s="4">
        <v>44266</v>
      </c>
      <c r="F762" t="s">
        <v>75</v>
      </c>
      <c r="G762" t="s">
        <v>43</v>
      </c>
      <c r="H762" t="s">
        <v>44</v>
      </c>
      <c r="I762" t="s">
        <v>45</v>
      </c>
      <c r="J762" t="s">
        <v>46</v>
      </c>
      <c r="K762" t="s">
        <v>46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</row>
    <row r="763" spans="1:38" x14ac:dyDescent="0.45">
      <c r="A763" t="s">
        <v>40</v>
      </c>
      <c r="B763">
        <f t="shared" si="27"/>
        <v>3</v>
      </c>
      <c r="C763" t="s">
        <v>129</v>
      </c>
      <c r="D763" t="s">
        <v>261</v>
      </c>
      <c r="E763" s="4">
        <v>44266</v>
      </c>
      <c r="F763" t="s">
        <v>75</v>
      </c>
      <c r="G763" t="s">
        <v>43</v>
      </c>
      <c r="H763" t="s">
        <v>44</v>
      </c>
      <c r="I763" t="s">
        <v>45</v>
      </c>
      <c r="J763" t="s">
        <v>46</v>
      </c>
      <c r="K763" t="s">
        <v>46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</row>
    <row r="764" spans="1:38" x14ac:dyDescent="0.45">
      <c r="A764" t="s">
        <v>40</v>
      </c>
      <c r="B764">
        <f t="shared" si="27"/>
        <v>3</v>
      </c>
      <c r="C764" t="s">
        <v>129</v>
      </c>
      <c r="D764" t="s">
        <v>261</v>
      </c>
      <c r="E764" s="4">
        <v>44266</v>
      </c>
      <c r="F764" t="s">
        <v>75</v>
      </c>
      <c r="G764" t="s">
        <v>43</v>
      </c>
      <c r="H764" t="s">
        <v>44</v>
      </c>
      <c r="I764" t="s">
        <v>45</v>
      </c>
      <c r="J764" t="s">
        <v>46</v>
      </c>
      <c r="K764" t="s">
        <v>46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2</v>
      </c>
      <c r="AI764">
        <v>0</v>
      </c>
      <c r="AJ764">
        <v>2</v>
      </c>
      <c r="AK764">
        <v>0</v>
      </c>
      <c r="AL764">
        <v>0</v>
      </c>
    </row>
    <row r="765" spans="1:38" x14ac:dyDescent="0.45">
      <c r="A765" t="s">
        <v>40</v>
      </c>
      <c r="B765">
        <f t="shared" si="27"/>
        <v>3</v>
      </c>
      <c r="C765" t="s">
        <v>129</v>
      </c>
      <c r="D765" t="s">
        <v>261</v>
      </c>
      <c r="E765" s="4">
        <v>44266</v>
      </c>
      <c r="F765" t="s">
        <v>75</v>
      </c>
      <c r="G765" t="s">
        <v>43</v>
      </c>
      <c r="H765" t="s">
        <v>44</v>
      </c>
      <c r="I765" t="s">
        <v>45</v>
      </c>
      <c r="J765" t="s">
        <v>46</v>
      </c>
      <c r="K765" t="s">
        <v>46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</row>
    <row r="766" spans="1:38" x14ac:dyDescent="0.45">
      <c r="A766" t="s">
        <v>40</v>
      </c>
      <c r="B766">
        <f t="shared" si="27"/>
        <v>3</v>
      </c>
      <c r="C766" t="s">
        <v>129</v>
      </c>
      <c r="D766" t="s">
        <v>261</v>
      </c>
      <c r="E766" s="4">
        <v>44266</v>
      </c>
      <c r="F766" t="s">
        <v>75</v>
      </c>
      <c r="G766" t="s">
        <v>48</v>
      </c>
      <c r="H766" t="s">
        <v>44</v>
      </c>
      <c r="I766" t="s">
        <v>45</v>
      </c>
      <c r="J766" t="s">
        <v>231</v>
      </c>
      <c r="K766" t="s">
        <v>232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</v>
      </c>
      <c r="AI766">
        <v>3</v>
      </c>
      <c r="AJ766">
        <v>0</v>
      </c>
      <c r="AK766">
        <v>0</v>
      </c>
      <c r="AL766">
        <v>0</v>
      </c>
    </row>
    <row r="767" spans="1:38" x14ac:dyDescent="0.45">
      <c r="A767" t="s">
        <v>40</v>
      </c>
      <c r="B767">
        <f t="shared" si="27"/>
        <v>3</v>
      </c>
      <c r="C767" t="s">
        <v>129</v>
      </c>
      <c r="D767" t="s">
        <v>261</v>
      </c>
      <c r="E767" s="4">
        <v>44266</v>
      </c>
      <c r="F767" t="s">
        <v>75</v>
      </c>
      <c r="G767" t="s">
        <v>48</v>
      </c>
      <c r="H767" t="s">
        <v>44</v>
      </c>
      <c r="I767" t="s">
        <v>45</v>
      </c>
      <c r="J767" t="s">
        <v>231</v>
      </c>
      <c r="K767" t="s">
        <v>232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1</v>
      </c>
      <c r="AJ767">
        <v>0</v>
      </c>
      <c r="AK767">
        <v>0</v>
      </c>
      <c r="AL767">
        <v>0</v>
      </c>
    </row>
    <row r="768" spans="1:38" x14ac:dyDescent="0.45">
      <c r="A768" t="s">
        <v>40</v>
      </c>
      <c r="B768">
        <f t="shared" si="27"/>
        <v>3</v>
      </c>
      <c r="C768" t="s">
        <v>129</v>
      </c>
      <c r="D768" t="s">
        <v>261</v>
      </c>
      <c r="E768" s="4">
        <v>44266</v>
      </c>
      <c r="F768" t="s">
        <v>75</v>
      </c>
      <c r="G768" t="s">
        <v>48</v>
      </c>
      <c r="H768" t="s">
        <v>44</v>
      </c>
      <c r="I768" t="s">
        <v>45</v>
      </c>
      <c r="J768" t="s">
        <v>46</v>
      </c>
      <c r="K768" t="s">
        <v>46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0</v>
      </c>
    </row>
    <row r="769" spans="1:38" x14ac:dyDescent="0.45">
      <c r="A769" t="s">
        <v>40</v>
      </c>
      <c r="B769">
        <f t="shared" si="27"/>
        <v>3</v>
      </c>
      <c r="C769" t="s">
        <v>129</v>
      </c>
      <c r="D769" t="s">
        <v>261</v>
      </c>
      <c r="E769" s="4">
        <v>44266</v>
      </c>
      <c r="F769" t="s">
        <v>75</v>
      </c>
      <c r="G769" t="s">
        <v>48</v>
      </c>
      <c r="H769" t="s">
        <v>44</v>
      </c>
      <c r="I769" t="s">
        <v>45</v>
      </c>
      <c r="J769" t="s">
        <v>46</v>
      </c>
      <c r="K769" t="s">
        <v>46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</row>
    <row r="770" spans="1:38" x14ac:dyDescent="0.45">
      <c r="A770" t="s">
        <v>40</v>
      </c>
      <c r="B770">
        <f t="shared" ref="B770:B833" si="28">MONTH(E770)</f>
        <v>3</v>
      </c>
      <c r="C770" t="s">
        <v>129</v>
      </c>
      <c r="D770" t="s">
        <v>261</v>
      </c>
      <c r="E770" s="4">
        <v>44266</v>
      </c>
      <c r="F770" t="s">
        <v>75</v>
      </c>
      <c r="G770" t="s">
        <v>48</v>
      </c>
      <c r="H770" t="s">
        <v>44</v>
      </c>
      <c r="I770" t="s">
        <v>45</v>
      </c>
      <c r="J770" t="s">
        <v>46</v>
      </c>
      <c r="K770" t="s">
        <v>46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</row>
    <row r="771" spans="1:38" x14ac:dyDescent="0.45">
      <c r="A771" t="s">
        <v>40</v>
      </c>
      <c r="B771">
        <f t="shared" si="28"/>
        <v>3</v>
      </c>
      <c r="C771" t="s">
        <v>129</v>
      </c>
      <c r="D771" t="s">
        <v>261</v>
      </c>
      <c r="E771" s="4">
        <v>44266</v>
      </c>
      <c r="F771" t="s">
        <v>75</v>
      </c>
      <c r="G771" t="s">
        <v>48</v>
      </c>
      <c r="H771" t="s">
        <v>44</v>
      </c>
      <c r="I771" t="s">
        <v>45</v>
      </c>
      <c r="J771" t="s">
        <v>46</v>
      </c>
      <c r="K771" t="s">
        <v>46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2</v>
      </c>
      <c r="AI771">
        <v>0</v>
      </c>
      <c r="AJ771">
        <v>0</v>
      </c>
      <c r="AK771">
        <v>2</v>
      </c>
      <c r="AL771">
        <v>0</v>
      </c>
    </row>
    <row r="772" spans="1:38" x14ac:dyDescent="0.45">
      <c r="A772" t="s">
        <v>40</v>
      </c>
      <c r="B772">
        <f t="shared" si="28"/>
        <v>3</v>
      </c>
      <c r="C772" t="s">
        <v>129</v>
      </c>
      <c r="D772" t="s">
        <v>261</v>
      </c>
      <c r="E772" s="4">
        <v>44266</v>
      </c>
      <c r="F772" t="s">
        <v>75</v>
      </c>
      <c r="G772" t="s">
        <v>48</v>
      </c>
      <c r="H772" t="s">
        <v>44</v>
      </c>
      <c r="I772" t="s">
        <v>45</v>
      </c>
      <c r="J772" t="s">
        <v>46</v>
      </c>
      <c r="K772" t="s">
        <v>46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</row>
    <row r="773" spans="1:38" x14ac:dyDescent="0.45">
      <c r="A773" t="s">
        <v>40</v>
      </c>
      <c r="B773">
        <f t="shared" si="28"/>
        <v>3</v>
      </c>
      <c r="C773" t="s">
        <v>129</v>
      </c>
      <c r="D773" t="s">
        <v>261</v>
      </c>
      <c r="E773" s="4">
        <v>44266</v>
      </c>
      <c r="F773" t="s">
        <v>75</v>
      </c>
      <c r="G773" t="s">
        <v>48</v>
      </c>
      <c r="H773" t="s">
        <v>44</v>
      </c>
      <c r="I773" t="s">
        <v>45</v>
      </c>
      <c r="J773" t="s">
        <v>46</v>
      </c>
      <c r="K773" t="s">
        <v>46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</row>
    <row r="774" spans="1:38" x14ac:dyDescent="0.45">
      <c r="A774" t="s">
        <v>40</v>
      </c>
      <c r="B774">
        <f t="shared" si="28"/>
        <v>3</v>
      </c>
      <c r="C774" t="s">
        <v>129</v>
      </c>
      <c r="D774" t="s">
        <v>261</v>
      </c>
      <c r="E774" s="4">
        <v>44266</v>
      </c>
      <c r="F774" t="s">
        <v>75</v>
      </c>
      <c r="G774" t="s">
        <v>48</v>
      </c>
      <c r="H774" t="s">
        <v>44</v>
      </c>
      <c r="I774" t="s">
        <v>45</v>
      </c>
      <c r="J774" t="s">
        <v>46</v>
      </c>
      <c r="K774" t="s">
        <v>46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0</v>
      </c>
    </row>
    <row r="775" spans="1:38" x14ac:dyDescent="0.45">
      <c r="A775" t="s">
        <v>40</v>
      </c>
      <c r="B775">
        <f t="shared" si="28"/>
        <v>3</v>
      </c>
      <c r="C775" t="s">
        <v>129</v>
      </c>
      <c r="D775" t="s">
        <v>261</v>
      </c>
      <c r="E775" s="4">
        <v>44266</v>
      </c>
      <c r="F775" t="s">
        <v>75</v>
      </c>
      <c r="G775" t="s">
        <v>48</v>
      </c>
      <c r="H775" t="s">
        <v>44</v>
      </c>
      <c r="I775" t="s">
        <v>45</v>
      </c>
      <c r="J775" t="s">
        <v>46</v>
      </c>
      <c r="K775" t="s">
        <v>46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</v>
      </c>
      <c r="AI775">
        <v>0</v>
      </c>
      <c r="AJ775">
        <v>1</v>
      </c>
      <c r="AK775">
        <v>0</v>
      </c>
      <c r="AL775">
        <v>0</v>
      </c>
    </row>
    <row r="776" spans="1:38" x14ac:dyDescent="0.45">
      <c r="A776" t="s">
        <v>40</v>
      </c>
      <c r="B776">
        <f t="shared" si="28"/>
        <v>3</v>
      </c>
      <c r="C776" t="s">
        <v>129</v>
      </c>
      <c r="D776" t="s">
        <v>261</v>
      </c>
      <c r="E776" s="4">
        <v>44266</v>
      </c>
      <c r="F776" t="s">
        <v>75</v>
      </c>
      <c r="G776" t="s">
        <v>48</v>
      </c>
      <c r="H776" t="s">
        <v>44</v>
      </c>
      <c r="I776" t="s">
        <v>45</v>
      </c>
      <c r="J776" t="s">
        <v>46</v>
      </c>
      <c r="K776" t="s">
        <v>46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</row>
    <row r="777" spans="1:38" x14ac:dyDescent="0.45">
      <c r="A777" t="s">
        <v>40</v>
      </c>
      <c r="B777">
        <f t="shared" si="28"/>
        <v>3</v>
      </c>
      <c r="C777" t="s">
        <v>129</v>
      </c>
      <c r="D777" t="s">
        <v>261</v>
      </c>
      <c r="E777" s="4">
        <v>44266</v>
      </c>
      <c r="F777" t="s">
        <v>75</v>
      </c>
      <c r="G777" t="s">
        <v>48</v>
      </c>
      <c r="H777" t="s">
        <v>44</v>
      </c>
      <c r="I777" t="s">
        <v>45</v>
      </c>
      <c r="J777" t="s">
        <v>46</v>
      </c>
      <c r="K777" t="s">
        <v>46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</row>
    <row r="778" spans="1:38" x14ac:dyDescent="0.45">
      <c r="A778" t="s">
        <v>40</v>
      </c>
      <c r="B778">
        <f t="shared" si="28"/>
        <v>3</v>
      </c>
      <c r="C778" t="s">
        <v>129</v>
      </c>
      <c r="D778" t="s">
        <v>261</v>
      </c>
      <c r="E778" s="4">
        <v>44266</v>
      </c>
      <c r="F778" t="s">
        <v>75</v>
      </c>
      <c r="G778" t="s">
        <v>48</v>
      </c>
      <c r="H778" t="s">
        <v>44</v>
      </c>
      <c r="I778" t="s">
        <v>45</v>
      </c>
      <c r="J778" t="s">
        <v>46</v>
      </c>
      <c r="K778" t="s">
        <v>46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3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</v>
      </c>
      <c r="AI778">
        <v>0</v>
      </c>
      <c r="AJ778">
        <v>3</v>
      </c>
      <c r="AK778">
        <v>0</v>
      </c>
      <c r="AL778">
        <v>0</v>
      </c>
    </row>
    <row r="779" spans="1:38" x14ac:dyDescent="0.45">
      <c r="A779" t="s">
        <v>40</v>
      </c>
      <c r="B779">
        <f t="shared" si="28"/>
        <v>3</v>
      </c>
      <c r="C779" t="s">
        <v>129</v>
      </c>
      <c r="D779" t="s">
        <v>261</v>
      </c>
      <c r="E779" s="4">
        <v>44266</v>
      </c>
      <c r="F779" t="s">
        <v>75</v>
      </c>
      <c r="G779" t="s">
        <v>49</v>
      </c>
      <c r="H779" t="s">
        <v>44</v>
      </c>
      <c r="I779" t="s">
        <v>45</v>
      </c>
      <c r="J779" t="s">
        <v>231</v>
      </c>
      <c r="K779" t="s">
        <v>232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</row>
    <row r="780" spans="1:38" x14ac:dyDescent="0.45">
      <c r="A780" t="s">
        <v>40</v>
      </c>
      <c r="B780">
        <f t="shared" si="28"/>
        <v>3</v>
      </c>
      <c r="C780" t="s">
        <v>129</v>
      </c>
      <c r="D780" t="s">
        <v>261</v>
      </c>
      <c r="E780" s="4">
        <v>44266</v>
      </c>
      <c r="F780" t="s">
        <v>75</v>
      </c>
      <c r="G780" t="s">
        <v>49</v>
      </c>
      <c r="H780" t="s">
        <v>44</v>
      </c>
      <c r="I780" t="s">
        <v>45</v>
      </c>
      <c r="J780" t="s">
        <v>231</v>
      </c>
      <c r="K780" t="s">
        <v>232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6</v>
      </c>
      <c r="AI780">
        <v>1</v>
      </c>
      <c r="AJ780">
        <v>3</v>
      </c>
      <c r="AK780">
        <v>2</v>
      </c>
      <c r="AL780">
        <v>0</v>
      </c>
    </row>
    <row r="781" spans="1:38" x14ac:dyDescent="0.45">
      <c r="A781" t="s">
        <v>40</v>
      </c>
      <c r="B781">
        <f t="shared" si="28"/>
        <v>3</v>
      </c>
      <c r="C781" t="s">
        <v>129</v>
      </c>
      <c r="D781" t="s">
        <v>261</v>
      </c>
      <c r="E781" s="4">
        <v>44266</v>
      </c>
      <c r="F781" t="s">
        <v>75</v>
      </c>
      <c r="G781" t="s">
        <v>49</v>
      </c>
      <c r="H781" t="s">
        <v>44</v>
      </c>
      <c r="I781" t="s">
        <v>45</v>
      </c>
      <c r="J781" t="s">
        <v>231</v>
      </c>
      <c r="K781" t="s">
        <v>232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</row>
    <row r="782" spans="1:38" x14ac:dyDescent="0.45">
      <c r="A782" t="s">
        <v>40</v>
      </c>
      <c r="B782">
        <f t="shared" si="28"/>
        <v>3</v>
      </c>
      <c r="C782" t="s">
        <v>129</v>
      </c>
      <c r="D782" t="s">
        <v>261</v>
      </c>
      <c r="E782" s="4">
        <v>44266</v>
      </c>
      <c r="F782" t="s">
        <v>75</v>
      </c>
      <c r="G782" t="s">
        <v>49</v>
      </c>
      <c r="H782" t="s">
        <v>44</v>
      </c>
      <c r="I782" t="s">
        <v>45</v>
      </c>
      <c r="J782" t="s">
        <v>46</v>
      </c>
      <c r="K782" t="s">
        <v>46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</row>
    <row r="783" spans="1:38" x14ac:dyDescent="0.45">
      <c r="A783" t="s">
        <v>40</v>
      </c>
      <c r="B783">
        <f t="shared" si="28"/>
        <v>3</v>
      </c>
      <c r="C783" t="s">
        <v>129</v>
      </c>
      <c r="D783" t="s">
        <v>261</v>
      </c>
      <c r="E783" s="4">
        <v>44266</v>
      </c>
      <c r="F783" t="s">
        <v>75</v>
      </c>
      <c r="G783" t="s">
        <v>49</v>
      </c>
      <c r="H783" t="s">
        <v>44</v>
      </c>
      <c r="I783" t="s">
        <v>45</v>
      </c>
      <c r="J783" t="s">
        <v>46</v>
      </c>
      <c r="K783" t="s">
        <v>46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</row>
    <row r="784" spans="1:38" x14ac:dyDescent="0.45">
      <c r="A784" t="s">
        <v>40</v>
      </c>
      <c r="B784">
        <f t="shared" si="28"/>
        <v>3</v>
      </c>
      <c r="C784" t="s">
        <v>129</v>
      </c>
      <c r="D784" t="s">
        <v>261</v>
      </c>
      <c r="E784" s="4">
        <v>44266</v>
      </c>
      <c r="F784" t="s">
        <v>75</v>
      </c>
      <c r="G784" t="s">
        <v>49</v>
      </c>
      <c r="H784" t="s">
        <v>44</v>
      </c>
      <c r="I784" t="s">
        <v>45</v>
      </c>
      <c r="J784" t="s">
        <v>46</v>
      </c>
      <c r="K784" t="s">
        <v>46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1</v>
      </c>
      <c r="AK784">
        <v>0</v>
      </c>
      <c r="AL784">
        <v>0</v>
      </c>
    </row>
    <row r="785" spans="1:38" x14ac:dyDescent="0.45">
      <c r="A785" t="s">
        <v>40</v>
      </c>
      <c r="B785">
        <f t="shared" si="28"/>
        <v>3</v>
      </c>
      <c r="C785" t="s">
        <v>129</v>
      </c>
      <c r="D785" t="s">
        <v>261</v>
      </c>
      <c r="E785" s="4">
        <v>44266</v>
      </c>
      <c r="F785" t="s">
        <v>75</v>
      </c>
      <c r="G785" t="s">
        <v>49</v>
      </c>
      <c r="H785" t="s">
        <v>44</v>
      </c>
      <c r="I785" t="s">
        <v>45</v>
      </c>
      <c r="J785" t="s">
        <v>46</v>
      </c>
      <c r="K785" t="s">
        <v>46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1</v>
      </c>
      <c r="AK785">
        <v>0</v>
      </c>
      <c r="AL785">
        <v>0</v>
      </c>
    </row>
    <row r="786" spans="1:38" x14ac:dyDescent="0.45">
      <c r="A786" t="s">
        <v>40</v>
      </c>
      <c r="B786">
        <f t="shared" si="28"/>
        <v>3</v>
      </c>
      <c r="C786" t="s">
        <v>129</v>
      </c>
      <c r="D786" t="s">
        <v>261</v>
      </c>
      <c r="E786" s="4">
        <v>44266</v>
      </c>
      <c r="F786" t="s">
        <v>75</v>
      </c>
      <c r="G786" t="s">
        <v>49</v>
      </c>
      <c r="H786" t="s">
        <v>44</v>
      </c>
      <c r="I786" t="s">
        <v>45</v>
      </c>
      <c r="J786" t="s">
        <v>46</v>
      </c>
      <c r="K786" t="s">
        <v>46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</v>
      </c>
      <c r="AI786">
        <v>0</v>
      </c>
      <c r="AJ786">
        <v>2</v>
      </c>
      <c r="AK786">
        <v>0</v>
      </c>
      <c r="AL786">
        <v>0</v>
      </c>
    </row>
    <row r="787" spans="1:38" x14ac:dyDescent="0.45">
      <c r="A787" t="s">
        <v>40</v>
      </c>
      <c r="B787">
        <f t="shared" si="28"/>
        <v>3</v>
      </c>
      <c r="C787" t="s">
        <v>129</v>
      </c>
      <c r="D787" t="s">
        <v>261</v>
      </c>
      <c r="E787" s="4">
        <v>44266</v>
      </c>
      <c r="F787" t="s">
        <v>75</v>
      </c>
      <c r="G787" t="s">
        <v>49</v>
      </c>
      <c r="H787" t="s">
        <v>44</v>
      </c>
      <c r="I787" t="s">
        <v>45</v>
      </c>
      <c r="J787" t="s">
        <v>46</v>
      </c>
      <c r="K787" t="s">
        <v>46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0</v>
      </c>
    </row>
    <row r="788" spans="1:38" x14ac:dyDescent="0.45">
      <c r="A788" t="s">
        <v>40</v>
      </c>
      <c r="B788">
        <f t="shared" si="28"/>
        <v>3</v>
      </c>
      <c r="C788" t="s">
        <v>129</v>
      </c>
      <c r="D788" t="s">
        <v>261</v>
      </c>
      <c r="E788" s="4">
        <v>44266</v>
      </c>
      <c r="F788" t="s">
        <v>75</v>
      </c>
      <c r="G788" t="s">
        <v>49</v>
      </c>
      <c r="H788" t="s">
        <v>44</v>
      </c>
      <c r="I788" t="s">
        <v>45</v>
      </c>
      <c r="J788" t="s">
        <v>46</v>
      </c>
      <c r="K788" t="s">
        <v>46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</v>
      </c>
    </row>
    <row r="789" spans="1:38" x14ac:dyDescent="0.45">
      <c r="A789" t="s">
        <v>40</v>
      </c>
      <c r="B789">
        <f t="shared" si="28"/>
        <v>3</v>
      </c>
      <c r="C789" t="s">
        <v>129</v>
      </c>
      <c r="D789" t="s">
        <v>261</v>
      </c>
      <c r="E789" s="4">
        <v>44266</v>
      </c>
      <c r="F789" t="s">
        <v>75</v>
      </c>
      <c r="G789" t="s">
        <v>49</v>
      </c>
      <c r="H789" t="s">
        <v>44</v>
      </c>
      <c r="I789" t="s">
        <v>45</v>
      </c>
      <c r="J789" t="s">
        <v>46</v>
      </c>
      <c r="K789" t="s">
        <v>46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</v>
      </c>
      <c r="AI789">
        <v>1</v>
      </c>
      <c r="AJ789">
        <v>1</v>
      </c>
      <c r="AK789">
        <v>0</v>
      </c>
      <c r="AL789">
        <v>0</v>
      </c>
    </row>
    <row r="790" spans="1:38" x14ac:dyDescent="0.45">
      <c r="A790" t="s">
        <v>40</v>
      </c>
      <c r="B790">
        <f t="shared" si="28"/>
        <v>3</v>
      </c>
      <c r="C790" t="s">
        <v>129</v>
      </c>
      <c r="D790" t="s">
        <v>261</v>
      </c>
      <c r="E790" s="4">
        <v>44266</v>
      </c>
      <c r="F790" t="s">
        <v>75</v>
      </c>
      <c r="G790" t="s">
        <v>49</v>
      </c>
      <c r="H790" t="s">
        <v>44</v>
      </c>
      <c r="I790" t="s">
        <v>45</v>
      </c>
      <c r="J790" t="s">
        <v>46</v>
      </c>
      <c r="K790" t="s">
        <v>46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</v>
      </c>
      <c r="AI790">
        <v>1</v>
      </c>
      <c r="AJ790">
        <v>1</v>
      </c>
      <c r="AK790">
        <v>0</v>
      </c>
      <c r="AL790">
        <v>0</v>
      </c>
    </row>
    <row r="791" spans="1:38" x14ac:dyDescent="0.45">
      <c r="A791" t="s">
        <v>40</v>
      </c>
      <c r="B791">
        <f t="shared" si="28"/>
        <v>3</v>
      </c>
      <c r="C791" t="s">
        <v>129</v>
      </c>
      <c r="D791" t="s">
        <v>261</v>
      </c>
      <c r="E791" s="4">
        <v>44266</v>
      </c>
      <c r="F791" t="s">
        <v>75</v>
      </c>
      <c r="G791" t="s">
        <v>49</v>
      </c>
      <c r="H791" t="s">
        <v>44</v>
      </c>
      <c r="I791" t="s">
        <v>45</v>
      </c>
      <c r="J791" t="s">
        <v>46</v>
      </c>
      <c r="K791" t="s">
        <v>46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1</v>
      </c>
      <c r="AK791">
        <v>0</v>
      </c>
      <c r="AL791">
        <v>0</v>
      </c>
    </row>
    <row r="792" spans="1:38" x14ac:dyDescent="0.45">
      <c r="A792" t="s">
        <v>40</v>
      </c>
      <c r="B792">
        <f t="shared" si="28"/>
        <v>3</v>
      </c>
      <c r="C792" t="s">
        <v>129</v>
      </c>
      <c r="D792" t="s">
        <v>261</v>
      </c>
      <c r="E792" s="4">
        <v>44266</v>
      </c>
      <c r="F792" t="s">
        <v>75</v>
      </c>
      <c r="G792" t="s">
        <v>53</v>
      </c>
      <c r="H792" t="s">
        <v>44</v>
      </c>
      <c r="I792" t="s">
        <v>45</v>
      </c>
      <c r="J792" t="s">
        <v>46</v>
      </c>
      <c r="K792" t="s">
        <v>46</v>
      </c>
      <c r="L792">
        <v>2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1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</v>
      </c>
      <c r="AI792">
        <v>0</v>
      </c>
      <c r="AJ792">
        <v>2</v>
      </c>
      <c r="AK792">
        <v>0</v>
      </c>
      <c r="AL792">
        <v>0</v>
      </c>
    </row>
    <row r="793" spans="1:38" x14ac:dyDescent="0.45">
      <c r="A793" t="s">
        <v>40</v>
      </c>
      <c r="B793">
        <f t="shared" si="28"/>
        <v>3</v>
      </c>
      <c r="C793" t="s">
        <v>129</v>
      </c>
      <c r="D793" t="s">
        <v>261</v>
      </c>
      <c r="E793" s="4">
        <v>44266</v>
      </c>
      <c r="F793" t="s">
        <v>75</v>
      </c>
      <c r="G793" t="s">
        <v>53</v>
      </c>
      <c r="H793" t="s">
        <v>44</v>
      </c>
      <c r="I793" t="s">
        <v>45</v>
      </c>
      <c r="J793" t="s">
        <v>231</v>
      </c>
      <c r="K793" t="s">
        <v>232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</v>
      </c>
    </row>
    <row r="794" spans="1:38" x14ac:dyDescent="0.45">
      <c r="A794" t="s">
        <v>40</v>
      </c>
      <c r="B794">
        <f t="shared" si="28"/>
        <v>3</v>
      </c>
      <c r="C794" t="s">
        <v>129</v>
      </c>
      <c r="D794" t="s">
        <v>261</v>
      </c>
      <c r="E794" s="4">
        <v>44266</v>
      </c>
      <c r="F794" t="s">
        <v>75</v>
      </c>
      <c r="G794" t="s">
        <v>53</v>
      </c>
      <c r="H794" t="s">
        <v>44</v>
      </c>
      <c r="I794" t="s">
        <v>45</v>
      </c>
      <c r="J794" t="s">
        <v>231</v>
      </c>
      <c r="K794" t="s">
        <v>232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</row>
    <row r="795" spans="1:38" x14ac:dyDescent="0.45">
      <c r="A795" t="s">
        <v>40</v>
      </c>
      <c r="B795">
        <f t="shared" si="28"/>
        <v>3</v>
      </c>
      <c r="C795" t="s">
        <v>129</v>
      </c>
      <c r="D795" t="s">
        <v>261</v>
      </c>
      <c r="E795" s="4">
        <v>44266</v>
      </c>
      <c r="F795" t="s">
        <v>75</v>
      </c>
      <c r="G795" t="s">
        <v>53</v>
      </c>
      <c r="H795" t="s">
        <v>44</v>
      </c>
      <c r="I795" t="s">
        <v>45</v>
      </c>
      <c r="J795" t="s">
        <v>46</v>
      </c>
      <c r="K795" t="s">
        <v>46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</row>
    <row r="796" spans="1:38" x14ac:dyDescent="0.45">
      <c r="A796" t="s">
        <v>40</v>
      </c>
      <c r="B796">
        <f t="shared" si="28"/>
        <v>3</v>
      </c>
      <c r="C796" t="s">
        <v>129</v>
      </c>
      <c r="D796" t="s">
        <v>261</v>
      </c>
      <c r="E796" s="4">
        <v>44266</v>
      </c>
      <c r="F796" t="s">
        <v>75</v>
      </c>
      <c r="G796" t="s">
        <v>53</v>
      </c>
      <c r="H796" t="s">
        <v>44</v>
      </c>
      <c r="I796" t="s">
        <v>45</v>
      </c>
      <c r="J796" t="s">
        <v>46</v>
      </c>
      <c r="K796" t="s">
        <v>46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</row>
    <row r="797" spans="1:38" x14ac:dyDescent="0.45">
      <c r="A797" t="s">
        <v>40</v>
      </c>
      <c r="B797">
        <f t="shared" si="28"/>
        <v>3</v>
      </c>
      <c r="C797" t="s">
        <v>129</v>
      </c>
      <c r="D797" t="s">
        <v>261</v>
      </c>
      <c r="E797" s="4">
        <v>44266</v>
      </c>
      <c r="F797" t="s">
        <v>75</v>
      </c>
      <c r="G797" t="s">
        <v>53</v>
      </c>
      <c r="H797" t="s">
        <v>44</v>
      </c>
      <c r="I797" t="s">
        <v>45</v>
      </c>
      <c r="J797" t="s">
        <v>46</v>
      </c>
      <c r="K797" t="s">
        <v>46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</v>
      </c>
      <c r="AI797">
        <v>0</v>
      </c>
      <c r="AJ797">
        <v>2</v>
      </c>
      <c r="AK797">
        <v>0</v>
      </c>
      <c r="AL797">
        <v>0</v>
      </c>
    </row>
    <row r="798" spans="1:38" x14ac:dyDescent="0.45">
      <c r="A798" t="s">
        <v>40</v>
      </c>
      <c r="B798">
        <f t="shared" si="28"/>
        <v>3</v>
      </c>
      <c r="C798" t="s">
        <v>129</v>
      </c>
      <c r="D798" t="s">
        <v>261</v>
      </c>
      <c r="E798" s="4">
        <v>44266</v>
      </c>
      <c r="F798" t="s">
        <v>75</v>
      </c>
      <c r="G798" t="s">
        <v>53</v>
      </c>
      <c r="H798" t="s">
        <v>44</v>
      </c>
      <c r="I798" t="s">
        <v>45</v>
      </c>
      <c r="J798" t="s">
        <v>46</v>
      </c>
      <c r="K798" t="s">
        <v>46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</v>
      </c>
      <c r="AI798">
        <v>0</v>
      </c>
      <c r="AJ798">
        <v>2</v>
      </c>
      <c r="AK798">
        <v>0</v>
      </c>
      <c r="AL798">
        <v>0</v>
      </c>
    </row>
    <row r="799" spans="1:38" x14ac:dyDescent="0.45">
      <c r="A799" t="s">
        <v>40</v>
      </c>
      <c r="B799">
        <f t="shared" si="28"/>
        <v>3</v>
      </c>
      <c r="C799" t="s">
        <v>129</v>
      </c>
      <c r="D799" t="s">
        <v>261</v>
      </c>
      <c r="E799" s="4">
        <v>44266</v>
      </c>
      <c r="F799" t="s">
        <v>75</v>
      </c>
      <c r="G799" t="s">
        <v>53</v>
      </c>
      <c r="H799" t="s">
        <v>44</v>
      </c>
      <c r="I799" t="s">
        <v>45</v>
      </c>
      <c r="J799" t="s">
        <v>46</v>
      </c>
      <c r="K799" t="s">
        <v>46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0</v>
      </c>
    </row>
    <row r="800" spans="1:38" x14ac:dyDescent="0.45">
      <c r="A800" t="s">
        <v>40</v>
      </c>
      <c r="B800">
        <f t="shared" si="28"/>
        <v>3</v>
      </c>
      <c r="C800" t="s">
        <v>129</v>
      </c>
      <c r="D800" t="s">
        <v>261</v>
      </c>
      <c r="E800" s="4">
        <v>44266</v>
      </c>
      <c r="F800" t="s">
        <v>75</v>
      </c>
      <c r="G800" t="s">
        <v>53</v>
      </c>
      <c r="H800" t="s">
        <v>44</v>
      </c>
      <c r="I800" t="s">
        <v>45</v>
      </c>
      <c r="J800" t="s">
        <v>46</v>
      </c>
      <c r="K800" t="s">
        <v>46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</v>
      </c>
      <c r="AI800">
        <v>0</v>
      </c>
      <c r="AJ800">
        <v>2</v>
      </c>
      <c r="AK800">
        <v>0</v>
      </c>
      <c r="AL800">
        <v>0</v>
      </c>
    </row>
    <row r="801" spans="1:38" x14ac:dyDescent="0.45">
      <c r="A801" t="s">
        <v>40</v>
      </c>
      <c r="B801">
        <f t="shared" si="28"/>
        <v>3</v>
      </c>
      <c r="C801" t="s">
        <v>129</v>
      </c>
      <c r="D801" t="s">
        <v>261</v>
      </c>
      <c r="E801" s="4">
        <v>44266</v>
      </c>
      <c r="F801" t="s">
        <v>75</v>
      </c>
      <c r="G801" t="s">
        <v>53</v>
      </c>
      <c r="H801" t="s">
        <v>44</v>
      </c>
      <c r="I801" t="s">
        <v>45</v>
      </c>
      <c r="J801" t="s">
        <v>46</v>
      </c>
      <c r="K801" t="s">
        <v>46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0</v>
      </c>
      <c r="AJ801">
        <v>2</v>
      </c>
      <c r="AK801">
        <v>0</v>
      </c>
      <c r="AL801">
        <v>0</v>
      </c>
    </row>
    <row r="802" spans="1:38" x14ac:dyDescent="0.45">
      <c r="A802" t="s">
        <v>40</v>
      </c>
      <c r="B802">
        <f t="shared" si="28"/>
        <v>3</v>
      </c>
      <c r="C802" t="s">
        <v>129</v>
      </c>
      <c r="D802" t="s">
        <v>261</v>
      </c>
      <c r="E802" s="4">
        <v>44266</v>
      </c>
      <c r="F802" t="s">
        <v>75</v>
      </c>
      <c r="G802" t="s">
        <v>54</v>
      </c>
      <c r="H802" t="s">
        <v>44</v>
      </c>
      <c r="I802" t="s">
        <v>45</v>
      </c>
      <c r="J802" t="s">
        <v>231</v>
      </c>
      <c r="K802" t="s">
        <v>232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0</v>
      </c>
    </row>
    <row r="803" spans="1:38" x14ac:dyDescent="0.45">
      <c r="A803" t="s">
        <v>40</v>
      </c>
      <c r="B803">
        <f t="shared" si="28"/>
        <v>3</v>
      </c>
      <c r="C803" t="s">
        <v>129</v>
      </c>
      <c r="D803" t="s">
        <v>261</v>
      </c>
      <c r="E803" s="4">
        <v>44266</v>
      </c>
      <c r="F803" t="s">
        <v>75</v>
      </c>
      <c r="G803" t="s">
        <v>54</v>
      </c>
      <c r="H803" t="s">
        <v>44</v>
      </c>
      <c r="I803" t="s">
        <v>45</v>
      </c>
      <c r="J803" t="s">
        <v>231</v>
      </c>
      <c r="K803" t="s">
        <v>232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</row>
    <row r="804" spans="1:38" x14ac:dyDescent="0.45">
      <c r="A804" t="s">
        <v>40</v>
      </c>
      <c r="B804">
        <f t="shared" si="28"/>
        <v>3</v>
      </c>
      <c r="C804" t="s">
        <v>129</v>
      </c>
      <c r="D804" t="s">
        <v>261</v>
      </c>
      <c r="E804" s="4">
        <v>44266</v>
      </c>
      <c r="F804" t="s">
        <v>75</v>
      </c>
      <c r="G804" t="s">
        <v>54</v>
      </c>
      <c r="H804" t="s">
        <v>44</v>
      </c>
      <c r="I804" t="s">
        <v>45</v>
      </c>
      <c r="J804" t="s">
        <v>231</v>
      </c>
      <c r="K804" t="s">
        <v>232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</row>
    <row r="805" spans="1:38" x14ac:dyDescent="0.45">
      <c r="A805" t="s">
        <v>40</v>
      </c>
      <c r="B805">
        <f t="shared" si="28"/>
        <v>3</v>
      </c>
      <c r="C805" t="s">
        <v>129</v>
      </c>
      <c r="D805" t="s">
        <v>261</v>
      </c>
      <c r="E805" s="4">
        <v>44266</v>
      </c>
      <c r="F805" t="s">
        <v>75</v>
      </c>
      <c r="G805" t="s">
        <v>54</v>
      </c>
      <c r="H805" t="s">
        <v>44</v>
      </c>
      <c r="I805" t="s">
        <v>45</v>
      </c>
      <c r="J805" t="s">
        <v>46</v>
      </c>
      <c r="K805" t="s">
        <v>46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3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3</v>
      </c>
      <c r="AI805">
        <v>0</v>
      </c>
      <c r="AJ805">
        <v>3</v>
      </c>
      <c r="AK805">
        <v>0</v>
      </c>
      <c r="AL805">
        <v>0</v>
      </c>
    </row>
    <row r="806" spans="1:38" x14ac:dyDescent="0.45">
      <c r="A806" t="s">
        <v>40</v>
      </c>
      <c r="B806">
        <f t="shared" si="28"/>
        <v>3</v>
      </c>
      <c r="C806" t="s">
        <v>129</v>
      </c>
      <c r="D806" t="s">
        <v>261</v>
      </c>
      <c r="E806" s="4">
        <v>44266</v>
      </c>
      <c r="F806" t="s">
        <v>75</v>
      </c>
      <c r="G806" t="s">
        <v>54</v>
      </c>
      <c r="H806" t="s">
        <v>44</v>
      </c>
      <c r="I806" t="s">
        <v>45</v>
      </c>
      <c r="J806" t="s">
        <v>46</v>
      </c>
      <c r="K806" t="s">
        <v>46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8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8</v>
      </c>
      <c r="AI806">
        <v>0</v>
      </c>
      <c r="AJ806">
        <v>5</v>
      </c>
      <c r="AK806">
        <v>3</v>
      </c>
      <c r="AL806">
        <v>0</v>
      </c>
    </row>
    <row r="807" spans="1:38" x14ac:dyDescent="0.45">
      <c r="A807" t="s">
        <v>40</v>
      </c>
      <c r="B807">
        <f t="shared" si="28"/>
        <v>3</v>
      </c>
      <c r="C807" t="s">
        <v>129</v>
      </c>
      <c r="D807" t="s">
        <v>261</v>
      </c>
      <c r="E807" s="4">
        <v>44266</v>
      </c>
      <c r="F807" t="s">
        <v>75</v>
      </c>
      <c r="G807" t="s">
        <v>54</v>
      </c>
      <c r="H807" t="s">
        <v>44</v>
      </c>
      <c r="I807" t="s">
        <v>45</v>
      </c>
      <c r="J807" t="s">
        <v>46</v>
      </c>
      <c r="K807" t="s">
        <v>46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9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9</v>
      </c>
      <c r="AI807">
        <v>1</v>
      </c>
      <c r="AJ807">
        <v>6</v>
      </c>
      <c r="AK807">
        <v>2</v>
      </c>
      <c r="AL807">
        <v>0</v>
      </c>
    </row>
    <row r="808" spans="1:38" x14ac:dyDescent="0.45">
      <c r="A808" t="s">
        <v>40</v>
      </c>
      <c r="B808">
        <f t="shared" si="28"/>
        <v>3</v>
      </c>
      <c r="C808" t="s">
        <v>129</v>
      </c>
      <c r="D808" t="s">
        <v>261</v>
      </c>
      <c r="E808" s="4">
        <v>44266</v>
      </c>
      <c r="F808" t="s">
        <v>75</v>
      </c>
      <c r="G808" t="s">
        <v>54</v>
      </c>
      <c r="H808" t="s">
        <v>44</v>
      </c>
      <c r="I808" t="s">
        <v>45</v>
      </c>
      <c r="J808" t="s">
        <v>46</v>
      </c>
      <c r="K808" t="s">
        <v>46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1</v>
      </c>
      <c r="AL808">
        <v>0</v>
      </c>
    </row>
    <row r="809" spans="1:38" x14ac:dyDescent="0.45">
      <c r="A809" t="s">
        <v>40</v>
      </c>
      <c r="B809">
        <f t="shared" si="28"/>
        <v>3</v>
      </c>
      <c r="C809" t="s">
        <v>129</v>
      </c>
      <c r="D809" t="s">
        <v>261</v>
      </c>
      <c r="E809" s="4">
        <v>44266</v>
      </c>
      <c r="F809" t="s">
        <v>75</v>
      </c>
      <c r="G809" t="s">
        <v>54</v>
      </c>
      <c r="H809" t="s">
        <v>44</v>
      </c>
      <c r="I809" t="s">
        <v>45</v>
      </c>
      <c r="J809" t="s">
        <v>46</v>
      </c>
      <c r="K809" t="s">
        <v>46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</v>
      </c>
      <c r="AI809">
        <v>1</v>
      </c>
      <c r="AJ809">
        <v>1</v>
      </c>
      <c r="AK809">
        <v>0</v>
      </c>
      <c r="AL809">
        <v>0</v>
      </c>
    </row>
    <row r="810" spans="1:38" x14ac:dyDescent="0.45">
      <c r="A810" t="s">
        <v>40</v>
      </c>
      <c r="B810">
        <f t="shared" si="28"/>
        <v>3</v>
      </c>
      <c r="C810" t="s">
        <v>129</v>
      </c>
      <c r="D810" t="s">
        <v>261</v>
      </c>
      <c r="E810" s="4">
        <v>44266</v>
      </c>
      <c r="F810" t="s">
        <v>75</v>
      </c>
      <c r="G810" t="s">
        <v>54</v>
      </c>
      <c r="H810" t="s">
        <v>44</v>
      </c>
      <c r="I810" t="s">
        <v>45</v>
      </c>
      <c r="J810" t="s">
        <v>46</v>
      </c>
      <c r="K810" t="s">
        <v>46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1</v>
      </c>
      <c r="AK810">
        <v>0</v>
      </c>
      <c r="AL810">
        <v>0</v>
      </c>
    </row>
    <row r="811" spans="1:38" x14ac:dyDescent="0.45">
      <c r="A811" t="s">
        <v>40</v>
      </c>
      <c r="B811">
        <f t="shared" si="28"/>
        <v>3</v>
      </c>
      <c r="C811" t="s">
        <v>129</v>
      </c>
      <c r="D811" t="s">
        <v>261</v>
      </c>
      <c r="E811" s="4">
        <v>44266</v>
      </c>
      <c r="F811" t="s">
        <v>75</v>
      </c>
      <c r="G811" t="s">
        <v>54</v>
      </c>
      <c r="H811" t="s">
        <v>44</v>
      </c>
      <c r="I811" t="s">
        <v>45</v>
      </c>
      <c r="J811" t="s">
        <v>46</v>
      </c>
      <c r="K811" t="s">
        <v>46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</v>
      </c>
      <c r="AI811">
        <v>0</v>
      </c>
      <c r="AJ811">
        <v>2</v>
      </c>
      <c r="AK811">
        <v>0</v>
      </c>
      <c r="AL811">
        <v>0</v>
      </c>
    </row>
    <row r="812" spans="1:38" x14ac:dyDescent="0.45">
      <c r="A812" t="s">
        <v>40</v>
      </c>
      <c r="B812">
        <f t="shared" si="28"/>
        <v>3</v>
      </c>
      <c r="C812" t="s">
        <v>129</v>
      </c>
      <c r="D812" t="s">
        <v>261</v>
      </c>
      <c r="E812" s="4">
        <v>44266</v>
      </c>
      <c r="F812" t="s">
        <v>75</v>
      </c>
      <c r="G812" t="s">
        <v>54</v>
      </c>
      <c r="H812" t="s">
        <v>44</v>
      </c>
      <c r="I812" t="s">
        <v>45</v>
      </c>
      <c r="J812" t="s">
        <v>46</v>
      </c>
      <c r="K812" t="s">
        <v>46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0</v>
      </c>
    </row>
    <row r="813" spans="1:38" x14ac:dyDescent="0.45">
      <c r="A813" t="s">
        <v>40</v>
      </c>
      <c r="B813">
        <f t="shared" si="28"/>
        <v>3</v>
      </c>
      <c r="C813" t="s">
        <v>129</v>
      </c>
      <c r="D813" t="s">
        <v>261</v>
      </c>
      <c r="E813" s="4">
        <v>44266</v>
      </c>
      <c r="F813" t="s">
        <v>75</v>
      </c>
      <c r="G813" t="s">
        <v>54</v>
      </c>
      <c r="H813" t="s">
        <v>44</v>
      </c>
      <c r="I813" t="s">
        <v>45</v>
      </c>
      <c r="J813" t="s">
        <v>46</v>
      </c>
      <c r="K813" t="s">
        <v>46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</v>
      </c>
      <c r="AI813">
        <v>0</v>
      </c>
      <c r="AJ813">
        <v>1</v>
      </c>
      <c r="AK813">
        <v>1</v>
      </c>
      <c r="AL813">
        <v>0</v>
      </c>
    </row>
    <row r="814" spans="1:38" x14ac:dyDescent="0.45">
      <c r="A814" t="s">
        <v>40</v>
      </c>
      <c r="B814">
        <f t="shared" si="28"/>
        <v>3</v>
      </c>
      <c r="C814" t="s">
        <v>129</v>
      </c>
      <c r="D814" t="s">
        <v>261</v>
      </c>
      <c r="E814" s="4">
        <v>44266</v>
      </c>
      <c r="F814" t="s">
        <v>75</v>
      </c>
      <c r="G814" t="s">
        <v>54</v>
      </c>
      <c r="H814" t="s">
        <v>44</v>
      </c>
      <c r="I814" t="s">
        <v>45</v>
      </c>
      <c r="J814" t="s">
        <v>46</v>
      </c>
      <c r="K814" t="s">
        <v>46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4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4</v>
      </c>
      <c r="AI814">
        <v>0</v>
      </c>
      <c r="AJ814">
        <v>4</v>
      </c>
      <c r="AK814">
        <v>0</v>
      </c>
      <c r="AL814">
        <v>0</v>
      </c>
    </row>
    <row r="815" spans="1:38" x14ac:dyDescent="0.45">
      <c r="A815" t="s">
        <v>40</v>
      </c>
      <c r="B815">
        <f t="shared" si="28"/>
        <v>3</v>
      </c>
      <c r="C815" t="s">
        <v>129</v>
      </c>
      <c r="D815" t="s">
        <v>261</v>
      </c>
      <c r="E815" s="4">
        <v>44266</v>
      </c>
      <c r="F815" t="s">
        <v>75</v>
      </c>
      <c r="G815" t="s">
        <v>54</v>
      </c>
      <c r="H815" t="s">
        <v>44</v>
      </c>
      <c r="I815" t="s">
        <v>45</v>
      </c>
      <c r="J815" t="s">
        <v>46</v>
      </c>
      <c r="K815" t="s">
        <v>46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0</v>
      </c>
    </row>
    <row r="816" spans="1:38" x14ac:dyDescent="0.45">
      <c r="A816" t="s">
        <v>40</v>
      </c>
      <c r="B816">
        <f t="shared" si="28"/>
        <v>3</v>
      </c>
      <c r="C816" t="s">
        <v>129</v>
      </c>
      <c r="D816" t="s">
        <v>261</v>
      </c>
      <c r="E816" s="4">
        <v>44266</v>
      </c>
      <c r="F816" t="s">
        <v>75</v>
      </c>
      <c r="G816" t="s">
        <v>54</v>
      </c>
      <c r="H816" t="s">
        <v>44</v>
      </c>
      <c r="I816" t="s">
        <v>45</v>
      </c>
      <c r="J816" t="s">
        <v>46</v>
      </c>
      <c r="K816" t="s">
        <v>46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5</v>
      </c>
      <c r="AI816">
        <v>0</v>
      </c>
      <c r="AJ816">
        <v>5</v>
      </c>
      <c r="AK816">
        <v>0</v>
      </c>
      <c r="AL816">
        <v>0</v>
      </c>
    </row>
    <row r="817" spans="1:38" x14ac:dyDescent="0.45">
      <c r="A817" t="s">
        <v>40</v>
      </c>
      <c r="B817">
        <f t="shared" si="28"/>
        <v>3</v>
      </c>
      <c r="C817" t="s">
        <v>129</v>
      </c>
      <c r="D817" t="s">
        <v>261</v>
      </c>
      <c r="E817" s="4">
        <v>44266</v>
      </c>
      <c r="F817" t="s">
        <v>75</v>
      </c>
      <c r="G817" t="s">
        <v>54</v>
      </c>
      <c r="H817" t="s">
        <v>44</v>
      </c>
      <c r="I817" t="s">
        <v>45</v>
      </c>
      <c r="J817" t="s">
        <v>46</v>
      </c>
      <c r="K817" t="s">
        <v>46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5</v>
      </c>
      <c r="AI817">
        <v>0</v>
      </c>
      <c r="AJ817">
        <v>5</v>
      </c>
      <c r="AK817">
        <v>0</v>
      </c>
      <c r="AL817">
        <v>0</v>
      </c>
    </row>
    <row r="818" spans="1:38" x14ac:dyDescent="0.45">
      <c r="A818" t="s">
        <v>40</v>
      </c>
      <c r="B818">
        <f t="shared" si="28"/>
        <v>3</v>
      </c>
      <c r="C818" t="s">
        <v>129</v>
      </c>
      <c r="D818" t="s">
        <v>261</v>
      </c>
      <c r="E818" s="4">
        <v>44266</v>
      </c>
      <c r="F818" t="s">
        <v>75</v>
      </c>
      <c r="G818" t="s">
        <v>54</v>
      </c>
      <c r="H818" t="s">
        <v>44</v>
      </c>
      <c r="I818" t="s">
        <v>45</v>
      </c>
      <c r="J818" t="s">
        <v>46</v>
      </c>
      <c r="K818" t="s">
        <v>46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4</v>
      </c>
      <c r="AI818">
        <v>0</v>
      </c>
      <c r="AJ818">
        <v>4</v>
      </c>
      <c r="AK818">
        <v>0</v>
      </c>
      <c r="AL818">
        <v>0</v>
      </c>
    </row>
    <row r="819" spans="1:38" x14ac:dyDescent="0.45">
      <c r="A819" t="s">
        <v>40</v>
      </c>
      <c r="B819">
        <f t="shared" si="28"/>
        <v>3</v>
      </c>
      <c r="C819" t="s">
        <v>129</v>
      </c>
      <c r="D819" t="s">
        <v>261</v>
      </c>
      <c r="E819" s="4">
        <v>44266</v>
      </c>
      <c r="F819" t="s">
        <v>75</v>
      </c>
      <c r="G819" t="s">
        <v>54</v>
      </c>
      <c r="H819" t="s">
        <v>44</v>
      </c>
      <c r="I819" t="s">
        <v>45</v>
      </c>
      <c r="J819" t="s">
        <v>46</v>
      </c>
      <c r="K819" t="s">
        <v>46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</row>
    <row r="820" spans="1:38" x14ac:dyDescent="0.45">
      <c r="A820" t="s">
        <v>40</v>
      </c>
      <c r="B820">
        <f t="shared" si="28"/>
        <v>3</v>
      </c>
      <c r="C820" t="s">
        <v>129</v>
      </c>
      <c r="D820" t="s">
        <v>261</v>
      </c>
      <c r="E820" s="4">
        <v>44266</v>
      </c>
      <c r="F820" t="s">
        <v>75</v>
      </c>
      <c r="G820" t="s">
        <v>54</v>
      </c>
      <c r="H820" t="s">
        <v>44</v>
      </c>
      <c r="I820" t="s">
        <v>45</v>
      </c>
      <c r="J820" t="s">
        <v>46</v>
      </c>
      <c r="K820" t="s">
        <v>46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</row>
    <row r="821" spans="1:38" x14ac:dyDescent="0.45">
      <c r="A821" t="s">
        <v>40</v>
      </c>
      <c r="B821">
        <f t="shared" si="28"/>
        <v>3</v>
      </c>
      <c r="C821" t="s">
        <v>129</v>
      </c>
      <c r="D821" t="s">
        <v>261</v>
      </c>
      <c r="E821" s="4">
        <v>44266</v>
      </c>
      <c r="F821" t="s">
        <v>75</v>
      </c>
      <c r="G821" t="s">
        <v>55</v>
      </c>
      <c r="H821" t="s">
        <v>56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45">
      <c r="A822" t="s">
        <v>40</v>
      </c>
      <c r="B822">
        <f t="shared" si="28"/>
        <v>3</v>
      </c>
      <c r="C822" t="s">
        <v>129</v>
      </c>
      <c r="D822" t="s">
        <v>261</v>
      </c>
      <c r="E822" s="4">
        <v>44266</v>
      </c>
      <c r="F822" t="s">
        <v>75</v>
      </c>
      <c r="G822" t="s">
        <v>57</v>
      </c>
      <c r="H822" t="s">
        <v>56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45">
      <c r="A823" t="s">
        <v>40</v>
      </c>
      <c r="B823">
        <f t="shared" si="28"/>
        <v>3</v>
      </c>
      <c r="C823" t="s">
        <v>129</v>
      </c>
      <c r="D823" t="s">
        <v>261</v>
      </c>
      <c r="E823" s="4">
        <v>44266</v>
      </c>
      <c r="F823" t="s">
        <v>75</v>
      </c>
      <c r="G823" t="s">
        <v>58</v>
      </c>
      <c r="H823" t="s">
        <v>56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45">
      <c r="A824" t="s">
        <v>40</v>
      </c>
      <c r="B824">
        <f t="shared" si="28"/>
        <v>3</v>
      </c>
      <c r="C824" t="s">
        <v>129</v>
      </c>
      <c r="D824" t="s">
        <v>261</v>
      </c>
      <c r="E824" s="4">
        <v>44266</v>
      </c>
      <c r="F824" t="s">
        <v>75</v>
      </c>
      <c r="G824" t="s">
        <v>59</v>
      </c>
      <c r="H824" t="s">
        <v>56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45">
      <c r="A825" t="s">
        <v>40</v>
      </c>
      <c r="B825">
        <f t="shared" si="28"/>
        <v>3</v>
      </c>
      <c r="C825" t="s">
        <v>129</v>
      </c>
      <c r="D825" t="s">
        <v>261</v>
      </c>
      <c r="E825" s="4">
        <v>44266</v>
      </c>
      <c r="F825" t="s">
        <v>75</v>
      </c>
      <c r="G825" t="s">
        <v>60</v>
      </c>
      <c r="H825" t="s">
        <v>56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45">
      <c r="A826" t="s">
        <v>40</v>
      </c>
      <c r="B826">
        <f t="shared" si="28"/>
        <v>3</v>
      </c>
      <c r="C826" t="s">
        <v>140</v>
      </c>
      <c r="D826" t="s">
        <v>256</v>
      </c>
      <c r="E826" s="4">
        <v>44273</v>
      </c>
      <c r="F826" t="s">
        <v>72</v>
      </c>
      <c r="G826" t="s">
        <v>43</v>
      </c>
      <c r="H826" t="s">
        <v>44</v>
      </c>
      <c r="I826" t="s">
        <v>45</v>
      </c>
      <c r="J826" t="s">
        <v>144</v>
      </c>
      <c r="K826" t="s">
        <v>145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</row>
    <row r="827" spans="1:38" x14ac:dyDescent="0.45">
      <c r="A827" t="s">
        <v>40</v>
      </c>
      <c r="B827">
        <f t="shared" si="28"/>
        <v>3</v>
      </c>
      <c r="C827" t="s">
        <v>140</v>
      </c>
      <c r="D827" t="s">
        <v>256</v>
      </c>
      <c r="E827" s="4">
        <v>44273</v>
      </c>
      <c r="F827" t="s">
        <v>72</v>
      </c>
      <c r="G827" t="s">
        <v>43</v>
      </c>
      <c r="H827" t="s">
        <v>44</v>
      </c>
      <c r="I827" t="s">
        <v>45</v>
      </c>
      <c r="J827" t="s">
        <v>144</v>
      </c>
      <c r="K827" t="s">
        <v>145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</row>
    <row r="828" spans="1:38" x14ac:dyDescent="0.45">
      <c r="A828" t="s">
        <v>40</v>
      </c>
      <c r="B828">
        <f t="shared" si="28"/>
        <v>3</v>
      </c>
      <c r="C828" t="s">
        <v>140</v>
      </c>
      <c r="D828" t="s">
        <v>256</v>
      </c>
      <c r="E828" s="4">
        <v>44273</v>
      </c>
      <c r="F828" t="s">
        <v>72</v>
      </c>
      <c r="G828" t="s">
        <v>43</v>
      </c>
      <c r="H828" t="s">
        <v>44</v>
      </c>
      <c r="I828" t="s">
        <v>45</v>
      </c>
      <c r="J828" t="s">
        <v>106</v>
      </c>
      <c r="K828" t="s">
        <v>133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0</v>
      </c>
    </row>
    <row r="829" spans="1:38" x14ac:dyDescent="0.45">
      <c r="A829" t="s">
        <v>40</v>
      </c>
      <c r="B829">
        <f t="shared" si="28"/>
        <v>3</v>
      </c>
      <c r="C829" t="s">
        <v>140</v>
      </c>
      <c r="D829" t="s">
        <v>256</v>
      </c>
      <c r="E829" s="4">
        <v>44273</v>
      </c>
      <c r="F829" t="s">
        <v>72</v>
      </c>
      <c r="G829" t="s">
        <v>43</v>
      </c>
      <c r="H829" t="s">
        <v>44</v>
      </c>
      <c r="I829" t="s">
        <v>45</v>
      </c>
      <c r="J829" t="s">
        <v>144</v>
      </c>
      <c r="K829" t="s">
        <v>145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0</v>
      </c>
    </row>
    <row r="830" spans="1:38" x14ac:dyDescent="0.45">
      <c r="A830" t="s">
        <v>40</v>
      </c>
      <c r="B830">
        <f t="shared" si="28"/>
        <v>3</v>
      </c>
      <c r="C830" t="s">
        <v>140</v>
      </c>
      <c r="D830" t="s">
        <v>256</v>
      </c>
      <c r="E830" s="4">
        <v>44273</v>
      </c>
      <c r="F830" t="s">
        <v>72</v>
      </c>
      <c r="G830" t="s">
        <v>43</v>
      </c>
      <c r="H830" t="s">
        <v>44</v>
      </c>
      <c r="I830" t="s">
        <v>45</v>
      </c>
      <c r="J830" t="s">
        <v>144</v>
      </c>
      <c r="K830" t="s">
        <v>145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1</v>
      </c>
      <c r="AK830">
        <v>0</v>
      </c>
      <c r="AL830">
        <v>0</v>
      </c>
    </row>
    <row r="831" spans="1:38" x14ac:dyDescent="0.45">
      <c r="A831" t="s">
        <v>40</v>
      </c>
      <c r="B831">
        <f t="shared" si="28"/>
        <v>3</v>
      </c>
      <c r="C831" t="s">
        <v>140</v>
      </c>
      <c r="D831" t="s">
        <v>256</v>
      </c>
      <c r="E831" s="4">
        <v>44273</v>
      </c>
      <c r="F831" t="s">
        <v>72</v>
      </c>
      <c r="G831" t="s">
        <v>43</v>
      </c>
      <c r="H831" t="s">
        <v>44</v>
      </c>
      <c r="I831" t="s">
        <v>45</v>
      </c>
      <c r="J831" t="s">
        <v>106</v>
      </c>
      <c r="K831" t="s">
        <v>133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0</v>
      </c>
      <c r="AL831">
        <v>0</v>
      </c>
    </row>
    <row r="832" spans="1:38" x14ac:dyDescent="0.45">
      <c r="A832" t="s">
        <v>40</v>
      </c>
      <c r="B832">
        <f t="shared" si="28"/>
        <v>3</v>
      </c>
      <c r="C832" t="s">
        <v>140</v>
      </c>
      <c r="D832" t="s">
        <v>256</v>
      </c>
      <c r="E832" s="4">
        <v>44273</v>
      </c>
      <c r="F832" t="s">
        <v>72</v>
      </c>
      <c r="G832" t="s">
        <v>43</v>
      </c>
      <c r="H832" t="s">
        <v>44</v>
      </c>
      <c r="I832" t="s">
        <v>45</v>
      </c>
      <c r="J832" t="s">
        <v>142</v>
      </c>
      <c r="K832" t="s">
        <v>143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</row>
    <row r="833" spans="1:38" x14ac:dyDescent="0.45">
      <c r="A833" t="s">
        <v>40</v>
      </c>
      <c r="B833">
        <f t="shared" si="28"/>
        <v>3</v>
      </c>
      <c r="C833" t="s">
        <v>140</v>
      </c>
      <c r="D833" t="s">
        <v>256</v>
      </c>
      <c r="E833" s="4">
        <v>44273</v>
      </c>
      <c r="F833" t="s">
        <v>72</v>
      </c>
      <c r="G833" t="s">
        <v>43</v>
      </c>
      <c r="H833" t="s">
        <v>44</v>
      </c>
      <c r="I833" t="s">
        <v>45</v>
      </c>
      <c r="J833" t="s">
        <v>106</v>
      </c>
      <c r="K833" t="s">
        <v>133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1</v>
      </c>
      <c r="AK833">
        <v>0</v>
      </c>
      <c r="AL833">
        <v>0</v>
      </c>
    </row>
    <row r="834" spans="1:38" x14ac:dyDescent="0.45">
      <c r="A834" t="s">
        <v>40</v>
      </c>
      <c r="B834">
        <f t="shared" ref="B834:B897" si="29">MONTH(E834)</f>
        <v>3</v>
      </c>
      <c r="C834" t="s">
        <v>140</v>
      </c>
      <c r="D834" t="s">
        <v>256</v>
      </c>
      <c r="E834" s="4">
        <v>44273</v>
      </c>
      <c r="F834" t="s">
        <v>72</v>
      </c>
      <c r="G834" t="s">
        <v>48</v>
      </c>
      <c r="H834" t="s">
        <v>44</v>
      </c>
      <c r="I834" t="s">
        <v>45</v>
      </c>
      <c r="J834" t="s">
        <v>46</v>
      </c>
      <c r="K834" t="s">
        <v>46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</row>
    <row r="835" spans="1:38" x14ac:dyDescent="0.45">
      <c r="A835" t="s">
        <v>40</v>
      </c>
      <c r="B835">
        <f t="shared" si="29"/>
        <v>3</v>
      </c>
      <c r="C835" t="s">
        <v>140</v>
      </c>
      <c r="D835" t="s">
        <v>256</v>
      </c>
      <c r="E835" s="4">
        <v>44273</v>
      </c>
      <c r="F835" t="s">
        <v>72</v>
      </c>
      <c r="G835" t="s">
        <v>48</v>
      </c>
      <c r="H835" t="s">
        <v>44</v>
      </c>
      <c r="I835" t="s">
        <v>45</v>
      </c>
      <c r="J835" t="s">
        <v>46</v>
      </c>
      <c r="K835" t="s">
        <v>46</v>
      </c>
      <c r="L835">
        <v>2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0</v>
      </c>
      <c r="X835">
        <v>1</v>
      </c>
      <c r="Y835">
        <v>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</v>
      </c>
      <c r="AI835">
        <v>0</v>
      </c>
      <c r="AJ835">
        <v>3</v>
      </c>
      <c r="AK835">
        <v>0</v>
      </c>
      <c r="AL835">
        <v>0</v>
      </c>
    </row>
    <row r="836" spans="1:38" x14ac:dyDescent="0.45">
      <c r="A836" t="s">
        <v>40</v>
      </c>
      <c r="B836">
        <f t="shared" si="29"/>
        <v>3</v>
      </c>
      <c r="C836" t="s">
        <v>140</v>
      </c>
      <c r="D836" t="s">
        <v>256</v>
      </c>
      <c r="E836" s="4">
        <v>44273</v>
      </c>
      <c r="F836" t="s">
        <v>72</v>
      </c>
      <c r="G836" t="s">
        <v>48</v>
      </c>
      <c r="H836" t="s">
        <v>44</v>
      </c>
      <c r="I836" t="s">
        <v>45</v>
      </c>
      <c r="J836" t="s">
        <v>46</v>
      </c>
      <c r="K836" t="s">
        <v>46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0</v>
      </c>
      <c r="AL836">
        <v>0</v>
      </c>
    </row>
    <row r="837" spans="1:38" x14ac:dyDescent="0.45">
      <c r="A837" t="s">
        <v>40</v>
      </c>
      <c r="B837">
        <f t="shared" si="29"/>
        <v>3</v>
      </c>
      <c r="C837" t="s">
        <v>140</v>
      </c>
      <c r="D837" t="s">
        <v>256</v>
      </c>
      <c r="E837" s="4">
        <v>44273</v>
      </c>
      <c r="F837" t="s">
        <v>72</v>
      </c>
      <c r="G837" t="s">
        <v>48</v>
      </c>
      <c r="H837" t="s">
        <v>44</v>
      </c>
      <c r="I837" t="s">
        <v>45</v>
      </c>
      <c r="J837" t="s">
        <v>46</v>
      </c>
      <c r="K837" t="s">
        <v>46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0</v>
      </c>
    </row>
    <row r="838" spans="1:38" x14ac:dyDescent="0.45">
      <c r="A838" t="s">
        <v>40</v>
      </c>
      <c r="B838">
        <f t="shared" si="29"/>
        <v>3</v>
      </c>
      <c r="C838" t="s">
        <v>140</v>
      </c>
      <c r="D838" t="s">
        <v>256</v>
      </c>
      <c r="E838" s="4">
        <v>44273</v>
      </c>
      <c r="F838" t="s">
        <v>72</v>
      </c>
      <c r="G838" t="s">
        <v>48</v>
      </c>
      <c r="H838" t="s">
        <v>44</v>
      </c>
      <c r="I838" t="s">
        <v>45</v>
      </c>
      <c r="J838" t="s">
        <v>46</v>
      </c>
      <c r="K838" t="s">
        <v>46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1</v>
      </c>
      <c r="AL838">
        <v>0</v>
      </c>
    </row>
    <row r="839" spans="1:38" x14ac:dyDescent="0.45">
      <c r="A839" t="s">
        <v>40</v>
      </c>
      <c r="B839">
        <f t="shared" si="29"/>
        <v>3</v>
      </c>
      <c r="C839" t="s">
        <v>140</v>
      </c>
      <c r="D839" t="s">
        <v>256</v>
      </c>
      <c r="E839" s="4">
        <v>44273</v>
      </c>
      <c r="F839" t="s">
        <v>72</v>
      </c>
      <c r="G839" t="s">
        <v>48</v>
      </c>
      <c r="H839" t="s">
        <v>44</v>
      </c>
      <c r="I839" t="s">
        <v>45</v>
      </c>
      <c r="J839" t="s">
        <v>46</v>
      </c>
      <c r="K839" t="s">
        <v>46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</row>
    <row r="840" spans="1:38" x14ac:dyDescent="0.45">
      <c r="A840" t="s">
        <v>40</v>
      </c>
      <c r="B840">
        <f t="shared" si="29"/>
        <v>3</v>
      </c>
      <c r="C840" t="s">
        <v>140</v>
      </c>
      <c r="D840" t="s">
        <v>256</v>
      </c>
      <c r="E840" s="4">
        <v>44273</v>
      </c>
      <c r="F840" t="s">
        <v>72</v>
      </c>
      <c r="G840" t="s">
        <v>48</v>
      </c>
      <c r="H840" t="s">
        <v>44</v>
      </c>
      <c r="I840" t="s">
        <v>45</v>
      </c>
      <c r="J840" t="s">
        <v>46</v>
      </c>
      <c r="K840" t="s">
        <v>46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</row>
    <row r="841" spans="1:38" x14ac:dyDescent="0.45">
      <c r="A841" t="s">
        <v>40</v>
      </c>
      <c r="B841">
        <f t="shared" si="29"/>
        <v>3</v>
      </c>
      <c r="C841" t="s">
        <v>140</v>
      </c>
      <c r="D841" t="s">
        <v>256</v>
      </c>
      <c r="E841" s="4">
        <v>44273</v>
      </c>
      <c r="F841" t="s">
        <v>72</v>
      </c>
      <c r="G841" t="s">
        <v>48</v>
      </c>
      <c r="H841" t="s">
        <v>44</v>
      </c>
      <c r="I841" t="s">
        <v>45</v>
      </c>
      <c r="J841" t="s">
        <v>144</v>
      </c>
      <c r="K841" t="s">
        <v>145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</v>
      </c>
      <c r="AI841">
        <v>0</v>
      </c>
      <c r="AJ841">
        <v>1</v>
      </c>
      <c r="AK841">
        <v>0</v>
      </c>
      <c r="AL841">
        <v>0</v>
      </c>
    </row>
    <row r="842" spans="1:38" x14ac:dyDescent="0.45">
      <c r="A842" t="s">
        <v>40</v>
      </c>
      <c r="B842">
        <f t="shared" si="29"/>
        <v>3</v>
      </c>
      <c r="C842" t="s">
        <v>140</v>
      </c>
      <c r="D842" t="s">
        <v>256</v>
      </c>
      <c r="E842" s="4">
        <v>44273</v>
      </c>
      <c r="F842" t="s">
        <v>72</v>
      </c>
      <c r="G842" t="s">
        <v>48</v>
      </c>
      <c r="H842" t="s">
        <v>44</v>
      </c>
      <c r="I842" t="s">
        <v>45</v>
      </c>
      <c r="J842" t="s">
        <v>46</v>
      </c>
      <c r="K842" t="s">
        <v>46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3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</v>
      </c>
      <c r="AI842">
        <v>1</v>
      </c>
      <c r="AJ842">
        <v>2</v>
      </c>
      <c r="AK842">
        <v>0</v>
      </c>
      <c r="AL842">
        <v>0</v>
      </c>
    </row>
    <row r="843" spans="1:38" x14ac:dyDescent="0.45">
      <c r="A843" t="s">
        <v>40</v>
      </c>
      <c r="B843">
        <f t="shared" si="29"/>
        <v>3</v>
      </c>
      <c r="C843" t="s">
        <v>140</v>
      </c>
      <c r="D843" t="s">
        <v>256</v>
      </c>
      <c r="E843" s="4">
        <v>44273</v>
      </c>
      <c r="F843" t="s">
        <v>72</v>
      </c>
      <c r="G843" t="s">
        <v>48</v>
      </c>
      <c r="H843" t="s">
        <v>44</v>
      </c>
      <c r="I843" t="s">
        <v>45</v>
      </c>
      <c r="J843" t="s">
        <v>46</v>
      </c>
      <c r="K843" t="s">
        <v>46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</v>
      </c>
      <c r="AI843">
        <v>0</v>
      </c>
      <c r="AJ843">
        <v>1</v>
      </c>
      <c r="AK843">
        <v>1</v>
      </c>
      <c r="AL843">
        <v>0</v>
      </c>
    </row>
    <row r="844" spans="1:38" x14ac:dyDescent="0.45">
      <c r="A844" t="s">
        <v>40</v>
      </c>
      <c r="B844">
        <f t="shared" si="29"/>
        <v>3</v>
      </c>
      <c r="C844" t="s">
        <v>140</v>
      </c>
      <c r="D844" t="s">
        <v>256</v>
      </c>
      <c r="E844" s="4">
        <v>44273</v>
      </c>
      <c r="F844" t="s">
        <v>72</v>
      </c>
      <c r="G844" t="s">
        <v>48</v>
      </c>
      <c r="H844" t="s">
        <v>44</v>
      </c>
      <c r="I844" t="s">
        <v>45</v>
      </c>
      <c r="J844" t="s">
        <v>46</v>
      </c>
      <c r="K844" t="s">
        <v>46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1</v>
      </c>
      <c r="AK844">
        <v>0</v>
      </c>
      <c r="AL844">
        <v>0</v>
      </c>
    </row>
    <row r="845" spans="1:38" x14ac:dyDescent="0.45">
      <c r="A845" t="s">
        <v>40</v>
      </c>
      <c r="B845">
        <f t="shared" si="29"/>
        <v>3</v>
      </c>
      <c r="C845" t="s">
        <v>140</v>
      </c>
      <c r="D845" t="s">
        <v>256</v>
      </c>
      <c r="E845" s="4">
        <v>44273</v>
      </c>
      <c r="F845" t="s">
        <v>72</v>
      </c>
      <c r="G845" t="s">
        <v>48</v>
      </c>
      <c r="H845" t="s">
        <v>44</v>
      </c>
      <c r="I845" t="s">
        <v>45</v>
      </c>
      <c r="J845" t="s">
        <v>46</v>
      </c>
      <c r="K845" t="s">
        <v>46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</row>
    <row r="846" spans="1:38" x14ac:dyDescent="0.45">
      <c r="A846" t="s">
        <v>40</v>
      </c>
      <c r="B846">
        <f t="shared" si="29"/>
        <v>3</v>
      </c>
      <c r="C846" t="s">
        <v>140</v>
      </c>
      <c r="D846" t="s">
        <v>256</v>
      </c>
      <c r="E846" s="4">
        <v>44273</v>
      </c>
      <c r="F846" t="s">
        <v>72</v>
      </c>
      <c r="G846" t="s">
        <v>48</v>
      </c>
      <c r="H846" t="s">
        <v>44</v>
      </c>
      <c r="I846" t="s">
        <v>45</v>
      </c>
      <c r="J846" t="s">
        <v>46</v>
      </c>
      <c r="K846" t="s">
        <v>46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0</v>
      </c>
    </row>
    <row r="847" spans="1:38" x14ac:dyDescent="0.45">
      <c r="A847" t="s">
        <v>40</v>
      </c>
      <c r="B847">
        <f t="shared" si="29"/>
        <v>3</v>
      </c>
      <c r="C847" t="s">
        <v>140</v>
      </c>
      <c r="D847" t="s">
        <v>256</v>
      </c>
      <c r="E847" s="4">
        <v>44273</v>
      </c>
      <c r="F847" t="s">
        <v>72</v>
      </c>
      <c r="G847" t="s">
        <v>48</v>
      </c>
      <c r="H847" t="s">
        <v>44</v>
      </c>
      <c r="I847" t="s">
        <v>45</v>
      </c>
      <c r="J847" t="s">
        <v>46</v>
      </c>
      <c r="K847" t="s">
        <v>46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0</v>
      </c>
    </row>
    <row r="848" spans="1:38" x14ac:dyDescent="0.45">
      <c r="A848" t="s">
        <v>40</v>
      </c>
      <c r="B848">
        <f t="shared" si="29"/>
        <v>3</v>
      </c>
      <c r="C848" t="s">
        <v>140</v>
      </c>
      <c r="D848" t="s">
        <v>256</v>
      </c>
      <c r="E848" s="4">
        <v>44273</v>
      </c>
      <c r="F848" t="s">
        <v>72</v>
      </c>
      <c r="G848" t="s">
        <v>48</v>
      </c>
      <c r="H848" t="s">
        <v>44</v>
      </c>
      <c r="I848" t="s">
        <v>45</v>
      </c>
      <c r="J848" t="s">
        <v>46</v>
      </c>
      <c r="K848" t="s">
        <v>46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1</v>
      </c>
      <c r="AK848">
        <v>0</v>
      </c>
      <c r="AL848">
        <v>0</v>
      </c>
    </row>
    <row r="849" spans="1:38" x14ac:dyDescent="0.45">
      <c r="A849" t="s">
        <v>40</v>
      </c>
      <c r="B849">
        <f t="shared" si="29"/>
        <v>3</v>
      </c>
      <c r="C849" t="s">
        <v>140</v>
      </c>
      <c r="D849" t="s">
        <v>256</v>
      </c>
      <c r="E849" s="4">
        <v>44273</v>
      </c>
      <c r="F849" t="s">
        <v>72</v>
      </c>
      <c r="G849" t="s">
        <v>48</v>
      </c>
      <c r="H849" t="s">
        <v>44</v>
      </c>
      <c r="I849" t="s">
        <v>45</v>
      </c>
      <c r="J849" t="s">
        <v>46</v>
      </c>
      <c r="K849" t="s">
        <v>46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0</v>
      </c>
    </row>
    <row r="850" spans="1:38" x14ac:dyDescent="0.45">
      <c r="A850" t="s">
        <v>40</v>
      </c>
      <c r="B850">
        <f t="shared" si="29"/>
        <v>3</v>
      </c>
      <c r="C850" t="s">
        <v>140</v>
      </c>
      <c r="D850" t="s">
        <v>256</v>
      </c>
      <c r="E850" s="4">
        <v>44273</v>
      </c>
      <c r="F850" t="s">
        <v>72</v>
      </c>
      <c r="G850" t="s">
        <v>48</v>
      </c>
      <c r="H850" t="s">
        <v>44</v>
      </c>
      <c r="I850" t="s">
        <v>45</v>
      </c>
      <c r="J850" t="s">
        <v>46</v>
      </c>
      <c r="K850" t="s">
        <v>46</v>
      </c>
      <c r="L850">
        <v>2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</v>
      </c>
      <c r="AI850">
        <v>0</v>
      </c>
      <c r="AJ850">
        <v>2</v>
      </c>
      <c r="AK850">
        <v>0</v>
      </c>
      <c r="AL850">
        <v>0</v>
      </c>
    </row>
    <row r="851" spans="1:38" x14ac:dyDescent="0.45">
      <c r="A851" t="s">
        <v>40</v>
      </c>
      <c r="B851">
        <f t="shared" si="29"/>
        <v>3</v>
      </c>
      <c r="C851" t="s">
        <v>140</v>
      </c>
      <c r="D851" t="s">
        <v>256</v>
      </c>
      <c r="E851" s="4">
        <v>44273</v>
      </c>
      <c r="F851" t="s">
        <v>72</v>
      </c>
      <c r="G851" t="s">
        <v>48</v>
      </c>
      <c r="H851" t="s">
        <v>44</v>
      </c>
      <c r="I851" t="s">
        <v>45</v>
      </c>
      <c r="J851" t="s">
        <v>46</v>
      </c>
      <c r="K851" t="s">
        <v>46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</v>
      </c>
      <c r="AI851">
        <v>0</v>
      </c>
      <c r="AJ851">
        <v>2</v>
      </c>
      <c r="AK851">
        <v>0</v>
      </c>
      <c r="AL851">
        <v>0</v>
      </c>
    </row>
    <row r="852" spans="1:38" x14ac:dyDescent="0.45">
      <c r="A852" t="s">
        <v>40</v>
      </c>
      <c r="B852">
        <f t="shared" si="29"/>
        <v>3</v>
      </c>
      <c r="C852" t="s">
        <v>140</v>
      </c>
      <c r="D852" t="s">
        <v>256</v>
      </c>
      <c r="E852" s="4">
        <v>44273</v>
      </c>
      <c r="F852" t="s">
        <v>72</v>
      </c>
      <c r="G852" t="s">
        <v>49</v>
      </c>
      <c r="H852" t="s">
        <v>44</v>
      </c>
      <c r="I852" t="s">
        <v>45</v>
      </c>
      <c r="J852" t="s">
        <v>144</v>
      </c>
      <c r="K852" t="s">
        <v>145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</row>
    <row r="853" spans="1:38" x14ac:dyDescent="0.45">
      <c r="A853" t="s">
        <v>40</v>
      </c>
      <c r="B853">
        <f t="shared" si="29"/>
        <v>3</v>
      </c>
      <c r="C853" t="s">
        <v>140</v>
      </c>
      <c r="D853" t="s">
        <v>256</v>
      </c>
      <c r="E853" s="4">
        <v>44273</v>
      </c>
      <c r="F853" t="s">
        <v>72</v>
      </c>
      <c r="G853" t="s">
        <v>49</v>
      </c>
      <c r="H853" t="s">
        <v>44</v>
      </c>
      <c r="I853" t="s">
        <v>45</v>
      </c>
      <c r="J853" t="s">
        <v>144</v>
      </c>
      <c r="K853" t="s">
        <v>145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</v>
      </c>
      <c r="AI853">
        <v>0</v>
      </c>
      <c r="AJ853">
        <v>2</v>
      </c>
      <c r="AK853">
        <v>0</v>
      </c>
      <c r="AL853">
        <v>0</v>
      </c>
    </row>
    <row r="854" spans="1:38" x14ac:dyDescent="0.45">
      <c r="A854" t="s">
        <v>40</v>
      </c>
      <c r="B854">
        <f t="shared" si="29"/>
        <v>3</v>
      </c>
      <c r="C854" t="s">
        <v>140</v>
      </c>
      <c r="D854" t="s">
        <v>256</v>
      </c>
      <c r="E854" s="4">
        <v>44273</v>
      </c>
      <c r="F854" t="s">
        <v>72</v>
      </c>
      <c r="G854" t="s">
        <v>53</v>
      </c>
      <c r="H854" t="s">
        <v>44</v>
      </c>
      <c r="I854" t="s">
        <v>45</v>
      </c>
      <c r="J854" t="s">
        <v>46</v>
      </c>
      <c r="K854" t="s">
        <v>46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</row>
    <row r="855" spans="1:38" x14ac:dyDescent="0.45">
      <c r="A855" t="s">
        <v>40</v>
      </c>
      <c r="B855">
        <f t="shared" si="29"/>
        <v>3</v>
      </c>
      <c r="C855" t="s">
        <v>140</v>
      </c>
      <c r="D855" t="s">
        <v>256</v>
      </c>
      <c r="E855" s="4">
        <v>44273</v>
      </c>
      <c r="F855" t="s">
        <v>72</v>
      </c>
      <c r="G855" t="s">
        <v>53</v>
      </c>
      <c r="H855" t="s">
        <v>44</v>
      </c>
      <c r="I855" t="s">
        <v>45</v>
      </c>
      <c r="J855" t="s">
        <v>46</v>
      </c>
      <c r="K855" t="s">
        <v>46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0</v>
      </c>
      <c r="AL855">
        <v>0</v>
      </c>
    </row>
    <row r="856" spans="1:38" x14ac:dyDescent="0.45">
      <c r="A856" t="s">
        <v>40</v>
      </c>
      <c r="B856">
        <f t="shared" si="29"/>
        <v>3</v>
      </c>
      <c r="C856" t="s">
        <v>140</v>
      </c>
      <c r="D856" t="s">
        <v>256</v>
      </c>
      <c r="E856" s="4">
        <v>44273</v>
      </c>
      <c r="F856" t="s">
        <v>72</v>
      </c>
      <c r="G856" t="s">
        <v>53</v>
      </c>
      <c r="H856" t="s">
        <v>44</v>
      </c>
      <c r="I856" t="s">
        <v>45</v>
      </c>
      <c r="J856" t="s">
        <v>46</v>
      </c>
      <c r="K856" t="s">
        <v>46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</row>
    <row r="857" spans="1:38" x14ac:dyDescent="0.45">
      <c r="A857" t="s">
        <v>40</v>
      </c>
      <c r="B857">
        <f t="shared" si="29"/>
        <v>3</v>
      </c>
      <c r="C857" t="s">
        <v>140</v>
      </c>
      <c r="D857" t="s">
        <v>256</v>
      </c>
      <c r="E857" s="4">
        <v>44273</v>
      </c>
      <c r="F857" t="s">
        <v>72</v>
      </c>
      <c r="G857" t="s">
        <v>53</v>
      </c>
      <c r="H857" t="s">
        <v>44</v>
      </c>
      <c r="I857" t="s">
        <v>45</v>
      </c>
      <c r="J857" t="s">
        <v>46</v>
      </c>
      <c r="K857" t="s">
        <v>46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1</v>
      </c>
      <c r="AL857">
        <v>0</v>
      </c>
    </row>
    <row r="858" spans="1:38" x14ac:dyDescent="0.45">
      <c r="A858" t="s">
        <v>40</v>
      </c>
      <c r="B858">
        <f t="shared" si="29"/>
        <v>3</v>
      </c>
      <c r="C858" t="s">
        <v>140</v>
      </c>
      <c r="D858" t="s">
        <v>256</v>
      </c>
      <c r="E858" s="4">
        <v>44273</v>
      </c>
      <c r="F858" t="s">
        <v>72</v>
      </c>
      <c r="G858" t="s">
        <v>54</v>
      </c>
      <c r="H858" t="s">
        <v>44</v>
      </c>
      <c r="I858" t="s">
        <v>45</v>
      </c>
      <c r="J858" t="s">
        <v>46</v>
      </c>
      <c r="K858" t="s">
        <v>46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4</v>
      </c>
      <c r="AI858">
        <v>1</v>
      </c>
      <c r="AJ858">
        <v>3</v>
      </c>
      <c r="AK858">
        <v>0</v>
      </c>
      <c r="AL858">
        <v>0</v>
      </c>
    </row>
    <row r="859" spans="1:38" x14ac:dyDescent="0.45">
      <c r="A859" t="s">
        <v>40</v>
      </c>
      <c r="B859">
        <f t="shared" si="29"/>
        <v>3</v>
      </c>
      <c r="C859" t="s">
        <v>140</v>
      </c>
      <c r="D859" t="s">
        <v>256</v>
      </c>
      <c r="E859" s="4">
        <v>44273</v>
      </c>
      <c r="F859" t="s">
        <v>72</v>
      </c>
      <c r="G859" t="s">
        <v>54</v>
      </c>
      <c r="H859" t="s">
        <v>44</v>
      </c>
      <c r="I859" t="s">
        <v>45</v>
      </c>
      <c r="J859" t="s">
        <v>106</v>
      </c>
      <c r="K859" t="s">
        <v>133</v>
      </c>
      <c r="L859">
        <v>2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1</v>
      </c>
      <c r="W859">
        <v>0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</v>
      </c>
      <c r="AI859">
        <v>1</v>
      </c>
      <c r="AJ859">
        <v>1</v>
      </c>
      <c r="AK859">
        <v>0</v>
      </c>
      <c r="AL859">
        <v>0</v>
      </c>
    </row>
    <row r="860" spans="1:38" x14ac:dyDescent="0.45">
      <c r="A860" t="s">
        <v>40</v>
      </c>
      <c r="B860">
        <f t="shared" si="29"/>
        <v>3</v>
      </c>
      <c r="C860" t="s">
        <v>140</v>
      </c>
      <c r="D860" t="s">
        <v>256</v>
      </c>
      <c r="E860" s="4">
        <v>44273</v>
      </c>
      <c r="F860" t="s">
        <v>72</v>
      </c>
      <c r="G860" t="s">
        <v>54</v>
      </c>
      <c r="H860" t="s">
        <v>44</v>
      </c>
      <c r="I860" t="s">
        <v>45</v>
      </c>
      <c r="J860" t="s">
        <v>106</v>
      </c>
      <c r="K860" t="s">
        <v>133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1</v>
      </c>
      <c r="AJ860">
        <v>0</v>
      </c>
      <c r="AK860">
        <v>0</v>
      </c>
      <c r="AL860">
        <v>0</v>
      </c>
    </row>
    <row r="861" spans="1:38" x14ac:dyDescent="0.45">
      <c r="A861" t="s">
        <v>40</v>
      </c>
      <c r="B861">
        <f t="shared" si="29"/>
        <v>3</v>
      </c>
      <c r="C861" t="s">
        <v>140</v>
      </c>
      <c r="D861" t="s">
        <v>256</v>
      </c>
      <c r="E861" s="4">
        <v>44273</v>
      </c>
      <c r="F861" t="s">
        <v>72</v>
      </c>
      <c r="G861" t="s">
        <v>54</v>
      </c>
      <c r="H861" t="s">
        <v>44</v>
      </c>
      <c r="I861" t="s">
        <v>45</v>
      </c>
      <c r="J861" t="s">
        <v>144</v>
      </c>
      <c r="K861" t="s">
        <v>145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</row>
    <row r="862" spans="1:38" x14ac:dyDescent="0.45">
      <c r="A862" t="s">
        <v>40</v>
      </c>
      <c r="B862">
        <f t="shared" si="29"/>
        <v>3</v>
      </c>
      <c r="C862" t="s">
        <v>140</v>
      </c>
      <c r="D862" t="s">
        <v>256</v>
      </c>
      <c r="E862" s="4">
        <v>44273</v>
      </c>
      <c r="F862" t="s">
        <v>72</v>
      </c>
      <c r="G862" t="s">
        <v>54</v>
      </c>
      <c r="H862" t="s">
        <v>44</v>
      </c>
      <c r="I862" t="s">
        <v>45</v>
      </c>
      <c r="J862" t="s">
        <v>144</v>
      </c>
      <c r="K862" t="s">
        <v>145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1</v>
      </c>
      <c r="AK862">
        <v>0</v>
      </c>
      <c r="AL862">
        <v>0</v>
      </c>
    </row>
    <row r="863" spans="1:38" x14ac:dyDescent="0.45">
      <c r="A863" t="s">
        <v>40</v>
      </c>
      <c r="B863">
        <f t="shared" si="29"/>
        <v>3</v>
      </c>
      <c r="C863" t="s">
        <v>140</v>
      </c>
      <c r="D863" t="s">
        <v>256</v>
      </c>
      <c r="E863" s="4">
        <v>44273</v>
      </c>
      <c r="F863" t="s">
        <v>72</v>
      </c>
      <c r="G863" t="s">
        <v>55</v>
      </c>
      <c r="H863" t="s">
        <v>56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45">
      <c r="A864" t="s">
        <v>40</v>
      </c>
      <c r="B864">
        <f t="shared" si="29"/>
        <v>3</v>
      </c>
      <c r="C864" t="s">
        <v>140</v>
      </c>
      <c r="D864" t="s">
        <v>256</v>
      </c>
      <c r="E864" s="4">
        <v>44273</v>
      </c>
      <c r="F864" t="s">
        <v>72</v>
      </c>
      <c r="G864" t="s">
        <v>57</v>
      </c>
      <c r="H864" t="s">
        <v>56</v>
      </c>
      <c r="I864" t="s">
        <v>45</v>
      </c>
      <c r="J864" t="s">
        <v>144</v>
      </c>
      <c r="K864" t="s">
        <v>145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1</v>
      </c>
      <c r="AL864">
        <v>0</v>
      </c>
    </row>
    <row r="865" spans="1:38" x14ac:dyDescent="0.45">
      <c r="A865" t="s">
        <v>40</v>
      </c>
      <c r="B865">
        <f t="shared" si="29"/>
        <v>3</v>
      </c>
      <c r="C865" t="s">
        <v>140</v>
      </c>
      <c r="D865" t="s">
        <v>256</v>
      </c>
      <c r="E865" s="4">
        <v>44273</v>
      </c>
      <c r="F865" t="s">
        <v>72</v>
      </c>
      <c r="G865" t="s">
        <v>57</v>
      </c>
      <c r="H865" t="s">
        <v>56</v>
      </c>
      <c r="I865" t="s">
        <v>45</v>
      </c>
      <c r="J865" t="s">
        <v>142</v>
      </c>
      <c r="K865" t="s">
        <v>143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1</v>
      </c>
      <c r="AL865">
        <v>0</v>
      </c>
    </row>
    <row r="866" spans="1:38" x14ac:dyDescent="0.45">
      <c r="A866" t="s">
        <v>40</v>
      </c>
      <c r="B866">
        <f t="shared" si="29"/>
        <v>3</v>
      </c>
      <c r="C866" t="s">
        <v>140</v>
      </c>
      <c r="D866" t="s">
        <v>256</v>
      </c>
      <c r="E866" s="4">
        <v>44273</v>
      </c>
      <c r="F866" t="s">
        <v>72</v>
      </c>
      <c r="G866" t="s">
        <v>57</v>
      </c>
      <c r="H866" t="s">
        <v>56</v>
      </c>
      <c r="I866" t="s">
        <v>45</v>
      </c>
      <c r="J866" t="s">
        <v>106</v>
      </c>
      <c r="K866" t="s">
        <v>133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1</v>
      </c>
      <c r="AL866">
        <v>0</v>
      </c>
    </row>
    <row r="867" spans="1:38" x14ac:dyDescent="0.45">
      <c r="A867" t="s">
        <v>40</v>
      </c>
      <c r="B867">
        <f t="shared" si="29"/>
        <v>3</v>
      </c>
      <c r="C867" t="s">
        <v>140</v>
      </c>
      <c r="D867" t="s">
        <v>256</v>
      </c>
      <c r="E867" s="4">
        <v>44273</v>
      </c>
      <c r="F867" t="s">
        <v>72</v>
      </c>
      <c r="G867" t="s">
        <v>57</v>
      </c>
      <c r="H867" t="s">
        <v>56</v>
      </c>
      <c r="I867" t="s">
        <v>45</v>
      </c>
      <c r="J867" t="s">
        <v>106</v>
      </c>
      <c r="K867" t="s">
        <v>133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</row>
    <row r="868" spans="1:38" x14ac:dyDescent="0.45">
      <c r="A868" t="s">
        <v>40</v>
      </c>
      <c r="B868">
        <f t="shared" si="29"/>
        <v>3</v>
      </c>
      <c r="C868" t="s">
        <v>140</v>
      </c>
      <c r="D868" t="s">
        <v>256</v>
      </c>
      <c r="E868" s="4">
        <v>44273</v>
      </c>
      <c r="F868" t="s">
        <v>72</v>
      </c>
      <c r="G868" t="s">
        <v>57</v>
      </c>
      <c r="H868" t="s">
        <v>56</v>
      </c>
      <c r="I868" t="s">
        <v>45</v>
      </c>
      <c r="J868" t="s">
        <v>106</v>
      </c>
      <c r="K868" t="s">
        <v>133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</row>
    <row r="869" spans="1:38" x14ac:dyDescent="0.45">
      <c r="A869" t="s">
        <v>40</v>
      </c>
      <c r="B869">
        <f t="shared" si="29"/>
        <v>3</v>
      </c>
      <c r="C869" t="s">
        <v>140</v>
      </c>
      <c r="D869" t="s">
        <v>256</v>
      </c>
      <c r="E869" s="4">
        <v>44273</v>
      </c>
      <c r="F869" t="s">
        <v>72</v>
      </c>
      <c r="G869" t="s">
        <v>57</v>
      </c>
      <c r="H869" t="s">
        <v>56</v>
      </c>
      <c r="I869" t="s">
        <v>45</v>
      </c>
      <c r="J869" t="s">
        <v>106</v>
      </c>
      <c r="K869" t="s">
        <v>133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</row>
    <row r="870" spans="1:38" x14ac:dyDescent="0.45">
      <c r="A870" t="s">
        <v>40</v>
      </c>
      <c r="B870">
        <f t="shared" si="29"/>
        <v>3</v>
      </c>
      <c r="C870" t="s">
        <v>140</v>
      </c>
      <c r="D870" t="s">
        <v>256</v>
      </c>
      <c r="E870" s="4">
        <v>44273</v>
      </c>
      <c r="F870" t="s">
        <v>72</v>
      </c>
      <c r="G870" t="s">
        <v>57</v>
      </c>
      <c r="H870" t="s">
        <v>56</v>
      </c>
      <c r="I870" t="s">
        <v>45</v>
      </c>
      <c r="J870" t="s">
        <v>106</v>
      </c>
      <c r="K870" t="s">
        <v>133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</row>
    <row r="871" spans="1:38" x14ac:dyDescent="0.45">
      <c r="A871" t="s">
        <v>40</v>
      </c>
      <c r="B871">
        <f t="shared" si="29"/>
        <v>3</v>
      </c>
      <c r="C871" t="s">
        <v>140</v>
      </c>
      <c r="D871" t="s">
        <v>256</v>
      </c>
      <c r="E871" s="4">
        <v>44273</v>
      </c>
      <c r="F871" t="s">
        <v>72</v>
      </c>
      <c r="G871" t="s">
        <v>57</v>
      </c>
      <c r="H871" t="s">
        <v>56</v>
      </c>
      <c r="I871" t="s">
        <v>45</v>
      </c>
      <c r="J871" t="s">
        <v>142</v>
      </c>
      <c r="K871" t="s">
        <v>143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0</v>
      </c>
    </row>
    <row r="872" spans="1:38" x14ac:dyDescent="0.45">
      <c r="A872" t="s">
        <v>40</v>
      </c>
      <c r="B872">
        <f t="shared" si="29"/>
        <v>3</v>
      </c>
      <c r="C872" t="s">
        <v>140</v>
      </c>
      <c r="D872" t="s">
        <v>256</v>
      </c>
      <c r="E872" s="4">
        <v>44273</v>
      </c>
      <c r="F872" t="s">
        <v>72</v>
      </c>
      <c r="G872" t="s">
        <v>58</v>
      </c>
      <c r="H872" t="s">
        <v>56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45">
      <c r="A873" t="s">
        <v>40</v>
      </c>
      <c r="B873">
        <f t="shared" si="29"/>
        <v>3</v>
      </c>
      <c r="C873" t="s">
        <v>140</v>
      </c>
      <c r="D873" t="s">
        <v>256</v>
      </c>
      <c r="E873" s="4">
        <v>44273</v>
      </c>
      <c r="F873" t="s">
        <v>72</v>
      </c>
      <c r="G873" t="s">
        <v>59</v>
      </c>
      <c r="H873" t="s">
        <v>56</v>
      </c>
      <c r="I873" t="s">
        <v>45</v>
      </c>
      <c r="J873" t="s">
        <v>106</v>
      </c>
      <c r="K873" t="s">
        <v>133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0</v>
      </c>
    </row>
    <row r="874" spans="1:38" x14ac:dyDescent="0.45">
      <c r="A874" t="s">
        <v>40</v>
      </c>
      <c r="B874">
        <f t="shared" si="29"/>
        <v>3</v>
      </c>
      <c r="C874" t="s">
        <v>140</v>
      </c>
      <c r="D874" t="s">
        <v>256</v>
      </c>
      <c r="E874" s="4">
        <v>44273</v>
      </c>
      <c r="F874" t="s">
        <v>72</v>
      </c>
      <c r="G874" t="s">
        <v>59</v>
      </c>
      <c r="H874" t="s">
        <v>56</v>
      </c>
      <c r="I874" t="s">
        <v>45</v>
      </c>
      <c r="J874" t="s">
        <v>144</v>
      </c>
      <c r="K874" t="s">
        <v>145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0</v>
      </c>
    </row>
    <row r="875" spans="1:38" x14ac:dyDescent="0.45">
      <c r="A875" t="s">
        <v>40</v>
      </c>
      <c r="B875">
        <f t="shared" si="29"/>
        <v>3</v>
      </c>
      <c r="C875" t="s">
        <v>140</v>
      </c>
      <c r="D875" t="s">
        <v>256</v>
      </c>
      <c r="E875" s="4">
        <v>44273</v>
      </c>
      <c r="F875" t="s">
        <v>72</v>
      </c>
      <c r="G875" t="s">
        <v>59</v>
      </c>
      <c r="H875" t="s">
        <v>56</v>
      </c>
      <c r="I875" t="s">
        <v>45</v>
      </c>
      <c r="J875" t="s">
        <v>106</v>
      </c>
      <c r="K875" t="s">
        <v>133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</row>
    <row r="876" spans="1:38" x14ac:dyDescent="0.45">
      <c r="A876" t="s">
        <v>40</v>
      </c>
      <c r="B876">
        <f t="shared" si="29"/>
        <v>3</v>
      </c>
      <c r="C876" t="s">
        <v>140</v>
      </c>
      <c r="D876" t="s">
        <v>256</v>
      </c>
      <c r="E876" s="4">
        <v>44273</v>
      </c>
      <c r="F876" t="s">
        <v>72</v>
      </c>
      <c r="G876" t="s">
        <v>59</v>
      </c>
      <c r="H876" t="s">
        <v>56</v>
      </c>
      <c r="I876" t="s">
        <v>45</v>
      </c>
      <c r="J876" t="s">
        <v>144</v>
      </c>
      <c r="K876" t="s">
        <v>145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</v>
      </c>
    </row>
    <row r="877" spans="1:38" x14ac:dyDescent="0.45">
      <c r="A877" t="s">
        <v>40</v>
      </c>
      <c r="B877">
        <f t="shared" si="29"/>
        <v>3</v>
      </c>
      <c r="C877" t="s">
        <v>140</v>
      </c>
      <c r="D877" t="s">
        <v>256</v>
      </c>
      <c r="E877" s="4">
        <v>44273</v>
      </c>
      <c r="F877" t="s">
        <v>72</v>
      </c>
      <c r="G877" t="s">
        <v>60</v>
      </c>
      <c r="H877" t="s">
        <v>56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45">
      <c r="A878" t="s">
        <v>76</v>
      </c>
      <c r="B878">
        <f t="shared" si="29"/>
        <v>3</v>
      </c>
      <c r="C878" t="s">
        <v>130</v>
      </c>
      <c r="D878" t="s">
        <v>259</v>
      </c>
      <c r="E878" s="4">
        <v>44274</v>
      </c>
      <c r="F878" t="s">
        <v>72</v>
      </c>
      <c r="G878" t="s">
        <v>43</v>
      </c>
      <c r="H878" t="s">
        <v>44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45">
      <c r="A879" t="s">
        <v>76</v>
      </c>
      <c r="B879">
        <f t="shared" si="29"/>
        <v>3</v>
      </c>
      <c r="C879" t="s">
        <v>130</v>
      </c>
      <c r="D879" t="s">
        <v>259</v>
      </c>
      <c r="E879" s="4">
        <v>44274</v>
      </c>
      <c r="F879" t="s">
        <v>72</v>
      </c>
      <c r="G879" t="s">
        <v>48</v>
      </c>
      <c r="H879" t="s">
        <v>44</v>
      </c>
      <c r="I879" t="s">
        <v>45</v>
      </c>
      <c r="J879" t="s">
        <v>106</v>
      </c>
      <c r="K879" t="s">
        <v>133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</v>
      </c>
      <c r="AL879">
        <v>0</v>
      </c>
    </row>
    <row r="880" spans="1:38" x14ac:dyDescent="0.45">
      <c r="A880" t="s">
        <v>76</v>
      </c>
      <c r="B880">
        <f t="shared" si="29"/>
        <v>3</v>
      </c>
      <c r="C880" t="s">
        <v>130</v>
      </c>
      <c r="D880" t="s">
        <v>259</v>
      </c>
      <c r="E880" s="4">
        <v>44274</v>
      </c>
      <c r="F880" t="s">
        <v>72</v>
      </c>
      <c r="G880" t="s">
        <v>49</v>
      </c>
      <c r="H880" t="s">
        <v>44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45">
      <c r="A881" t="s">
        <v>76</v>
      </c>
      <c r="B881">
        <f t="shared" si="29"/>
        <v>3</v>
      </c>
      <c r="C881" t="s">
        <v>130</v>
      </c>
      <c r="D881" t="s">
        <v>259</v>
      </c>
      <c r="E881" s="4">
        <v>44274</v>
      </c>
      <c r="F881" t="s">
        <v>72</v>
      </c>
      <c r="G881" t="s">
        <v>53</v>
      </c>
      <c r="H881" t="s">
        <v>44</v>
      </c>
      <c r="I881" t="s">
        <v>45</v>
      </c>
      <c r="J881" t="s">
        <v>106</v>
      </c>
      <c r="K881" t="s">
        <v>133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</row>
    <row r="882" spans="1:38" x14ac:dyDescent="0.45">
      <c r="A882" t="s">
        <v>76</v>
      </c>
      <c r="B882">
        <f t="shared" si="29"/>
        <v>3</v>
      </c>
      <c r="C882" t="s">
        <v>130</v>
      </c>
      <c r="D882" t="s">
        <v>259</v>
      </c>
      <c r="E882" s="4">
        <v>44274</v>
      </c>
      <c r="F882" t="s">
        <v>72</v>
      </c>
      <c r="G882" t="s">
        <v>53</v>
      </c>
      <c r="H882" t="s">
        <v>44</v>
      </c>
      <c r="I882" t="s">
        <v>45</v>
      </c>
      <c r="J882" t="s">
        <v>106</v>
      </c>
      <c r="K882" t="s">
        <v>133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1</v>
      </c>
      <c r="AL882">
        <v>0</v>
      </c>
    </row>
    <row r="883" spans="1:38" x14ac:dyDescent="0.45">
      <c r="A883" t="s">
        <v>76</v>
      </c>
      <c r="B883">
        <f t="shared" si="29"/>
        <v>3</v>
      </c>
      <c r="C883" t="s">
        <v>130</v>
      </c>
      <c r="D883" t="s">
        <v>259</v>
      </c>
      <c r="E883" s="4">
        <v>44274</v>
      </c>
      <c r="F883" t="s">
        <v>72</v>
      </c>
      <c r="G883" t="s">
        <v>54</v>
      </c>
      <c r="H883" t="s">
        <v>44</v>
      </c>
      <c r="I883" t="s">
        <v>45</v>
      </c>
      <c r="J883" t="s">
        <v>106</v>
      </c>
      <c r="K883" t="s">
        <v>133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</row>
    <row r="884" spans="1:38" x14ac:dyDescent="0.45">
      <c r="A884" t="s">
        <v>76</v>
      </c>
      <c r="B884">
        <f t="shared" si="29"/>
        <v>3</v>
      </c>
      <c r="C884" t="s">
        <v>130</v>
      </c>
      <c r="D884" t="s">
        <v>259</v>
      </c>
      <c r="E884" s="4">
        <v>44274</v>
      </c>
      <c r="F884" t="s">
        <v>72</v>
      </c>
      <c r="G884" t="s">
        <v>54</v>
      </c>
      <c r="H884" t="s">
        <v>44</v>
      </c>
      <c r="I884" t="s">
        <v>45</v>
      </c>
      <c r="J884" t="s">
        <v>46</v>
      </c>
      <c r="K884" t="s">
        <v>46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</row>
    <row r="885" spans="1:38" x14ac:dyDescent="0.45">
      <c r="A885" t="s">
        <v>76</v>
      </c>
      <c r="B885">
        <f t="shared" si="29"/>
        <v>3</v>
      </c>
      <c r="C885" t="s">
        <v>130</v>
      </c>
      <c r="D885" t="s">
        <v>259</v>
      </c>
      <c r="E885" s="4">
        <v>44274</v>
      </c>
      <c r="F885" t="s">
        <v>72</v>
      </c>
      <c r="G885" t="s">
        <v>54</v>
      </c>
      <c r="H885" t="s">
        <v>44</v>
      </c>
      <c r="I885" t="s">
        <v>45</v>
      </c>
      <c r="J885" t="s">
        <v>106</v>
      </c>
      <c r="K885" t="s">
        <v>133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</row>
    <row r="886" spans="1:38" x14ac:dyDescent="0.45">
      <c r="A886" t="s">
        <v>76</v>
      </c>
      <c r="B886">
        <f t="shared" si="29"/>
        <v>3</v>
      </c>
      <c r="C886" t="s">
        <v>130</v>
      </c>
      <c r="D886" t="s">
        <v>259</v>
      </c>
      <c r="E886" s="4">
        <v>44274</v>
      </c>
      <c r="F886" t="s">
        <v>72</v>
      </c>
      <c r="G886" t="s">
        <v>54</v>
      </c>
      <c r="H886" t="s">
        <v>44</v>
      </c>
      <c r="I886" t="s">
        <v>45</v>
      </c>
      <c r="J886" t="s">
        <v>106</v>
      </c>
      <c r="K886" t="s">
        <v>133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</row>
    <row r="887" spans="1:38" x14ac:dyDescent="0.45">
      <c r="A887" t="s">
        <v>76</v>
      </c>
      <c r="B887">
        <f t="shared" si="29"/>
        <v>3</v>
      </c>
      <c r="C887" t="s">
        <v>130</v>
      </c>
      <c r="D887" t="s">
        <v>259</v>
      </c>
      <c r="E887" s="4">
        <v>44274</v>
      </c>
      <c r="F887" t="s">
        <v>72</v>
      </c>
      <c r="G887" t="s">
        <v>54</v>
      </c>
      <c r="H887" t="s">
        <v>44</v>
      </c>
      <c r="I887" t="s">
        <v>45</v>
      </c>
      <c r="J887" t="s">
        <v>106</v>
      </c>
      <c r="K887" t="s">
        <v>133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</row>
    <row r="888" spans="1:38" x14ac:dyDescent="0.45">
      <c r="A888" t="s">
        <v>76</v>
      </c>
      <c r="B888">
        <f t="shared" si="29"/>
        <v>3</v>
      </c>
      <c r="C888" t="s">
        <v>130</v>
      </c>
      <c r="D888" t="s">
        <v>259</v>
      </c>
      <c r="E888" s="4">
        <v>44274</v>
      </c>
      <c r="F888" t="s">
        <v>72</v>
      </c>
      <c r="G888" t="s">
        <v>54</v>
      </c>
      <c r="H888" t="s">
        <v>44</v>
      </c>
      <c r="I888" t="s">
        <v>45</v>
      </c>
      <c r="J888" t="s">
        <v>106</v>
      </c>
      <c r="K888" t="s">
        <v>133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</row>
    <row r="889" spans="1:38" x14ac:dyDescent="0.45">
      <c r="A889" t="s">
        <v>76</v>
      </c>
      <c r="B889">
        <f t="shared" si="29"/>
        <v>3</v>
      </c>
      <c r="C889" t="s">
        <v>130</v>
      </c>
      <c r="D889" t="s">
        <v>259</v>
      </c>
      <c r="E889" s="4">
        <v>44274</v>
      </c>
      <c r="F889" t="s">
        <v>72</v>
      </c>
      <c r="G889" t="s">
        <v>54</v>
      </c>
      <c r="H889" t="s">
        <v>44</v>
      </c>
      <c r="I889" t="s">
        <v>45</v>
      </c>
      <c r="J889" t="s">
        <v>106</v>
      </c>
      <c r="K889" t="s">
        <v>133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</row>
    <row r="890" spans="1:38" x14ac:dyDescent="0.45">
      <c r="A890" t="s">
        <v>76</v>
      </c>
      <c r="B890">
        <f t="shared" si="29"/>
        <v>3</v>
      </c>
      <c r="C890" t="s">
        <v>130</v>
      </c>
      <c r="D890" t="s">
        <v>259</v>
      </c>
      <c r="E890" s="4">
        <v>44274</v>
      </c>
      <c r="F890" t="s">
        <v>72</v>
      </c>
      <c r="G890" t="s">
        <v>54</v>
      </c>
      <c r="H890" t="s">
        <v>44</v>
      </c>
      <c r="I890" t="s">
        <v>45</v>
      </c>
      <c r="J890" t="s">
        <v>106</v>
      </c>
      <c r="K890" t="s">
        <v>133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0</v>
      </c>
    </row>
    <row r="891" spans="1:38" x14ac:dyDescent="0.45">
      <c r="A891" t="s">
        <v>76</v>
      </c>
      <c r="B891">
        <f t="shared" si="29"/>
        <v>3</v>
      </c>
      <c r="C891" t="s">
        <v>130</v>
      </c>
      <c r="D891" t="s">
        <v>259</v>
      </c>
      <c r="E891" s="4">
        <v>44274</v>
      </c>
      <c r="F891" t="s">
        <v>72</v>
      </c>
      <c r="G891" t="s">
        <v>54</v>
      </c>
      <c r="H891" t="s">
        <v>44</v>
      </c>
      <c r="I891" t="s">
        <v>45</v>
      </c>
      <c r="J891" t="s">
        <v>106</v>
      </c>
      <c r="K891" t="s">
        <v>133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0</v>
      </c>
    </row>
    <row r="892" spans="1:38" x14ac:dyDescent="0.45">
      <c r="A892" t="s">
        <v>76</v>
      </c>
      <c r="B892">
        <f t="shared" si="29"/>
        <v>3</v>
      </c>
      <c r="C892" t="s">
        <v>130</v>
      </c>
      <c r="D892" t="s">
        <v>259</v>
      </c>
      <c r="E892" s="4">
        <v>44274</v>
      </c>
      <c r="F892" t="s">
        <v>72</v>
      </c>
      <c r="G892" t="s">
        <v>55</v>
      </c>
      <c r="H892" t="s">
        <v>56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45">
      <c r="A893" t="s">
        <v>76</v>
      </c>
      <c r="B893">
        <f t="shared" si="29"/>
        <v>3</v>
      </c>
      <c r="C893" t="s">
        <v>130</v>
      </c>
      <c r="D893" t="s">
        <v>259</v>
      </c>
      <c r="E893" s="4">
        <v>44274</v>
      </c>
      <c r="F893" t="s">
        <v>72</v>
      </c>
      <c r="G893" t="s">
        <v>57</v>
      </c>
      <c r="H893" t="s">
        <v>56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45">
      <c r="A894" t="s">
        <v>76</v>
      </c>
      <c r="B894">
        <f t="shared" si="29"/>
        <v>3</v>
      </c>
      <c r="C894" t="s">
        <v>130</v>
      </c>
      <c r="D894" t="s">
        <v>259</v>
      </c>
      <c r="E894" s="4">
        <v>44274</v>
      </c>
      <c r="F894" t="s">
        <v>72</v>
      </c>
      <c r="G894" t="s">
        <v>58</v>
      </c>
      <c r="H894" t="s">
        <v>56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45">
      <c r="A895" t="s">
        <v>76</v>
      </c>
      <c r="B895">
        <f t="shared" si="29"/>
        <v>3</v>
      </c>
      <c r="C895" t="s">
        <v>130</v>
      </c>
      <c r="D895" t="s">
        <v>259</v>
      </c>
      <c r="E895" s="4">
        <v>44274</v>
      </c>
      <c r="F895" t="s">
        <v>72</v>
      </c>
      <c r="G895" t="s">
        <v>59</v>
      </c>
      <c r="H895" t="s">
        <v>56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45">
      <c r="A896" t="s">
        <v>76</v>
      </c>
      <c r="B896">
        <f t="shared" si="29"/>
        <v>3</v>
      </c>
      <c r="C896" t="s">
        <v>130</v>
      </c>
      <c r="D896" t="s">
        <v>259</v>
      </c>
      <c r="E896" s="4">
        <v>44274</v>
      </c>
      <c r="F896" t="s">
        <v>72</v>
      </c>
      <c r="G896" t="s">
        <v>60</v>
      </c>
      <c r="H896" t="s">
        <v>56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45">
      <c r="A897" t="s">
        <v>76</v>
      </c>
      <c r="B897">
        <f t="shared" si="29"/>
        <v>3</v>
      </c>
      <c r="C897" t="s">
        <v>77</v>
      </c>
      <c r="D897" t="s">
        <v>259</v>
      </c>
      <c r="E897" s="4">
        <v>44277</v>
      </c>
      <c r="F897" t="s">
        <v>72</v>
      </c>
      <c r="G897" t="s">
        <v>43</v>
      </c>
      <c r="H897" t="s">
        <v>44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45">
      <c r="A898" t="s">
        <v>76</v>
      </c>
      <c r="B898">
        <f t="shared" ref="B898:B961" si="30">MONTH(E898)</f>
        <v>3</v>
      </c>
      <c r="C898" t="s">
        <v>77</v>
      </c>
      <c r="D898" t="s">
        <v>259</v>
      </c>
      <c r="E898" s="4">
        <v>44277</v>
      </c>
      <c r="F898" t="s">
        <v>72</v>
      </c>
      <c r="G898" t="s">
        <v>48</v>
      </c>
      <c r="H898" t="s">
        <v>44</v>
      </c>
      <c r="I898" t="s">
        <v>45</v>
      </c>
      <c r="J898" t="s">
        <v>88</v>
      </c>
      <c r="K898" t="s">
        <v>89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</row>
    <row r="899" spans="1:38" x14ac:dyDescent="0.45">
      <c r="A899" t="s">
        <v>76</v>
      </c>
      <c r="B899">
        <f t="shared" si="30"/>
        <v>3</v>
      </c>
      <c r="C899" t="s">
        <v>77</v>
      </c>
      <c r="D899" t="s">
        <v>259</v>
      </c>
      <c r="E899" s="4">
        <v>44277</v>
      </c>
      <c r="F899" t="s">
        <v>72</v>
      </c>
      <c r="G899" t="s">
        <v>49</v>
      </c>
      <c r="H899" t="s">
        <v>44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45">
      <c r="A900" t="s">
        <v>76</v>
      </c>
      <c r="B900">
        <f t="shared" si="30"/>
        <v>3</v>
      </c>
      <c r="C900" t="s">
        <v>77</v>
      </c>
      <c r="D900" t="s">
        <v>259</v>
      </c>
      <c r="E900" s="4">
        <v>44277</v>
      </c>
      <c r="F900" t="s">
        <v>72</v>
      </c>
      <c r="G900" t="s">
        <v>53</v>
      </c>
      <c r="H900" t="s">
        <v>44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45">
      <c r="A901" t="s">
        <v>76</v>
      </c>
      <c r="B901">
        <f t="shared" si="30"/>
        <v>3</v>
      </c>
      <c r="C901" t="s">
        <v>77</v>
      </c>
      <c r="D901" t="s">
        <v>259</v>
      </c>
      <c r="E901" s="4">
        <v>44277</v>
      </c>
      <c r="F901" t="s">
        <v>72</v>
      </c>
      <c r="G901" t="s">
        <v>54</v>
      </c>
      <c r="H901" t="s">
        <v>44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45">
      <c r="A902" t="s">
        <v>76</v>
      </c>
      <c r="B902">
        <f t="shared" si="30"/>
        <v>3</v>
      </c>
      <c r="C902" t="s">
        <v>77</v>
      </c>
      <c r="D902" t="s">
        <v>259</v>
      </c>
      <c r="E902" s="4">
        <v>44277</v>
      </c>
      <c r="F902" t="s">
        <v>72</v>
      </c>
      <c r="G902" t="s">
        <v>55</v>
      </c>
      <c r="H902" t="s">
        <v>56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45">
      <c r="A903" t="s">
        <v>76</v>
      </c>
      <c r="B903">
        <f t="shared" si="30"/>
        <v>3</v>
      </c>
      <c r="C903" t="s">
        <v>77</v>
      </c>
      <c r="D903" t="s">
        <v>259</v>
      </c>
      <c r="E903" s="4">
        <v>44277</v>
      </c>
      <c r="F903" t="s">
        <v>72</v>
      </c>
      <c r="G903" t="s">
        <v>57</v>
      </c>
      <c r="H903" t="s">
        <v>56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45">
      <c r="A904" t="s">
        <v>76</v>
      </c>
      <c r="B904">
        <f t="shared" si="30"/>
        <v>3</v>
      </c>
      <c r="C904" t="s">
        <v>77</v>
      </c>
      <c r="D904" t="s">
        <v>259</v>
      </c>
      <c r="E904" s="4">
        <v>44277</v>
      </c>
      <c r="F904" t="s">
        <v>72</v>
      </c>
      <c r="G904" t="s">
        <v>58</v>
      </c>
      <c r="H904" t="s">
        <v>56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45">
      <c r="A905" t="s">
        <v>76</v>
      </c>
      <c r="B905">
        <f t="shared" si="30"/>
        <v>3</v>
      </c>
      <c r="C905" t="s">
        <v>77</v>
      </c>
      <c r="D905" t="s">
        <v>259</v>
      </c>
      <c r="E905" s="4">
        <v>44277</v>
      </c>
      <c r="F905" t="s">
        <v>72</v>
      </c>
      <c r="G905" t="s">
        <v>59</v>
      </c>
      <c r="H905" t="s">
        <v>56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45">
      <c r="A906" t="s">
        <v>76</v>
      </c>
      <c r="B906">
        <f t="shared" si="30"/>
        <v>3</v>
      </c>
      <c r="C906" t="s">
        <v>77</v>
      </c>
      <c r="D906" t="s">
        <v>259</v>
      </c>
      <c r="E906" s="4">
        <v>44277</v>
      </c>
      <c r="F906" t="s">
        <v>72</v>
      </c>
      <c r="G906" t="s">
        <v>60</v>
      </c>
      <c r="H906" t="s">
        <v>56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45">
      <c r="A907" t="s">
        <v>86</v>
      </c>
      <c r="B907">
        <f t="shared" si="30"/>
        <v>3</v>
      </c>
      <c r="C907" t="s">
        <v>87</v>
      </c>
      <c r="D907" t="s">
        <v>260</v>
      </c>
      <c r="E907" s="4">
        <v>44278</v>
      </c>
      <c r="F907" t="s">
        <v>72</v>
      </c>
      <c r="G907" t="s">
        <v>43</v>
      </c>
      <c r="H907" t="s">
        <v>44</v>
      </c>
      <c r="I907" t="s">
        <v>45</v>
      </c>
      <c r="J907" t="s">
        <v>90</v>
      </c>
      <c r="K907" t="s">
        <v>101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</row>
    <row r="908" spans="1:38" x14ac:dyDescent="0.45">
      <c r="A908" t="s">
        <v>86</v>
      </c>
      <c r="B908">
        <f t="shared" si="30"/>
        <v>3</v>
      </c>
      <c r="C908" t="s">
        <v>87</v>
      </c>
      <c r="D908" t="s">
        <v>260</v>
      </c>
      <c r="E908" s="4">
        <v>44278</v>
      </c>
      <c r="F908" t="s">
        <v>72</v>
      </c>
      <c r="G908" t="s">
        <v>43</v>
      </c>
      <c r="H908" t="s">
        <v>44</v>
      </c>
      <c r="I908" t="s">
        <v>45</v>
      </c>
      <c r="J908" t="s">
        <v>90</v>
      </c>
      <c r="K908" t="s">
        <v>101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0</v>
      </c>
    </row>
    <row r="909" spans="1:38" x14ac:dyDescent="0.45">
      <c r="A909" t="s">
        <v>86</v>
      </c>
      <c r="B909">
        <f t="shared" si="30"/>
        <v>3</v>
      </c>
      <c r="C909" t="s">
        <v>87</v>
      </c>
      <c r="D909" t="s">
        <v>260</v>
      </c>
      <c r="E909" s="4">
        <v>44278</v>
      </c>
      <c r="F909" t="s">
        <v>72</v>
      </c>
      <c r="G909" t="s">
        <v>48</v>
      </c>
      <c r="H909" t="s">
        <v>44</v>
      </c>
      <c r="I909" t="s">
        <v>45</v>
      </c>
      <c r="J909" t="s">
        <v>106</v>
      </c>
      <c r="K909" t="s">
        <v>133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</row>
    <row r="910" spans="1:38" x14ac:dyDescent="0.45">
      <c r="A910" t="s">
        <v>86</v>
      </c>
      <c r="B910">
        <f t="shared" si="30"/>
        <v>3</v>
      </c>
      <c r="C910" t="s">
        <v>87</v>
      </c>
      <c r="D910" t="s">
        <v>260</v>
      </c>
      <c r="E910" s="4">
        <v>44278</v>
      </c>
      <c r="F910" t="s">
        <v>72</v>
      </c>
      <c r="G910" t="s">
        <v>49</v>
      </c>
      <c r="H910" t="s">
        <v>44</v>
      </c>
      <c r="I910" t="s">
        <v>45</v>
      </c>
      <c r="J910" t="s">
        <v>106</v>
      </c>
      <c r="K910" t="s">
        <v>133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1</v>
      </c>
      <c r="AK910">
        <v>0</v>
      </c>
      <c r="AL910">
        <v>0</v>
      </c>
    </row>
    <row r="911" spans="1:38" x14ac:dyDescent="0.45">
      <c r="A911" t="s">
        <v>86</v>
      </c>
      <c r="B911">
        <f t="shared" si="30"/>
        <v>3</v>
      </c>
      <c r="C911" t="s">
        <v>87</v>
      </c>
      <c r="D911" t="s">
        <v>260</v>
      </c>
      <c r="E911" s="4">
        <v>44278</v>
      </c>
      <c r="F911" t="s">
        <v>72</v>
      </c>
      <c r="G911" t="s">
        <v>49</v>
      </c>
      <c r="H911" t="s">
        <v>44</v>
      </c>
      <c r="I911" t="s">
        <v>45</v>
      </c>
      <c r="J911" t="s">
        <v>106</v>
      </c>
      <c r="K911" t="s">
        <v>133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</row>
    <row r="912" spans="1:38" x14ac:dyDescent="0.45">
      <c r="A912" t="s">
        <v>86</v>
      </c>
      <c r="B912">
        <f t="shared" si="30"/>
        <v>3</v>
      </c>
      <c r="C912" t="s">
        <v>87</v>
      </c>
      <c r="D912" t="s">
        <v>260</v>
      </c>
      <c r="E912" s="4">
        <v>44278</v>
      </c>
      <c r="F912" t="s">
        <v>72</v>
      </c>
      <c r="G912" t="s">
        <v>49</v>
      </c>
      <c r="H912" t="s">
        <v>44</v>
      </c>
      <c r="I912" t="s">
        <v>45</v>
      </c>
      <c r="J912" t="s">
        <v>106</v>
      </c>
      <c r="K912" t="s">
        <v>133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0</v>
      </c>
    </row>
    <row r="913" spans="1:38" x14ac:dyDescent="0.45">
      <c r="A913" t="s">
        <v>86</v>
      </c>
      <c r="B913">
        <f t="shared" si="30"/>
        <v>3</v>
      </c>
      <c r="C913" t="s">
        <v>87</v>
      </c>
      <c r="D913" t="s">
        <v>260</v>
      </c>
      <c r="E913" s="4">
        <v>44278</v>
      </c>
      <c r="F913" t="s">
        <v>72</v>
      </c>
      <c r="G913" t="s">
        <v>49</v>
      </c>
      <c r="H913" t="s">
        <v>44</v>
      </c>
      <c r="I913" t="s">
        <v>45</v>
      </c>
      <c r="J913" t="s">
        <v>106</v>
      </c>
      <c r="K913" t="s">
        <v>133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3</v>
      </c>
      <c r="AI913">
        <v>1</v>
      </c>
      <c r="AJ913">
        <v>2</v>
      </c>
      <c r="AK913">
        <v>0</v>
      </c>
      <c r="AL913">
        <v>0</v>
      </c>
    </row>
    <row r="914" spans="1:38" x14ac:dyDescent="0.45">
      <c r="A914" t="s">
        <v>86</v>
      </c>
      <c r="B914">
        <f t="shared" si="30"/>
        <v>3</v>
      </c>
      <c r="C914" t="s">
        <v>87</v>
      </c>
      <c r="D914" t="s">
        <v>260</v>
      </c>
      <c r="E914" s="4">
        <v>44278</v>
      </c>
      <c r="F914" t="s">
        <v>72</v>
      </c>
      <c r="G914" t="s">
        <v>49</v>
      </c>
      <c r="H914" t="s">
        <v>44</v>
      </c>
      <c r="I914" t="s">
        <v>45</v>
      </c>
      <c r="J914" t="s">
        <v>106</v>
      </c>
      <c r="K914" t="s">
        <v>133</v>
      </c>
      <c r="L914">
        <v>2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2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0</v>
      </c>
      <c r="AJ914">
        <v>3</v>
      </c>
      <c r="AK914">
        <v>0</v>
      </c>
      <c r="AL914">
        <v>0</v>
      </c>
    </row>
    <row r="915" spans="1:38" x14ac:dyDescent="0.45">
      <c r="A915" t="s">
        <v>86</v>
      </c>
      <c r="B915">
        <f t="shared" si="30"/>
        <v>3</v>
      </c>
      <c r="C915" t="s">
        <v>87</v>
      </c>
      <c r="D915" t="s">
        <v>260</v>
      </c>
      <c r="E915" s="4">
        <v>44278</v>
      </c>
      <c r="F915" t="s">
        <v>72</v>
      </c>
      <c r="G915" t="s">
        <v>49</v>
      </c>
      <c r="H915" t="s">
        <v>44</v>
      </c>
      <c r="I915" t="s">
        <v>45</v>
      </c>
      <c r="J915" t="s">
        <v>106</v>
      </c>
      <c r="K915" t="s">
        <v>133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</v>
      </c>
      <c r="AI915">
        <v>0</v>
      </c>
      <c r="AJ915">
        <v>2</v>
      </c>
      <c r="AK915">
        <v>0</v>
      </c>
      <c r="AL915">
        <v>0</v>
      </c>
    </row>
    <row r="916" spans="1:38" x14ac:dyDescent="0.45">
      <c r="A916" t="s">
        <v>86</v>
      </c>
      <c r="B916">
        <f t="shared" si="30"/>
        <v>3</v>
      </c>
      <c r="C916" t="s">
        <v>87</v>
      </c>
      <c r="D916" t="s">
        <v>260</v>
      </c>
      <c r="E916" s="4">
        <v>44278</v>
      </c>
      <c r="F916" t="s">
        <v>72</v>
      </c>
      <c r="G916" t="s">
        <v>49</v>
      </c>
      <c r="H916" t="s">
        <v>44</v>
      </c>
      <c r="I916" t="s">
        <v>45</v>
      </c>
      <c r="J916" t="s">
        <v>106</v>
      </c>
      <c r="K916" t="s">
        <v>133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1</v>
      </c>
      <c r="AL916">
        <v>0</v>
      </c>
    </row>
    <row r="917" spans="1:38" x14ac:dyDescent="0.45">
      <c r="A917" t="s">
        <v>86</v>
      </c>
      <c r="B917">
        <f t="shared" si="30"/>
        <v>3</v>
      </c>
      <c r="C917" t="s">
        <v>87</v>
      </c>
      <c r="D917" t="s">
        <v>260</v>
      </c>
      <c r="E917" s="4">
        <v>44278</v>
      </c>
      <c r="F917" t="s">
        <v>72</v>
      </c>
      <c r="G917" t="s">
        <v>49</v>
      </c>
      <c r="H917" t="s">
        <v>44</v>
      </c>
      <c r="I917" t="s">
        <v>45</v>
      </c>
      <c r="J917" t="s">
        <v>106</v>
      </c>
      <c r="K917" t="s">
        <v>133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</row>
    <row r="918" spans="1:38" x14ac:dyDescent="0.45">
      <c r="A918" t="s">
        <v>86</v>
      </c>
      <c r="B918">
        <f t="shared" si="30"/>
        <v>3</v>
      </c>
      <c r="C918" t="s">
        <v>87</v>
      </c>
      <c r="D918" t="s">
        <v>260</v>
      </c>
      <c r="E918" s="4">
        <v>44278</v>
      </c>
      <c r="F918" t="s">
        <v>72</v>
      </c>
      <c r="G918" t="s">
        <v>49</v>
      </c>
      <c r="H918" t="s">
        <v>44</v>
      </c>
      <c r="I918" t="s">
        <v>45</v>
      </c>
      <c r="J918" t="s">
        <v>88</v>
      </c>
      <c r="K918" t="s">
        <v>89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</v>
      </c>
    </row>
    <row r="919" spans="1:38" x14ac:dyDescent="0.45">
      <c r="A919" t="s">
        <v>86</v>
      </c>
      <c r="B919">
        <f t="shared" si="30"/>
        <v>3</v>
      </c>
      <c r="C919" t="s">
        <v>87</v>
      </c>
      <c r="D919" t="s">
        <v>260</v>
      </c>
      <c r="E919" s="4">
        <v>44278</v>
      </c>
      <c r="F919" t="s">
        <v>72</v>
      </c>
      <c r="G919" t="s">
        <v>49</v>
      </c>
      <c r="H919" t="s">
        <v>44</v>
      </c>
      <c r="I919" t="s">
        <v>45</v>
      </c>
      <c r="J919" t="s">
        <v>88</v>
      </c>
      <c r="K919" t="s">
        <v>89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</v>
      </c>
    </row>
    <row r="920" spans="1:38" x14ac:dyDescent="0.45">
      <c r="A920" t="s">
        <v>86</v>
      </c>
      <c r="B920">
        <f t="shared" si="30"/>
        <v>3</v>
      </c>
      <c r="C920" t="s">
        <v>87</v>
      </c>
      <c r="D920" t="s">
        <v>260</v>
      </c>
      <c r="E920" s="4">
        <v>44278</v>
      </c>
      <c r="F920" t="s">
        <v>72</v>
      </c>
      <c r="G920" t="s">
        <v>49</v>
      </c>
      <c r="H920" t="s">
        <v>44</v>
      </c>
      <c r="I920" t="s">
        <v>45</v>
      </c>
      <c r="J920" t="s">
        <v>106</v>
      </c>
      <c r="K920" t="s">
        <v>133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0</v>
      </c>
    </row>
    <row r="921" spans="1:38" x14ac:dyDescent="0.45">
      <c r="A921" t="s">
        <v>86</v>
      </c>
      <c r="B921">
        <f t="shared" si="30"/>
        <v>3</v>
      </c>
      <c r="C921" t="s">
        <v>87</v>
      </c>
      <c r="D921" t="s">
        <v>260</v>
      </c>
      <c r="E921" s="4">
        <v>44278</v>
      </c>
      <c r="F921" t="s">
        <v>72</v>
      </c>
      <c r="G921" t="s">
        <v>49</v>
      </c>
      <c r="H921" t="s">
        <v>44</v>
      </c>
      <c r="I921" t="s">
        <v>45</v>
      </c>
      <c r="J921" t="s">
        <v>106</v>
      </c>
      <c r="K921" t="s">
        <v>133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2</v>
      </c>
      <c r="AI921">
        <v>0</v>
      </c>
      <c r="AJ921">
        <v>0</v>
      </c>
      <c r="AK921">
        <v>1</v>
      </c>
      <c r="AL921">
        <v>0</v>
      </c>
    </row>
    <row r="922" spans="1:38" x14ac:dyDescent="0.45">
      <c r="A922" t="s">
        <v>86</v>
      </c>
      <c r="B922">
        <f t="shared" si="30"/>
        <v>3</v>
      </c>
      <c r="C922" t="s">
        <v>87</v>
      </c>
      <c r="D922" t="s">
        <v>260</v>
      </c>
      <c r="E922" s="4">
        <v>44278</v>
      </c>
      <c r="F922" t="s">
        <v>72</v>
      </c>
      <c r="G922" t="s">
        <v>49</v>
      </c>
      <c r="H922" t="s">
        <v>44</v>
      </c>
      <c r="I922" t="s">
        <v>45</v>
      </c>
      <c r="J922" t="s">
        <v>88</v>
      </c>
      <c r="K922" t="s">
        <v>89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</row>
    <row r="923" spans="1:38" x14ac:dyDescent="0.45">
      <c r="A923" t="s">
        <v>86</v>
      </c>
      <c r="B923">
        <f t="shared" si="30"/>
        <v>3</v>
      </c>
      <c r="C923" t="s">
        <v>87</v>
      </c>
      <c r="D923" t="s">
        <v>260</v>
      </c>
      <c r="E923" s="4">
        <v>44278</v>
      </c>
      <c r="F923" t="s">
        <v>72</v>
      </c>
      <c r="G923" t="s">
        <v>49</v>
      </c>
      <c r="H923" t="s">
        <v>44</v>
      </c>
      <c r="I923" t="s">
        <v>45</v>
      </c>
      <c r="J923" t="s">
        <v>88</v>
      </c>
      <c r="K923" t="s">
        <v>89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0</v>
      </c>
    </row>
    <row r="924" spans="1:38" x14ac:dyDescent="0.45">
      <c r="A924" t="s">
        <v>86</v>
      </c>
      <c r="B924">
        <f t="shared" si="30"/>
        <v>3</v>
      </c>
      <c r="C924" t="s">
        <v>87</v>
      </c>
      <c r="D924" t="s">
        <v>260</v>
      </c>
      <c r="E924" s="4">
        <v>44278</v>
      </c>
      <c r="F924" t="s">
        <v>72</v>
      </c>
      <c r="G924" t="s">
        <v>49</v>
      </c>
      <c r="H924" t="s">
        <v>44</v>
      </c>
      <c r="I924" t="s">
        <v>45</v>
      </c>
      <c r="J924" t="s">
        <v>106</v>
      </c>
      <c r="K924" t="s">
        <v>133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</v>
      </c>
    </row>
    <row r="925" spans="1:38" x14ac:dyDescent="0.45">
      <c r="A925" t="s">
        <v>86</v>
      </c>
      <c r="B925">
        <f t="shared" si="30"/>
        <v>3</v>
      </c>
      <c r="C925" t="s">
        <v>87</v>
      </c>
      <c r="D925" t="s">
        <v>260</v>
      </c>
      <c r="E925" s="4">
        <v>44278</v>
      </c>
      <c r="F925" t="s">
        <v>72</v>
      </c>
      <c r="G925" t="s">
        <v>49</v>
      </c>
      <c r="H925" t="s">
        <v>44</v>
      </c>
      <c r="I925" t="s">
        <v>45</v>
      </c>
      <c r="J925" t="s">
        <v>106</v>
      </c>
      <c r="K925" t="s">
        <v>133</v>
      </c>
      <c r="L925">
        <v>3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2</v>
      </c>
      <c r="W925">
        <v>0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0</v>
      </c>
      <c r="AJ925">
        <v>3</v>
      </c>
      <c r="AK925">
        <v>0</v>
      </c>
      <c r="AL925">
        <v>0</v>
      </c>
    </row>
    <row r="926" spans="1:38" x14ac:dyDescent="0.45">
      <c r="A926" t="s">
        <v>86</v>
      </c>
      <c r="B926">
        <f t="shared" si="30"/>
        <v>3</v>
      </c>
      <c r="C926" t="s">
        <v>87</v>
      </c>
      <c r="D926" t="s">
        <v>260</v>
      </c>
      <c r="E926" s="4">
        <v>44278</v>
      </c>
      <c r="F926" t="s">
        <v>72</v>
      </c>
      <c r="G926" t="s">
        <v>49</v>
      </c>
      <c r="H926" t="s">
        <v>44</v>
      </c>
      <c r="I926" t="s">
        <v>45</v>
      </c>
      <c r="J926" t="s">
        <v>106</v>
      </c>
      <c r="K926" t="s">
        <v>133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1</v>
      </c>
      <c r="AK926">
        <v>0</v>
      </c>
      <c r="AL926">
        <v>0</v>
      </c>
    </row>
    <row r="927" spans="1:38" x14ac:dyDescent="0.45">
      <c r="A927" t="s">
        <v>86</v>
      </c>
      <c r="B927">
        <f t="shared" si="30"/>
        <v>3</v>
      </c>
      <c r="C927" t="s">
        <v>87</v>
      </c>
      <c r="D927" t="s">
        <v>260</v>
      </c>
      <c r="E927" s="4">
        <v>44278</v>
      </c>
      <c r="F927" t="s">
        <v>72</v>
      </c>
      <c r="G927" t="s">
        <v>53</v>
      </c>
      <c r="H927" t="s">
        <v>44</v>
      </c>
      <c r="I927" t="s">
        <v>45</v>
      </c>
      <c r="J927" t="s">
        <v>106</v>
      </c>
      <c r="K927" t="s">
        <v>133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0</v>
      </c>
    </row>
    <row r="928" spans="1:38" x14ac:dyDescent="0.45">
      <c r="A928" t="s">
        <v>86</v>
      </c>
      <c r="B928">
        <f t="shared" si="30"/>
        <v>3</v>
      </c>
      <c r="C928" t="s">
        <v>87</v>
      </c>
      <c r="D928" t="s">
        <v>260</v>
      </c>
      <c r="E928" s="4">
        <v>44278</v>
      </c>
      <c r="F928" t="s">
        <v>72</v>
      </c>
      <c r="G928" t="s">
        <v>53</v>
      </c>
      <c r="H928" t="s">
        <v>44</v>
      </c>
      <c r="I928" t="s">
        <v>45</v>
      </c>
      <c r="J928" t="s">
        <v>106</v>
      </c>
      <c r="K928" t="s">
        <v>133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0</v>
      </c>
    </row>
    <row r="929" spans="1:38" x14ac:dyDescent="0.45">
      <c r="A929" t="s">
        <v>86</v>
      </c>
      <c r="B929">
        <f t="shared" si="30"/>
        <v>3</v>
      </c>
      <c r="C929" t="s">
        <v>87</v>
      </c>
      <c r="D929" t="s">
        <v>260</v>
      </c>
      <c r="E929" s="4">
        <v>44278</v>
      </c>
      <c r="F929" t="s">
        <v>72</v>
      </c>
      <c r="G929" t="s">
        <v>53</v>
      </c>
      <c r="H929" t="s">
        <v>44</v>
      </c>
      <c r="I929" t="s">
        <v>45</v>
      </c>
      <c r="J929" t="s">
        <v>106</v>
      </c>
      <c r="K929" t="s">
        <v>133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0</v>
      </c>
    </row>
    <row r="930" spans="1:38" x14ac:dyDescent="0.45">
      <c r="A930" t="s">
        <v>86</v>
      </c>
      <c r="B930">
        <f t="shared" si="30"/>
        <v>3</v>
      </c>
      <c r="C930" t="s">
        <v>87</v>
      </c>
      <c r="D930" t="s">
        <v>260</v>
      </c>
      <c r="E930" s="4">
        <v>44278</v>
      </c>
      <c r="F930" t="s">
        <v>72</v>
      </c>
      <c r="G930" t="s">
        <v>53</v>
      </c>
      <c r="H930" t="s">
        <v>44</v>
      </c>
      <c r="I930" t="s">
        <v>45</v>
      </c>
      <c r="J930" t="s">
        <v>106</v>
      </c>
      <c r="K930" t="s">
        <v>133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0</v>
      </c>
    </row>
    <row r="931" spans="1:38" x14ac:dyDescent="0.45">
      <c r="A931" t="s">
        <v>86</v>
      </c>
      <c r="B931">
        <f t="shared" si="30"/>
        <v>3</v>
      </c>
      <c r="C931" t="s">
        <v>87</v>
      </c>
      <c r="D931" t="s">
        <v>260</v>
      </c>
      <c r="E931" s="4">
        <v>44278</v>
      </c>
      <c r="F931" t="s">
        <v>72</v>
      </c>
      <c r="G931" t="s">
        <v>53</v>
      </c>
      <c r="H931" t="s">
        <v>44</v>
      </c>
      <c r="I931" t="s">
        <v>45</v>
      </c>
      <c r="J931" t="s">
        <v>106</v>
      </c>
      <c r="K931" t="s">
        <v>133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0</v>
      </c>
    </row>
    <row r="932" spans="1:38" x14ac:dyDescent="0.45">
      <c r="A932" t="s">
        <v>86</v>
      </c>
      <c r="B932">
        <f t="shared" si="30"/>
        <v>3</v>
      </c>
      <c r="C932" t="s">
        <v>87</v>
      </c>
      <c r="D932" t="s">
        <v>260</v>
      </c>
      <c r="E932" s="4">
        <v>44278</v>
      </c>
      <c r="F932" t="s">
        <v>72</v>
      </c>
      <c r="G932" t="s">
        <v>53</v>
      </c>
      <c r="H932" t="s">
        <v>44</v>
      </c>
      <c r="I932" t="s">
        <v>45</v>
      </c>
      <c r="J932" t="s">
        <v>106</v>
      </c>
      <c r="K932" t="s">
        <v>133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</row>
    <row r="933" spans="1:38" x14ac:dyDescent="0.45">
      <c r="A933" t="s">
        <v>86</v>
      </c>
      <c r="B933">
        <f t="shared" si="30"/>
        <v>3</v>
      </c>
      <c r="C933" t="s">
        <v>87</v>
      </c>
      <c r="D933" t="s">
        <v>260</v>
      </c>
      <c r="E933" s="4">
        <v>44278</v>
      </c>
      <c r="F933" t="s">
        <v>72</v>
      </c>
      <c r="G933" t="s">
        <v>54</v>
      </c>
      <c r="H933" t="s">
        <v>44</v>
      </c>
      <c r="I933" t="s">
        <v>45</v>
      </c>
      <c r="J933" t="s">
        <v>106</v>
      </c>
      <c r="K933" t="s">
        <v>133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0</v>
      </c>
      <c r="AL933">
        <v>0</v>
      </c>
    </row>
    <row r="934" spans="1:38" x14ac:dyDescent="0.45">
      <c r="A934" t="s">
        <v>86</v>
      </c>
      <c r="B934">
        <f t="shared" si="30"/>
        <v>3</v>
      </c>
      <c r="C934" t="s">
        <v>87</v>
      </c>
      <c r="D934" t="s">
        <v>260</v>
      </c>
      <c r="E934" s="4">
        <v>44278</v>
      </c>
      <c r="F934" t="s">
        <v>72</v>
      </c>
      <c r="G934" t="s">
        <v>54</v>
      </c>
      <c r="H934" t="s">
        <v>44</v>
      </c>
      <c r="I934" t="s">
        <v>45</v>
      </c>
      <c r="J934" t="s">
        <v>106</v>
      </c>
      <c r="K934" t="s">
        <v>133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1</v>
      </c>
      <c r="AJ934">
        <v>0</v>
      </c>
      <c r="AK934">
        <v>0</v>
      </c>
      <c r="AL934">
        <v>0</v>
      </c>
    </row>
    <row r="935" spans="1:38" x14ac:dyDescent="0.45">
      <c r="A935" t="s">
        <v>86</v>
      </c>
      <c r="B935">
        <f t="shared" si="30"/>
        <v>3</v>
      </c>
      <c r="C935" t="s">
        <v>87</v>
      </c>
      <c r="D935" t="s">
        <v>260</v>
      </c>
      <c r="E935" s="4">
        <v>44278</v>
      </c>
      <c r="F935" t="s">
        <v>72</v>
      </c>
      <c r="G935" t="s">
        <v>54</v>
      </c>
      <c r="H935" t="s">
        <v>44</v>
      </c>
      <c r="I935" t="s">
        <v>45</v>
      </c>
      <c r="J935" t="s">
        <v>106</v>
      </c>
      <c r="K935" t="s">
        <v>133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</v>
      </c>
    </row>
    <row r="936" spans="1:38" x14ac:dyDescent="0.45">
      <c r="A936" t="s">
        <v>86</v>
      </c>
      <c r="B936">
        <f t="shared" si="30"/>
        <v>3</v>
      </c>
      <c r="C936" t="s">
        <v>87</v>
      </c>
      <c r="D936" t="s">
        <v>260</v>
      </c>
      <c r="E936" s="4">
        <v>44278</v>
      </c>
      <c r="F936" t="s">
        <v>72</v>
      </c>
      <c r="G936" t="s">
        <v>54</v>
      </c>
      <c r="H936" t="s">
        <v>44</v>
      </c>
      <c r="I936" t="s">
        <v>45</v>
      </c>
      <c r="J936" t="s">
        <v>106</v>
      </c>
      <c r="K936" t="s">
        <v>133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</v>
      </c>
    </row>
    <row r="937" spans="1:38" x14ac:dyDescent="0.45">
      <c r="A937" t="s">
        <v>86</v>
      </c>
      <c r="B937">
        <f t="shared" si="30"/>
        <v>3</v>
      </c>
      <c r="C937" t="s">
        <v>87</v>
      </c>
      <c r="D937" t="s">
        <v>260</v>
      </c>
      <c r="E937" s="4">
        <v>44278</v>
      </c>
      <c r="F937" t="s">
        <v>72</v>
      </c>
      <c r="G937" t="s">
        <v>54</v>
      </c>
      <c r="H937" t="s">
        <v>44</v>
      </c>
      <c r="I937" t="s">
        <v>45</v>
      </c>
      <c r="J937" t="s">
        <v>106</v>
      </c>
      <c r="K937" t="s">
        <v>133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</row>
    <row r="938" spans="1:38" x14ac:dyDescent="0.45">
      <c r="A938" t="s">
        <v>86</v>
      </c>
      <c r="B938">
        <f t="shared" si="30"/>
        <v>3</v>
      </c>
      <c r="C938" t="s">
        <v>87</v>
      </c>
      <c r="D938" t="s">
        <v>260</v>
      </c>
      <c r="E938" s="4">
        <v>44278</v>
      </c>
      <c r="F938" t="s">
        <v>72</v>
      </c>
      <c r="G938" t="s">
        <v>55</v>
      </c>
      <c r="H938" t="s">
        <v>56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45">
      <c r="A939" t="s">
        <v>86</v>
      </c>
      <c r="B939">
        <f t="shared" si="30"/>
        <v>3</v>
      </c>
      <c r="C939" t="s">
        <v>87</v>
      </c>
      <c r="D939" t="s">
        <v>260</v>
      </c>
      <c r="E939" s="4">
        <v>44278</v>
      </c>
      <c r="F939" t="s">
        <v>72</v>
      </c>
      <c r="G939" t="s">
        <v>57</v>
      </c>
      <c r="H939" t="s">
        <v>56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45">
      <c r="A940" t="s">
        <v>86</v>
      </c>
      <c r="B940">
        <f t="shared" si="30"/>
        <v>3</v>
      </c>
      <c r="C940" t="s">
        <v>87</v>
      </c>
      <c r="D940" t="s">
        <v>260</v>
      </c>
      <c r="E940" s="4">
        <v>44278</v>
      </c>
      <c r="F940" t="s">
        <v>72</v>
      </c>
      <c r="G940" t="s">
        <v>58</v>
      </c>
      <c r="H940" t="s">
        <v>56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45">
      <c r="A941" t="s">
        <v>86</v>
      </c>
      <c r="B941">
        <f t="shared" si="30"/>
        <v>3</v>
      </c>
      <c r="C941" t="s">
        <v>87</v>
      </c>
      <c r="D941" t="s">
        <v>260</v>
      </c>
      <c r="E941" s="4">
        <v>44278</v>
      </c>
      <c r="F941" t="s">
        <v>72</v>
      </c>
      <c r="G941" t="s">
        <v>59</v>
      </c>
      <c r="H941" t="s">
        <v>56</v>
      </c>
      <c r="I941" t="s">
        <v>45</v>
      </c>
      <c r="J941" t="s">
        <v>106</v>
      </c>
      <c r="K941" t="s">
        <v>133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</row>
    <row r="942" spans="1:38" x14ac:dyDescent="0.45">
      <c r="A942" t="s">
        <v>86</v>
      </c>
      <c r="B942">
        <f t="shared" si="30"/>
        <v>3</v>
      </c>
      <c r="C942" t="s">
        <v>87</v>
      </c>
      <c r="D942" t="s">
        <v>260</v>
      </c>
      <c r="E942" s="4">
        <v>44278</v>
      </c>
      <c r="F942" t="s">
        <v>72</v>
      </c>
      <c r="G942" t="s">
        <v>60</v>
      </c>
      <c r="H942" t="s">
        <v>56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45">
      <c r="A943" t="s">
        <v>86</v>
      </c>
      <c r="B943">
        <f t="shared" si="30"/>
        <v>3</v>
      </c>
      <c r="C943" t="s">
        <v>99</v>
      </c>
      <c r="D943" t="s">
        <v>260</v>
      </c>
      <c r="E943" s="4">
        <v>44278</v>
      </c>
      <c r="F943" t="s">
        <v>100</v>
      </c>
      <c r="G943" t="s">
        <v>55</v>
      </c>
      <c r="H943" t="s">
        <v>56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45">
      <c r="A944" t="s">
        <v>86</v>
      </c>
      <c r="B944">
        <f t="shared" si="30"/>
        <v>3</v>
      </c>
      <c r="C944" t="s">
        <v>99</v>
      </c>
      <c r="D944" t="s">
        <v>260</v>
      </c>
      <c r="E944" s="4">
        <v>44278</v>
      </c>
      <c r="F944" t="s">
        <v>100</v>
      </c>
      <c r="G944" t="s">
        <v>57</v>
      </c>
      <c r="H944" t="s">
        <v>56</v>
      </c>
      <c r="I944" t="s">
        <v>45</v>
      </c>
      <c r="J944" t="s">
        <v>90</v>
      </c>
      <c r="K944" t="s">
        <v>91</v>
      </c>
      <c r="L944">
        <v>2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</v>
      </c>
      <c r="AI944">
        <v>0</v>
      </c>
      <c r="AJ944">
        <v>0</v>
      </c>
      <c r="AK944">
        <v>2</v>
      </c>
      <c r="AL944">
        <v>0</v>
      </c>
    </row>
    <row r="945" spans="1:40" x14ac:dyDescent="0.45">
      <c r="A945" t="s">
        <v>86</v>
      </c>
      <c r="B945">
        <f t="shared" si="30"/>
        <v>3</v>
      </c>
      <c r="C945" s="9" t="s">
        <v>99</v>
      </c>
      <c r="D945" t="s">
        <v>260</v>
      </c>
      <c r="E945" s="16">
        <v>44278</v>
      </c>
      <c r="F945" s="9" t="s">
        <v>100</v>
      </c>
      <c r="G945" s="9" t="s">
        <v>57</v>
      </c>
      <c r="H945" s="9" t="s">
        <v>56</v>
      </c>
      <c r="I945" s="9" t="s">
        <v>121</v>
      </c>
      <c r="J945" s="9" t="s">
        <v>122</v>
      </c>
      <c r="K945" s="9" t="s">
        <v>122</v>
      </c>
      <c r="L945" s="9">
        <v>1</v>
      </c>
      <c r="M945" s="9">
        <v>1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1</v>
      </c>
      <c r="W945" s="9">
        <v>0</v>
      </c>
      <c r="X945" s="9">
        <v>1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1</v>
      </c>
      <c r="AI945" s="9">
        <v>0</v>
      </c>
      <c r="AJ945" s="9">
        <v>0</v>
      </c>
      <c r="AK945" s="9">
        <v>1</v>
      </c>
      <c r="AL945" s="9">
        <v>0</v>
      </c>
      <c r="AM945" s="9"/>
      <c r="AN945" s="9"/>
    </row>
    <row r="946" spans="1:40" x14ac:dyDescent="0.45">
      <c r="A946" t="s">
        <v>86</v>
      </c>
      <c r="B946">
        <f t="shared" si="30"/>
        <v>3</v>
      </c>
      <c r="C946" t="s">
        <v>99</v>
      </c>
      <c r="D946" t="s">
        <v>260</v>
      </c>
      <c r="E946" s="4">
        <v>44278</v>
      </c>
      <c r="F946" t="s">
        <v>100</v>
      </c>
      <c r="G946" t="s">
        <v>57</v>
      </c>
      <c r="H946" t="s">
        <v>56</v>
      </c>
      <c r="I946" t="s">
        <v>45</v>
      </c>
      <c r="J946" t="s">
        <v>90</v>
      </c>
      <c r="K946" t="s">
        <v>91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</v>
      </c>
      <c r="AI946">
        <v>0</v>
      </c>
      <c r="AJ946">
        <v>2</v>
      </c>
      <c r="AK946">
        <v>0</v>
      </c>
      <c r="AL946">
        <v>0</v>
      </c>
    </row>
    <row r="947" spans="1:40" x14ac:dyDescent="0.45">
      <c r="A947" t="s">
        <v>86</v>
      </c>
      <c r="B947">
        <f t="shared" si="30"/>
        <v>3</v>
      </c>
      <c r="C947" t="s">
        <v>99</v>
      </c>
      <c r="D947" t="s">
        <v>260</v>
      </c>
      <c r="E947" s="4">
        <v>44278</v>
      </c>
      <c r="F947" t="s">
        <v>100</v>
      </c>
      <c r="G947" t="s">
        <v>57</v>
      </c>
      <c r="H947" t="s">
        <v>56</v>
      </c>
      <c r="I947" t="s">
        <v>45</v>
      </c>
      <c r="J947" t="s">
        <v>90</v>
      </c>
      <c r="K947" t="s">
        <v>91</v>
      </c>
      <c r="L947">
        <v>2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2</v>
      </c>
      <c r="AI947">
        <v>0</v>
      </c>
      <c r="AJ947">
        <v>0</v>
      </c>
      <c r="AK947">
        <v>2</v>
      </c>
      <c r="AL947">
        <v>0</v>
      </c>
    </row>
    <row r="948" spans="1:40" x14ac:dyDescent="0.45">
      <c r="A948" t="s">
        <v>86</v>
      </c>
      <c r="B948">
        <f t="shared" si="30"/>
        <v>3</v>
      </c>
      <c r="C948" t="s">
        <v>99</v>
      </c>
      <c r="D948" t="s">
        <v>260</v>
      </c>
      <c r="E948" s="4">
        <v>44278</v>
      </c>
      <c r="F948" t="s">
        <v>100</v>
      </c>
      <c r="G948" t="s">
        <v>57</v>
      </c>
      <c r="H948" t="s">
        <v>56</v>
      </c>
      <c r="I948" t="s">
        <v>45</v>
      </c>
      <c r="J948" t="s">
        <v>90</v>
      </c>
      <c r="K948" t="s">
        <v>91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</row>
    <row r="949" spans="1:40" x14ac:dyDescent="0.45">
      <c r="A949" t="s">
        <v>86</v>
      </c>
      <c r="B949">
        <f t="shared" si="30"/>
        <v>3</v>
      </c>
      <c r="C949" t="s">
        <v>99</v>
      </c>
      <c r="D949" t="s">
        <v>260</v>
      </c>
      <c r="E949" s="4">
        <v>44278</v>
      </c>
      <c r="F949" t="s">
        <v>100</v>
      </c>
      <c r="G949" t="s">
        <v>57</v>
      </c>
      <c r="H949" t="s">
        <v>56</v>
      </c>
      <c r="I949" t="s">
        <v>45</v>
      </c>
      <c r="J949" t="s">
        <v>90</v>
      </c>
      <c r="K949" t="s">
        <v>91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</row>
    <row r="950" spans="1:40" x14ac:dyDescent="0.45">
      <c r="A950" t="s">
        <v>86</v>
      </c>
      <c r="B950">
        <f t="shared" si="30"/>
        <v>3</v>
      </c>
      <c r="C950" t="s">
        <v>99</v>
      </c>
      <c r="D950" t="s">
        <v>260</v>
      </c>
      <c r="E950" s="4">
        <v>44278</v>
      </c>
      <c r="F950" t="s">
        <v>100</v>
      </c>
      <c r="G950" t="s">
        <v>57</v>
      </c>
      <c r="H950" t="s">
        <v>56</v>
      </c>
      <c r="I950" t="s">
        <v>45</v>
      </c>
      <c r="J950" t="s">
        <v>106</v>
      </c>
      <c r="K950" t="s">
        <v>133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</row>
    <row r="951" spans="1:40" x14ac:dyDescent="0.45">
      <c r="A951" t="s">
        <v>86</v>
      </c>
      <c r="B951">
        <f t="shared" si="30"/>
        <v>3</v>
      </c>
      <c r="C951" t="s">
        <v>99</v>
      </c>
      <c r="D951" t="s">
        <v>260</v>
      </c>
      <c r="E951" s="4">
        <v>44278</v>
      </c>
      <c r="F951" t="s">
        <v>100</v>
      </c>
      <c r="G951" t="s">
        <v>57</v>
      </c>
      <c r="H951" t="s">
        <v>56</v>
      </c>
      <c r="I951" t="s">
        <v>45</v>
      </c>
      <c r="J951" t="s">
        <v>90</v>
      </c>
      <c r="K951" t="s">
        <v>91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</row>
    <row r="952" spans="1:40" x14ac:dyDescent="0.45">
      <c r="A952" t="s">
        <v>86</v>
      </c>
      <c r="B952">
        <f t="shared" si="30"/>
        <v>3</v>
      </c>
      <c r="C952" t="s">
        <v>99</v>
      </c>
      <c r="D952" t="s">
        <v>260</v>
      </c>
      <c r="E952" s="4">
        <v>44278</v>
      </c>
      <c r="F952" t="s">
        <v>100</v>
      </c>
      <c r="G952" t="s">
        <v>58</v>
      </c>
      <c r="H952" t="s">
        <v>56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40" x14ac:dyDescent="0.45">
      <c r="A953" t="s">
        <v>86</v>
      </c>
      <c r="B953">
        <f t="shared" si="30"/>
        <v>3</v>
      </c>
      <c r="C953" t="s">
        <v>99</v>
      </c>
      <c r="D953" t="s">
        <v>260</v>
      </c>
      <c r="E953" s="4">
        <v>44278</v>
      </c>
      <c r="F953" t="s">
        <v>100</v>
      </c>
      <c r="G953" t="s">
        <v>59</v>
      </c>
      <c r="H953" t="s">
        <v>56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40" x14ac:dyDescent="0.45">
      <c r="A954" t="s">
        <v>86</v>
      </c>
      <c r="B954">
        <f t="shared" si="30"/>
        <v>3</v>
      </c>
      <c r="C954" t="s">
        <v>99</v>
      </c>
      <c r="D954" t="s">
        <v>260</v>
      </c>
      <c r="E954" s="4">
        <v>44278</v>
      </c>
      <c r="F954" t="s">
        <v>100</v>
      </c>
      <c r="G954" t="s">
        <v>60</v>
      </c>
      <c r="H954" t="s">
        <v>56</v>
      </c>
      <c r="I954" t="s">
        <v>45</v>
      </c>
      <c r="J954" t="s">
        <v>90</v>
      </c>
      <c r="K954" t="s">
        <v>91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</row>
    <row r="955" spans="1:40" x14ac:dyDescent="0.45">
      <c r="A955" t="s">
        <v>86</v>
      </c>
      <c r="B955">
        <f t="shared" si="30"/>
        <v>3</v>
      </c>
      <c r="C955" t="s">
        <v>99</v>
      </c>
      <c r="D955" t="s">
        <v>260</v>
      </c>
      <c r="E955" s="4">
        <v>44278</v>
      </c>
      <c r="F955" t="s">
        <v>100</v>
      </c>
      <c r="G955" t="s">
        <v>60</v>
      </c>
      <c r="H955" t="s">
        <v>56</v>
      </c>
      <c r="I955" t="s">
        <v>45</v>
      </c>
      <c r="J955" t="s">
        <v>106</v>
      </c>
      <c r="K955" t="s">
        <v>133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</row>
    <row r="956" spans="1:40" x14ac:dyDescent="0.45">
      <c r="A956" t="s">
        <v>86</v>
      </c>
      <c r="B956">
        <f t="shared" si="30"/>
        <v>3</v>
      </c>
      <c r="C956" t="s">
        <v>99</v>
      </c>
      <c r="D956" t="s">
        <v>260</v>
      </c>
      <c r="E956" s="4">
        <v>44278</v>
      </c>
      <c r="F956" t="s">
        <v>100</v>
      </c>
      <c r="G956" t="s">
        <v>60</v>
      </c>
      <c r="H956" t="s">
        <v>56</v>
      </c>
      <c r="I956" t="s">
        <v>45</v>
      </c>
      <c r="J956" t="s">
        <v>106</v>
      </c>
      <c r="K956" t="s">
        <v>133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</row>
    <row r="957" spans="1:40" x14ac:dyDescent="0.45">
      <c r="A957" t="s">
        <v>86</v>
      </c>
      <c r="B957">
        <f t="shared" si="30"/>
        <v>3</v>
      </c>
      <c r="C957" t="s">
        <v>99</v>
      </c>
      <c r="D957" t="s">
        <v>260</v>
      </c>
      <c r="E957" s="4">
        <v>44278</v>
      </c>
      <c r="F957" t="s">
        <v>100</v>
      </c>
      <c r="G957" t="s">
        <v>60</v>
      </c>
      <c r="H957" t="s">
        <v>56</v>
      </c>
      <c r="I957" t="s">
        <v>45</v>
      </c>
      <c r="J957" t="s">
        <v>106</v>
      </c>
      <c r="K957" t="s">
        <v>133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</row>
    <row r="958" spans="1:40" x14ac:dyDescent="0.45">
      <c r="A958" t="s">
        <v>86</v>
      </c>
      <c r="B958">
        <f t="shared" si="30"/>
        <v>3</v>
      </c>
      <c r="C958" t="s">
        <v>99</v>
      </c>
      <c r="D958" t="s">
        <v>260</v>
      </c>
      <c r="E958" s="4">
        <v>44278</v>
      </c>
      <c r="F958" t="s">
        <v>100</v>
      </c>
      <c r="G958" t="s">
        <v>60</v>
      </c>
      <c r="H958" t="s">
        <v>56</v>
      </c>
      <c r="I958" t="s">
        <v>45</v>
      </c>
      <c r="J958" t="s">
        <v>106</v>
      </c>
      <c r="K958" t="s">
        <v>133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</row>
    <row r="959" spans="1:40" x14ac:dyDescent="0.45">
      <c r="A959" t="s">
        <v>86</v>
      </c>
      <c r="B959">
        <f t="shared" si="30"/>
        <v>3</v>
      </c>
      <c r="C959" t="s">
        <v>99</v>
      </c>
      <c r="D959" t="s">
        <v>260</v>
      </c>
      <c r="E959" s="4">
        <v>44278</v>
      </c>
      <c r="F959" t="s">
        <v>100</v>
      </c>
      <c r="G959" t="s">
        <v>60</v>
      </c>
      <c r="H959" t="s">
        <v>56</v>
      </c>
      <c r="I959" t="s">
        <v>45</v>
      </c>
      <c r="J959" t="s">
        <v>106</v>
      </c>
      <c r="K959" t="s">
        <v>133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</row>
    <row r="960" spans="1:40" x14ac:dyDescent="0.45">
      <c r="A960" t="s">
        <v>86</v>
      </c>
      <c r="B960">
        <f t="shared" si="30"/>
        <v>3</v>
      </c>
      <c r="C960" t="s">
        <v>99</v>
      </c>
      <c r="D960" t="s">
        <v>260</v>
      </c>
      <c r="E960" s="4">
        <v>44278</v>
      </c>
      <c r="F960" t="s">
        <v>100</v>
      </c>
      <c r="G960" t="s">
        <v>43</v>
      </c>
      <c r="H960" t="s">
        <v>44</v>
      </c>
      <c r="I960" t="s">
        <v>45</v>
      </c>
      <c r="J960" t="s">
        <v>106</v>
      </c>
      <c r="K960" t="s">
        <v>133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</row>
    <row r="961" spans="1:38" x14ac:dyDescent="0.45">
      <c r="A961" t="s">
        <v>86</v>
      </c>
      <c r="B961">
        <f t="shared" si="30"/>
        <v>3</v>
      </c>
      <c r="C961" t="s">
        <v>99</v>
      </c>
      <c r="D961" t="s">
        <v>260</v>
      </c>
      <c r="E961" s="4">
        <v>44278</v>
      </c>
      <c r="F961" t="s">
        <v>100</v>
      </c>
      <c r="G961" t="s">
        <v>43</v>
      </c>
      <c r="H961" t="s">
        <v>44</v>
      </c>
      <c r="I961" t="s">
        <v>45</v>
      </c>
      <c r="J961" t="s">
        <v>106</v>
      </c>
      <c r="K961" t="s">
        <v>133</v>
      </c>
      <c r="L961">
        <v>2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0</v>
      </c>
    </row>
    <row r="962" spans="1:38" x14ac:dyDescent="0.45">
      <c r="A962" t="s">
        <v>86</v>
      </c>
      <c r="B962">
        <f t="shared" ref="B962:B1025" si="31">MONTH(E962)</f>
        <v>3</v>
      </c>
      <c r="C962" t="s">
        <v>99</v>
      </c>
      <c r="D962" t="s">
        <v>260</v>
      </c>
      <c r="E962" s="4">
        <v>44278</v>
      </c>
      <c r="F962" t="s">
        <v>100</v>
      </c>
      <c r="G962" t="s">
        <v>48</v>
      </c>
      <c r="H962" t="s">
        <v>44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45">
      <c r="A963" t="s">
        <v>86</v>
      </c>
      <c r="B963">
        <f t="shared" si="31"/>
        <v>3</v>
      </c>
      <c r="C963" t="s">
        <v>99</v>
      </c>
      <c r="D963" t="s">
        <v>260</v>
      </c>
      <c r="E963" s="4">
        <v>44278</v>
      </c>
      <c r="F963" t="s">
        <v>100</v>
      </c>
      <c r="G963" t="s">
        <v>49</v>
      </c>
      <c r="H963" t="s">
        <v>44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45">
      <c r="A964" t="s">
        <v>86</v>
      </c>
      <c r="B964">
        <f t="shared" si="31"/>
        <v>3</v>
      </c>
      <c r="C964" t="s">
        <v>99</v>
      </c>
      <c r="D964" t="s">
        <v>260</v>
      </c>
      <c r="E964" s="4">
        <v>44278</v>
      </c>
      <c r="F964" t="s">
        <v>100</v>
      </c>
      <c r="G964" t="s">
        <v>53</v>
      </c>
      <c r="H964" t="s">
        <v>44</v>
      </c>
      <c r="I964" t="s">
        <v>45</v>
      </c>
      <c r="J964" t="s">
        <v>106</v>
      </c>
      <c r="K964" t="s">
        <v>133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</row>
    <row r="965" spans="1:38" x14ac:dyDescent="0.45">
      <c r="A965" t="s">
        <v>86</v>
      </c>
      <c r="B965">
        <f t="shared" si="31"/>
        <v>3</v>
      </c>
      <c r="C965" t="s">
        <v>99</v>
      </c>
      <c r="D965" t="s">
        <v>260</v>
      </c>
      <c r="E965" s="4">
        <v>44278</v>
      </c>
      <c r="F965" t="s">
        <v>100</v>
      </c>
      <c r="G965" t="s">
        <v>53</v>
      </c>
      <c r="H965" t="s">
        <v>44</v>
      </c>
      <c r="I965" t="s">
        <v>45</v>
      </c>
      <c r="J965" t="s">
        <v>106</v>
      </c>
      <c r="K965" t="s">
        <v>133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0</v>
      </c>
    </row>
    <row r="966" spans="1:38" x14ac:dyDescent="0.45">
      <c r="A966" t="s">
        <v>86</v>
      </c>
      <c r="B966">
        <f t="shared" si="31"/>
        <v>3</v>
      </c>
      <c r="C966" t="s">
        <v>99</v>
      </c>
      <c r="D966" t="s">
        <v>260</v>
      </c>
      <c r="E966" s="4">
        <v>44278</v>
      </c>
      <c r="F966" t="s">
        <v>100</v>
      </c>
      <c r="G966" t="s">
        <v>54</v>
      </c>
      <c r="H966" t="s">
        <v>44</v>
      </c>
      <c r="I966" t="s">
        <v>45</v>
      </c>
      <c r="J966" t="s">
        <v>90</v>
      </c>
      <c r="K966" t="s">
        <v>91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0</v>
      </c>
    </row>
    <row r="967" spans="1:38" x14ac:dyDescent="0.45">
      <c r="A967" t="s">
        <v>62</v>
      </c>
      <c r="B967">
        <f t="shared" si="31"/>
        <v>3</v>
      </c>
      <c r="C967" t="s">
        <v>63</v>
      </c>
      <c r="D967" t="s">
        <v>257</v>
      </c>
      <c r="E967" s="4">
        <v>44279</v>
      </c>
      <c r="F967" t="s">
        <v>64</v>
      </c>
      <c r="G967" t="s">
        <v>43</v>
      </c>
      <c r="H967" t="s">
        <v>44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45">
      <c r="A968" t="s">
        <v>62</v>
      </c>
      <c r="B968">
        <f t="shared" si="31"/>
        <v>3</v>
      </c>
      <c r="C968" t="s">
        <v>63</v>
      </c>
      <c r="D968" t="s">
        <v>257</v>
      </c>
      <c r="E968" s="4">
        <v>44279</v>
      </c>
      <c r="F968" t="s">
        <v>64</v>
      </c>
      <c r="G968" t="s">
        <v>48</v>
      </c>
      <c r="H968" t="s">
        <v>44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45">
      <c r="A969" t="s">
        <v>62</v>
      </c>
      <c r="B969">
        <f t="shared" si="31"/>
        <v>3</v>
      </c>
      <c r="C969" t="s">
        <v>63</v>
      </c>
      <c r="D969" t="s">
        <v>257</v>
      </c>
      <c r="E969" s="4">
        <v>44279</v>
      </c>
      <c r="F969" t="s">
        <v>64</v>
      </c>
      <c r="G969" t="s">
        <v>49</v>
      </c>
      <c r="H969" t="s">
        <v>44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45">
      <c r="A970" t="s">
        <v>62</v>
      </c>
      <c r="B970">
        <f t="shared" si="31"/>
        <v>3</v>
      </c>
      <c r="C970" t="s">
        <v>63</v>
      </c>
      <c r="D970" t="s">
        <v>257</v>
      </c>
      <c r="E970" s="4">
        <v>44279</v>
      </c>
      <c r="F970" t="s">
        <v>64</v>
      </c>
      <c r="G970" t="s">
        <v>53</v>
      </c>
      <c r="H970" t="s">
        <v>44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45">
      <c r="A971" t="s">
        <v>62</v>
      </c>
      <c r="B971">
        <f t="shared" si="31"/>
        <v>3</v>
      </c>
      <c r="C971" t="s">
        <v>63</v>
      </c>
      <c r="D971" t="s">
        <v>257</v>
      </c>
      <c r="E971" s="4">
        <v>44279</v>
      </c>
      <c r="F971" t="s">
        <v>64</v>
      </c>
      <c r="G971" t="s">
        <v>54</v>
      </c>
      <c r="H971" t="s">
        <v>44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45">
      <c r="A972" t="s">
        <v>62</v>
      </c>
      <c r="B972">
        <f t="shared" si="31"/>
        <v>3</v>
      </c>
      <c r="C972" t="s">
        <v>63</v>
      </c>
      <c r="D972" t="s">
        <v>257</v>
      </c>
      <c r="E972" s="4">
        <v>44279</v>
      </c>
      <c r="F972" t="s">
        <v>64</v>
      </c>
      <c r="G972" t="s">
        <v>55</v>
      </c>
      <c r="H972" t="s">
        <v>56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45">
      <c r="A973" t="s">
        <v>62</v>
      </c>
      <c r="B973">
        <f t="shared" si="31"/>
        <v>3</v>
      </c>
      <c r="C973" t="s">
        <v>63</v>
      </c>
      <c r="D973" t="s">
        <v>257</v>
      </c>
      <c r="E973" s="4">
        <v>44279</v>
      </c>
      <c r="F973" t="s">
        <v>64</v>
      </c>
      <c r="G973" t="s">
        <v>57</v>
      </c>
      <c r="H973" t="s">
        <v>56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45">
      <c r="A974" t="s">
        <v>62</v>
      </c>
      <c r="B974">
        <f t="shared" si="31"/>
        <v>3</v>
      </c>
      <c r="C974" t="s">
        <v>63</v>
      </c>
      <c r="D974" t="s">
        <v>257</v>
      </c>
      <c r="E974" s="4">
        <v>44279</v>
      </c>
      <c r="F974" t="s">
        <v>64</v>
      </c>
      <c r="G974" t="s">
        <v>58</v>
      </c>
      <c r="H974" t="s">
        <v>56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45">
      <c r="A975" t="s">
        <v>62</v>
      </c>
      <c r="B975">
        <f t="shared" si="31"/>
        <v>3</v>
      </c>
      <c r="C975" t="s">
        <v>63</v>
      </c>
      <c r="D975" t="s">
        <v>257</v>
      </c>
      <c r="E975" s="4">
        <v>44279</v>
      </c>
      <c r="F975" t="s">
        <v>64</v>
      </c>
      <c r="G975" t="s">
        <v>59</v>
      </c>
      <c r="H975" t="s">
        <v>56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45">
      <c r="A976" t="s">
        <v>62</v>
      </c>
      <c r="B976">
        <f t="shared" si="31"/>
        <v>3</v>
      </c>
      <c r="C976" t="s">
        <v>63</v>
      </c>
      <c r="D976" t="s">
        <v>257</v>
      </c>
      <c r="E976" s="4">
        <v>44279</v>
      </c>
      <c r="F976" t="s">
        <v>64</v>
      </c>
      <c r="G976" t="s">
        <v>60</v>
      </c>
      <c r="H976" t="s">
        <v>56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45">
      <c r="A977" t="s">
        <v>62</v>
      </c>
      <c r="B977">
        <f t="shared" si="31"/>
        <v>3</v>
      </c>
      <c r="C977" t="s">
        <v>71</v>
      </c>
      <c r="D977" t="s">
        <v>257</v>
      </c>
      <c r="E977" s="4">
        <v>44279</v>
      </c>
      <c r="F977" t="s">
        <v>72</v>
      </c>
      <c r="G977" t="s">
        <v>43</v>
      </c>
      <c r="H977" t="s">
        <v>44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45">
      <c r="A978" t="s">
        <v>62</v>
      </c>
      <c r="B978">
        <f t="shared" si="31"/>
        <v>3</v>
      </c>
      <c r="C978" t="s">
        <v>71</v>
      </c>
      <c r="D978" t="s">
        <v>257</v>
      </c>
      <c r="E978" s="4">
        <v>44279</v>
      </c>
      <c r="F978" t="s">
        <v>72</v>
      </c>
      <c r="G978" t="s">
        <v>48</v>
      </c>
      <c r="H978" t="s">
        <v>44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45">
      <c r="A979" t="s">
        <v>62</v>
      </c>
      <c r="B979">
        <f t="shared" si="31"/>
        <v>3</v>
      </c>
      <c r="C979" t="s">
        <v>71</v>
      </c>
      <c r="D979" t="s">
        <v>257</v>
      </c>
      <c r="E979" s="4">
        <v>44279</v>
      </c>
      <c r="F979" t="s">
        <v>72</v>
      </c>
      <c r="G979" t="s">
        <v>49</v>
      </c>
      <c r="H979" t="s">
        <v>44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45">
      <c r="A980" t="s">
        <v>62</v>
      </c>
      <c r="B980">
        <f t="shared" si="31"/>
        <v>3</v>
      </c>
      <c r="C980" t="s">
        <v>71</v>
      </c>
      <c r="D980" t="s">
        <v>257</v>
      </c>
      <c r="E980" s="4">
        <v>44279</v>
      </c>
      <c r="F980" t="s">
        <v>72</v>
      </c>
      <c r="G980" t="s">
        <v>53</v>
      </c>
      <c r="H980" t="s">
        <v>44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45">
      <c r="A981" t="s">
        <v>62</v>
      </c>
      <c r="B981">
        <f t="shared" si="31"/>
        <v>3</v>
      </c>
      <c r="C981" t="s">
        <v>71</v>
      </c>
      <c r="D981" t="s">
        <v>257</v>
      </c>
      <c r="E981" s="4">
        <v>44279</v>
      </c>
      <c r="F981" t="s">
        <v>72</v>
      </c>
      <c r="G981" t="s">
        <v>54</v>
      </c>
      <c r="H981" t="s">
        <v>44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45">
      <c r="A982" t="s">
        <v>62</v>
      </c>
      <c r="B982">
        <f t="shared" si="31"/>
        <v>3</v>
      </c>
      <c r="C982" t="s">
        <v>71</v>
      </c>
      <c r="D982" t="s">
        <v>257</v>
      </c>
      <c r="E982" s="4">
        <v>44279</v>
      </c>
      <c r="F982" t="s">
        <v>72</v>
      </c>
      <c r="G982" t="s">
        <v>55</v>
      </c>
      <c r="H982" t="s">
        <v>56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45">
      <c r="A983" t="s">
        <v>62</v>
      </c>
      <c r="B983">
        <f t="shared" si="31"/>
        <v>3</v>
      </c>
      <c r="C983" t="s">
        <v>71</v>
      </c>
      <c r="D983" t="s">
        <v>257</v>
      </c>
      <c r="E983" s="4">
        <v>44279</v>
      </c>
      <c r="F983" t="s">
        <v>72</v>
      </c>
      <c r="G983" t="s">
        <v>57</v>
      </c>
      <c r="H983" t="s">
        <v>56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45">
      <c r="A984" t="s">
        <v>62</v>
      </c>
      <c r="B984">
        <f t="shared" si="31"/>
        <v>3</v>
      </c>
      <c r="C984" t="s">
        <v>71</v>
      </c>
      <c r="D984" t="s">
        <v>257</v>
      </c>
      <c r="E984" s="4">
        <v>44279</v>
      </c>
      <c r="F984" t="s">
        <v>72</v>
      </c>
      <c r="G984" t="s">
        <v>58</v>
      </c>
      <c r="H984" t="s">
        <v>56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45">
      <c r="A985" t="s">
        <v>62</v>
      </c>
      <c r="B985">
        <f t="shared" si="31"/>
        <v>3</v>
      </c>
      <c r="C985" t="s">
        <v>71</v>
      </c>
      <c r="D985" t="s">
        <v>257</v>
      </c>
      <c r="E985" s="4">
        <v>44279</v>
      </c>
      <c r="F985" t="s">
        <v>72</v>
      </c>
      <c r="G985" t="s">
        <v>59</v>
      </c>
      <c r="H985" t="s">
        <v>56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45">
      <c r="A986" t="s">
        <v>62</v>
      </c>
      <c r="B986">
        <f t="shared" si="31"/>
        <v>3</v>
      </c>
      <c r="C986" t="s">
        <v>71</v>
      </c>
      <c r="D986" t="s">
        <v>257</v>
      </c>
      <c r="E986" s="4">
        <v>44279</v>
      </c>
      <c r="F986" t="s">
        <v>72</v>
      </c>
      <c r="G986" t="s">
        <v>60</v>
      </c>
      <c r="H986" t="s">
        <v>56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45">
      <c r="A987" t="s">
        <v>62</v>
      </c>
      <c r="B987">
        <f t="shared" si="31"/>
        <v>3</v>
      </c>
      <c r="C987" t="s">
        <v>74</v>
      </c>
      <c r="D987" t="s">
        <v>257</v>
      </c>
      <c r="E987" s="4">
        <v>44279</v>
      </c>
      <c r="F987" t="s">
        <v>75</v>
      </c>
      <c r="G987" t="s">
        <v>43</v>
      </c>
      <c r="H987" t="s">
        <v>44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45">
      <c r="A988" t="s">
        <v>62</v>
      </c>
      <c r="B988">
        <f t="shared" si="31"/>
        <v>3</v>
      </c>
      <c r="C988" t="s">
        <v>74</v>
      </c>
      <c r="D988" t="s">
        <v>257</v>
      </c>
      <c r="E988" s="4">
        <v>44279</v>
      </c>
      <c r="F988" t="s">
        <v>75</v>
      </c>
      <c r="G988" t="s">
        <v>48</v>
      </c>
      <c r="H988" t="s">
        <v>44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45">
      <c r="A989" t="s">
        <v>62</v>
      </c>
      <c r="B989">
        <f t="shared" si="31"/>
        <v>3</v>
      </c>
      <c r="C989" t="s">
        <v>74</v>
      </c>
      <c r="D989" t="s">
        <v>257</v>
      </c>
      <c r="E989" s="4">
        <v>44279</v>
      </c>
      <c r="F989" t="s">
        <v>75</v>
      </c>
      <c r="G989" t="s">
        <v>49</v>
      </c>
      <c r="H989" t="s">
        <v>44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45">
      <c r="A990" t="s">
        <v>62</v>
      </c>
      <c r="B990">
        <f t="shared" si="31"/>
        <v>3</v>
      </c>
      <c r="C990" t="s">
        <v>74</v>
      </c>
      <c r="D990" t="s">
        <v>257</v>
      </c>
      <c r="E990" s="4">
        <v>44279</v>
      </c>
      <c r="F990" t="s">
        <v>75</v>
      </c>
      <c r="G990" t="s">
        <v>53</v>
      </c>
      <c r="H990" t="s">
        <v>44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45">
      <c r="A991" t="s">
        <v>62</v>
      </c>
      <c r="B991">
        <f t="shared" si="31"/>
        <v>3</v>
      </c>
      <c r="C991" t="s">
        <v>74</v>
      </c>
      <c r="D991" t="s">
        <v>257</v>
      </c>
      <c r="E991" s="4">
        <v>44279</v>
      </c>
      <c r="F991" t="s">
        <v>75</v>
      </c>
      <c r="G991" t="s">
        <v>54</v>
      </c>
      <c r="H991" t="s">
        <v>44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45">
      <c r="A992" t="s">
        <v>62</v>
      </c>
      <c r="B992">
        <f t="shared" si="31"/>
        <v>3</v>
      </c>
      <c r="C992" t="s">
        <v>74</v>
      </c>
      <c r="D992" t="s">
        <v>257</v>
      </c>
      <c r="E992" s="4">
        <v>44279</v>
      </c>
      <c r="F992" t="s">
        <v>75</v>
      </c>
      <c r="G992" t="s">
        <v>55</v>
      </c>
      <c r="H992" t="s">
        <v>56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45">
      <c r="A993" t="s">
        <v>62</v>
      </c>
      <c r="B993">
        <f t="shared" si="31"/>
        <v>3</v>
      </c>
      <c r="C993" t="s">
        <v>74</v>
      </c>
      <c r="D993" t="s">
        <v>257</v>
      </c>
      <c r="E993" s="4">
        <v>44279</v>
      </c>
      <c r="F993" t="s">
        <v>75</v>
      </c>
      <c r="G993" t="s">
        <v>57</v>
      </c>
      <c r="H993" t="s">
        <v>56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45">
      <c r="A994" t="s">
        <v>62</v>
      </c>
      <c r="B994">
        <f t="shared" si="31"/>
        <v>3</v>
      </c>
      <c r="C994" t="s">
        <v>74</v>
      </c>
      <c r="D994" t="s">
        <v>257</v>
      </c>
      <c r="E994" s="4">
        <v>44279</v>
      </c>
      <c r="F994" t="s">
        <v>75</v>
      </c>
      <c r="G994" t="s">
        <v>58</v>
      </c>
      <c r="H994" t="s">
        <v>56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45">
      <c r="A995" t="s">
        <v>62</v>
      </c>
      <c r="B995">
        <f t="shared" si="31"/>
        <v>3</v>
      </c>
      <c r="C995" t="s">
        <v>74</v>
      </c>
      <c r="D995" t="s">
        <v>257</v>
      </c>
      <c r="E995" s="4">
        <v>44279</v>
      </c>
      <c r="F995" t="s">
        <v>75</v>
      </c>
      <c r="G995" t="s">
        <v>59</v>
      </c>
      <c r="H995" t="s">
        <v>56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45">
      <c r="A996" t="s">
        <v>62</v>
      </c>
      <c r="B996">
        <f t="shared" si="31"/>
        <v>3</v>
      </c>
      <c r="C996" t="s">
        <v>74</v>
      </c>
      <c r="D996" t="s">
        <v>257</v>
      </c>
      <c r="E996" s="4">
        <v>44279</v>
      </c>
      <c r="F996" t="s">
        <v>75</v>
      </c>
      <c r="G996" t="s">
        <v>60</v>
      </c>
      <c r="H996" t="s">
        <v>56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45">
      <c r="A997" t="s">
        <v>40</v>
      </c>
      <c r="B997">
        <f t="shared" si="31"/>
        <v>3</v>
      </c>
      <c r="C997" t="s">
        <v>61</v>
      </c>
      <c r="D997" t="s">
        <v>256</v>
      </c>
      <c r="E997" s="4">
        <v>44280</v>
      </c>
      <c r="F997" t="s">
        <v>42</v>
      </c>
      <c r="G997" t="s">
        <v>43</v>
      </c>
      <c r="H997" t="s">
        <v>44</v>
      </c>
      <c r="I997" t="s">
        <v>45</v>
      </c>
      <c r="J997" t="s">
        <v>46</v>
      </c>
      <c r="K997" t="s">
        <v>46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1</v>
      </c>
      <c r="AL997">
        <v>0</v>
      </c>
    </row>
    <row r="998" spans="1:38" x14ac:dyDescent="0.45">
      <c r="A998" t="s">
        <v>40</v>
      </c>
      <c r="B998">
        <f t="shared" si="31"/>
        <v>3</v>
      </c>
      <c r="C998" t="s">
        <v>61</v>
      </c>
      <c r="D998" t="s">
        <v>256</v>
      </c>
      <c r="E998" s="4">
        <v>44280</v>
      </c>
      <c r="F998" t="s">
        <v>42</v>
      </c>
      <c r="G998" t="s">
        <v>43</v>
      </c>
      <c r="H998" t="s">
        <v>44</v>
      </c>
      <c r="I998" t="s">
        <v>45</v>
      </c>
      <c r="J998" t="s">
        <v>46</v>
      </c>
      <c r="K998" t="s">
        <v>46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1</v>
      </c>
      <c r="AK998">
        <v>0</v>
      </c>
      <c r="AL998">
        <v>0</v>
      </c>
    </row>
    <row r="999" spans="1:38" x14ac:dyDescent="0.45">
      <c r="A999" t="s">
        <v>40</v>
      </c>
      <c r="B999">
        <f t="shared" si="31"/>
        <v>3</v>
      </c>
      <c r="C999" t="s">
        <v>61</v>
      </c>
      <c r="D999" t="s">
        <v>256</v>
      </c>
      <c r="E999" s="4">
        <v>44280</v>
      </c>
      <c r="F999" t="s">
        <v>42</v>
      </c>
      <c r="G999" t="s">
        <v>43</v>
      </c>
      <c r="H999" t="s">
        <v>44</v>
      </c>
      <c r="I999" t="s">
        <v>45</v>
      </c>
      <c r="J999" t="s">
        <v>46</v>
      </c>
      <c r="K999" t="s">
        <v>46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0</v>
      </c>
    </row>
    <row r="1000" spans="1:38" x14ac:dyDescent="0.45">
      <c r="A1000" t="s">
        <v>40</v>
      </c>
      <c r="B1000">
        <f t="shared" si="31"/>
        <v>3</v>
      </c>
      <c r="C1000" t="s">
        <v>61</v>
      </c>
      <c r="D1000" t="s">
        <v>256</v>
      </c>
      <c r="E1000" s="4">
        <v>44280</v>
      </c>
      <c r="F1000" t="s">
        <v>42</v>
      </c>
      <c r="G1000" t="s">
        <v>43</v>
      </c>
      <c r="H1000" t="s">
        <v>44</v>
      </c>
      <c r="I1000" t="s">
        <v>45</v>
      </c>
      <c r="J1000" t="s">
        <v>166</v>
      </c>
      <c r="K1000" t="s">
        <v>167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</row>
    <row r="1001" spans="1:38" x14ac:dyDescent="0.45">
      <c r="A1001" t="s">
        <v>40</v>
      </c>
      <c r="B1001">
        <f t="shared" si="31"/>
        <v>3</v>
      </c>
      <c r="C1001" t="s">
        <v>61</v>
      </c>
      <c r="D1001" t="s">
        <v>256</v>
      </c>
      <c r="E1001" s="4">
        <v>44280</v>
      </c>
      <c r="F1001" t="s">
        <v>42</v>
      </c>
      <c r="G1001" t="s">
        <v>43</v>
      </c>
      <c r="H1001" t="s">
        <v>44</v>
      </c>
      <c r="I1001" t="s">
        <v>45</v>
      </c>
      <c r="J1001" t="s">
        <v>168</v>
      </c>
      <c r="K1001" t="s">
        <v>169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</row>
    <row r="1002" spans="1:38" x14ac:dyDescent="0.45">
      <c r="A1002" t="s">
        <v>40</v>
      </c>
      <c r="B1002">
        <f t="shared" si="31"/>
        <v>3</v>
      </c>
      <c r="C1002" t="s">
        <v>61</v>
      </c>
      <c r="D1002" t="s">
        <v>256</v>
      </c>
      <c r="E1002" s="4">
        <v>44280</v>
      </c>
      <c r="F1002" t="s">
        <v>42</v>
      </c>
      <c r="G1002" t="s">
        <v>43</v>
      </c>
      <c r="H1002" t="s">
        <v>44</v>
      </c>
      <c r="I1002" t="s">
        <v>45</v>
      </c>
      <c r="J1002" t="s">
        <v>46</v>
      </c>
      <c r="K1002" t="s">
        <v>46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</row>
    <row r="1003" spans="1:38" x14ac:dyDescent="0.45">
      <c r="A1003" t="s">
        <v>40</v>
      </c>
      <c r="B1003">
        <f t="shared" si="31"/>
        <v>3</v>
      </c>
      <c r="C1003" t="s">
        <v>61</v>
      </c>
      <c r="D1003" t="s">
        <v>256</v>
      </c>
      <c r="E1003" s="4">
        <v>44280</v>
      </c>
      <c r="F1003" t="s">
        <v>42</v>
      </c>
      <c r="G1003" t="s">
        <v>43</v>
      </c>
      <c r="H1003" t="s">
        <v>44</v>
      </c>
      <c r="I1003" t="s">
        <v>45</v>
      </c>
      <c r="J1003" t="s">
        <v>46</v>
      </c>
      <c r="K1003" t="s">
        <v>46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</v>
      </c>
      <c r="AI1003">
        <v>0</v>
      </c>
      <c r="AJ1003">
        <v>2</v>
      </c>
      <c r="AK1003">
        <v>0</v>
      </c>
      <c r="AL1003">
        <v>0</v>
      </c>
    </row>
    <row r="1004" spans="1:38" x14ac:dyDescent="0.45">
      <c r="A1004" t="s">
        <v>40</v>
      </c>
      <c r="B1004">
        <f t="shared" si="31"/>
        <v>3</v>
      </c>
      <c r="C1004" t="s">
        <v>61</v>
      </c>
      <c r="D1004" t="s">
        <v>256</v>
      </c>
      <c r="E1004" s="4">
        <v>44280</v>
      </c>
      <c r="F1004" t="s">
        <v>42</v>
      </c>
      <c r="G1004" t="s">
        <v>43</v>
      </c>
      <c r="H1004" t="s">
        <v>44</v>
      </c>
      <c r="I1004" t="s">
        <v>45</v>
      </c>
      <c r="J1004" t="s">
        <v>106</v>
      </c>
      <c r="K1004" t="s">
        <v>133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0</v>
      </c>
      <c r="AL1004">
        <v>0</v>
      </c>
    </row>
    <row r="1005" spans="1:38" x14ac:dyDescent="0.45">
      <c r="A1005" t="s">
        <v>40</v>
      </c>
      <c r="B1005">
        <f t="shared" si="31"/>
        <v>3</v>
      </c>
      <c r="C1005" t="s">
        <v>61</v>
      </c>
      <c r="D1005" t="s">
        <v>256</v>
      </c>
      <c r="E1005" s="4">
        <v>44280</v>
      </c>
      <c r="F1005" t="s">
        <v>42</v>
      </c>
      <c r="G1005" t="s">
        <v>48</v>
      </c>
      <c r="H1005" t="s">
        <v>44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45">
      <c r="A1006" t="s">
        <v>40</v>
      </c>
      <c r="B1006">
        <f t="shared" si="31"/>
        <v>3</v>
      </c>
      <c r="C1006" t="s">
        <v>61</v>
      </c>
      <c r="D1006" t="s">
        <v>256</v>
      </c>
      <c r="E1006" s="4">
        <v>44280</v>
      </c>
      <c r="F1006" t="s">
        <v>42</v>
      </c>
      <c r="G1006" t="s">
        <v>49</v>
      </c>
      <c r="H1006" t="s">
        <v>44</v>
      </c>
      <c r="I1006" t="s">
        <v>45</v>
      </c>
      <c r="J1006" t="s">
        <v>46</v>
      </c>
      <c r="K1006" t="s">
        <v>46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0</v>
      </c>
    </row>
    <row r="1007" spans="1:38" x14ac:dyDescent="0.45">
      <c r="A1007" t="s">
        <v>40</v>
      </c>
      <c r="B1007">
        <f t="shared" si="31"/>
        <v>3</v>
      </c>
      <c r="C1007" t="s">
        <v>61</v>
      </c>
      <c r="D1007" t="s">
        <v>256</v>
      </c>
      <c r="E1007" s="4">
        <v>44280</v>
      </c>
      <c r="F1007" t="s">
        <v>42</v>
      </c>
      <c r="G1007" t="s">
        <v>49</v>
      </c>
      <c r="H1007" t="s">
        <v>44</v>
      </c>
      <c r="I1007" t="s">
        <v>45</v>
      </c>
      <c r="J1007" t="s">
        <v>166</v>
      </c>
      <c r="K1007" t="s">
        <v>167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</row>
    <row r="1008" spans="1:38" x14ac:dyDescent="0.45">
      <c r="A1008" t="s">
        <v>40</v>
      </c>
      <c r="B1008">
        <f t="shared" si="31"/>
        <v>3</v>
      </c>
      <c r="C1008" t="s">
        <v>61</v>
      </c>
      <c r="D1008" t="s">
        <v>256</v>
      </c>
      <c r="E1008" s="4">
        <v>44280</v>
      </c>
      <c r="F1008" t="s">
        <v>42</v>
      </c>
      <c r="G1008" t="s">
        <v>49</v>
      </c>
      <c r="H1008" t="s">
        <v>44</v>
      </c>
      <c r="I1008" t="s">
        <v>45</v>
      </c>
      <c r="J1008" t="s">
        <v>166</v>
      </c>
      <c r="K1008" t="s">
        <v>167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0</v>
      </c>
    </row>
    <row r="1009" spans="1:38" x14ac:dyDescent="0.45">
      <c r="A1009" t="s">
        <v>40</v>
      </c>
      <c r="B1009">
        <f t="shared" si="31"/>
        <v>3</v>
      </c>
      <c r="C1009" t="s">
        <v>61</v>
      </c>
      <c r="D1009" t="s">
        <v>256</v>
      </c>
      <c r="E1009" s="4">
        <v>44280</v>
      </c>
      <c r="F1009" t="s">
        <v>42</v>
      </c>
      <c r="G1009" t="s">
        <v>49</v>
      </c>
      <c r="H1009" t="s">
        <v>44</v>
      </c>
      <c r="I1009" t="s">
        <v>45</v>
      </c>
      <c r="J1009" t="s">
        <v>46</v>
      </c>
      <c r="K1009" t="s">
        <v>46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1</v>
      </c>
      <c r="AL1009">
        <v>0</v>
      </c>
    </row>
    <row r="1010" spans="1:38" x14ac:dyDescent="0.45">
      <c r="A1010" t="s">
        <v>40</v>
      </c>
      <c r="B1010">
        <f t="shared" si="31"/>
        <v>3</v>
      </c>
      <c r="C1010" t="s">
        <v>61</v>
      </c>
      <c r="D1010" t="s">
        <v>256</v>
      </c>
      <c r="E1010" s="4">
        <v>44280</v>
      </c>
      <c r="F1010" t="s">
        <v>42</v>
      </c>
      <c r="G1010" t="s">
        <v>53</v>
      </c>
      <c r="H1010" t="s">
        <v>44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45">
      <c r="A1011" t="s">
        <v>40</v>
      </c>
      <c r="B1011">
        <f t="shared" si="31"/>
        <v>3</v>
      </c>
      <c r="C1011" t="s">
        <v>61</v>
      </c>
      <c r="D1011" t="s">
        <v>256</v>
      </c>
      <c r="E1011" s="4">
        <v>44280</v>
      </c>
      <c r="F1011" t="s">
        <v>42</v>
      </c>
      <c r="G1011" t="s">
        <v>54</v>
      </c>
      <c r="H1011" t="s">
        <v>44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45">
      <c r="A1012" t="s">
        <v>40</v>
      </c>
      <c r="B1012">
        <f t="shared" si="31"/>
        <v>3</v>
      </c>
      <c r="C1012" t="s">
        <v>61</v>
      </c>
      <c r="D1012" t="s">
        <v>256</v>
      </c>
      <c r="E1012" s="4">
        <v>44280</v>
      </c>
      <c r="F1012" t="s">
        <v>42</v>
      </c>
      <c r="G1012" t="s">
        <v>55</v>
      </c>
      <c r="H1012" t="s">
        <v>56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45">
      <c r="A1013" t="s">
        <v>40</v>
      </c>
      <c r="B1013">
        <f t="shared" si="31"/>
        <v>3</v>
      </c>
      <c r="C1013" t="s">
        <v>61</v>
      </c>
      <c r="D1013" t="s">
        <v>256</v>
      </c>
      <c r="E1013" s="4">
        <v>44280</v>
      </c>
      <c r="F1013" t="s">
        <v>42</v>
      </c>
      <c r="G1013" t="s">
        <v>57</v>
      </c>
      <c r="H1013" t="s">
        <v>56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45">
      <c r="A1014" t="s">
        <v>40</v>
      </c>
      <c r="B1014">
        <f t="shared" si="31"/>
        <v>3</v>
      </c>
      <c r="C1014" t="s">
        <v>61</v>
      </c>
      <c r="D1014" t="s">
        <v>256</v>
      </c>
      <c r="E1014" s="4">
        <v>44280</v>
      </c>
      <c r="F1014" t="s">
        <v>42</v>
      </c>
      <c r="G1014" t="s">
        <v>58</v>
      </c>
      <c r="H1014" t="s">
        <v>56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45">
      <c r="A1015" t="s">
        <v>40</v>
      </c>
      <c r="B1015">
        <f t="shared" si="31"/>
        <v>3</v>
      </c>
      <c r="C1015" t="s">
        <v>61</v>
      </c>
      <c r="D1015" t="s">
        <v>256</v>
      </c>
      <c r="E1015" s="4">
        <v>44280</v>
      </c>
      <c r="F1015" t="s">
        <v>42</v>
      </c>
      <c r="G1015" t="s">
        <v>59</v>
      </c>
      <c r="H1015" t="s">
        <v>56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45">
      <c r="A1016" t="s">
        <v>40</v>
      </c>
      <c r="B1016">
        <f t="shared" si="31"/>
        <v>3</v>
      </c>
      <c r="C1016" t="s">
        <v>61</v>
      </c>
      <c r="D1016" t="s">
        <v>256</v>
      </c>
      <c r="E1016" s="4">
        <v>44280</v>
      </c>
      <c r="F1016" t="s">
        <v>42</v>
      </c>
      <c r="G1016" t="s">
        <v>60</v>
      </c>
      <c r="H1016" t="s">
        <v>56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45">
      <c r="A1017" t="s">
        <v>40</v>
      </c>
      <c r="B1017">
        <f t="shared" si="31"/>
        <v>3</v>
      </c>
      <c r="C1017" t="s">
        <v>129</v>
      </c>
      <c r="D1017" t="s">
        <v>261</v>
      </c>
      <c r="E1017" s="4">
        <v>44280</v>
      </c>
      <c r="F1017" t="s">
        <v>75</v>
      </c>
      <c r="G1017" t="s">
        <v>43</v>
      </c>
      <c r="H1017" t="s">
        <v>44</v>
      </c>
      <c r="I1017" t="s">
        <v>45</v>
      </c>
      <c r="J1017" t="s">
        <v>106</v>
      </c>
      <c r="K1017" t="s">
        <v>133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</row>
    <row r="1018" spans="1:38" x14ac:dyDescent="0.45">
      <c r="A1018" t="s">
        <v>40</v>
      </c>
      <c r="B1018">
        <f t="shared" si="31"/>
        <v>3</v>
      </c>
      <c r="C1018" t="s">
        <v>129</v>
      </c>
      <c r="D1018" t="s">
        <v>261</v>
      </c>
      <c r="E1018" s="4">
        <v>44280</v>
      </c>
      <c r="F1018" t="s">
        <v>75</v>
      </c>
      <c r="G1018" t="s">
        <v>43</v>
      </c>
      <c r="H1018" t="s">
        <v>44</v>
      </c>
      <c r="I1018" t="s">
        <v>45</v>
      </c>
      <c r="J1018" t="s">
        <v>106</v>
      </c>
      <c r="K1018" t="s">
        <v>133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0</v>
      </c>
    </row>
    <row r="1019" spans="1:38" x14ac:dyDescent="0.45">
      <c r="A1019" t="s">
        <v>40</v>
      </c>
      <c r="B1019">
        <f t="shared" si="31"/>
        <v>3</v>
      </c>
      <c r="C1019" t="s">
        <v>129</v>
      </c>
      <c r="D1019" t="s">
        <v>261</v>
      </c>
      <c r="E1019" s="4">
        <v>44280</v>
      </c>
      <c r="F1019" t="s">
        <v>75</v>
      </c>
      <c r="G1019" t="s">
        <v>43</v>
      </c>
      <c r="H1019" t="s">
        <v>44</v>
      </c>
      <c r="I1019" t="s">
        <v>45</v>
      </c>
      <c r="J1019" t="s">
        <v>106</v>
      </c>
      <c r="K1019" t="s">
        <v>133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1</v>
      </c>
      <c r="AL1019">
        <v>0</v>
      </c>
    </row>
    <row r="1020" spans="1:38" x14ac:dyDescent="0.45">
      <c r="A1020" t="s">
        <v>40</v>
      </c>
      <c r="B1020">
        <f t="shared" si="31"/>
        <v>3</v>
      </c>
      <c r="C1020" t="s">
        <v>129</v>
      </c>
      <c r="D1020" t="s">
        <v>261</v>
      </c>
      <c r="E1020" s="4">
        <v>44280</v>
      </c>
      <c r="F1020" t="s">
        <v>75</v>
      </c>
      <c r="G1020" t="s">
        <v>43</v>
      </c>
      <c r="H1020" t="s">
        <v>44</v>
      </c>
      <c r="I1020" t="s">
        <v>45</v>
      </c>
      <c r="J1020" t="s">
        <v>106</v>
      </c>
      <c r="K1020" t="s">
        <v>133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</row>
    <row r="1021" spans="1:38" x14ac:dyDescent="0.45">
      <c r="A1021" t="s">
        <v>40</v>
      </c>
      <c r="B1021">
        <f t="shared" si="31"/>
        <v>3</v>
      </c>
      <c r="C1021" t="s">
        <v>129</v>
      </c>
      <c r="D1021" t="s">
        <v>261</v>
      </c>
      <c r="E1021" s="4">
        <v>44280</v>
      </c>
      <c r="F1021" t="s">
        <v>75</v>
      </c>
      <c r="G1021" t="s">
        <v>43</v>
      </c>
      <c r="H1021" t="s">
        <v>44</v>
      </c>
      <c r="I1021" t="s">
        <v>45</v>
      </c>
      <c r="J1021" t="s">
        <v>106</v>
      </c>
      <c r="K1021" t="s">
        <v>133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1</v>
      </c>
      <c r="AL1021">
        <v>0</v>
      </c>
    </row>
    <row r="1022" spans="1:38" x14ac:dyDescent="0.45">
      <c r="A1022" t="s">
        <v>40</v>
      </c>
      <c r="B1022">
        <f t="shared" si="31"/>
        <v>3</v>
      </c>
      <c r="C1022" t="s">
        <v>129</v>
      </c>
      <c r="D1022" t="s">
        <v>261</v>
      </c>
      <c r="E1022" s="4">
        <v>44280</v>
      </c>
      <c r="F1022" t="s">
        <v>75</v>
      </c>
      <c r="G1022" t="s">
        <v>43</v>
      </c>
      <c r="H1022" t="s">
        <v>44</v>
      </c>
      <c r="I1022" t="s">
        <v>45</v>
      </c>
      <c r="J1022" t="s">
        <v>106</v>
      </c>
      <c r="K1022" t="s">
        <v>133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</row>
    <row r="1023" spans="1:38" x14ac:dyDescent="0.45">
      <c r="A1023" t="s">
        <v>40</v>
      </c>
      <c r="B1023">
        <f t="shared" si="31"/>
        <v>3</v>
      </c>
      <c r="C1023" t="s">
        <v>129</v>
      </c>
      <c r="D1023" t="s">
        <v>261</v>
      </c>
      <c r="E1023" s="4">
        <v>44280</v>
      </c>
      <c r="F1023" t="s">
        <v>75</v>
      </c>
      <c r="G1023" t="s">
        <v>43</v>
      </c>
      <c r="H1023" t="s">
        <v>44</v>
      </c>
      <c r="I1023" t="s">
        <v>45</v>
      </c>
      <c r="J1023" t="s">
        <v>106</v>
      </c>
      <c r="K1023" t="s">
        <v>133</v>
      </c>
      <c r="L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</row>
    <row r="1024" spans="1:38" x14ac:dyDescent="0.45">
      <c r="A1024" t="s">
        <v>40</v>
      </c>
      <c r="B1024">
        <f t="shared" si="31"/>
        <v>3</v>
      </c>
      <c r="C1024" t="s">
        <v>129</v>
      </c>
      <c r="D1024" t="s">
        <v>261</v>
      </c>
      <c r="E1024" s="4">
        <v>44280</v>
      </c>
      <c r="F1024" t="s">
        <v>75</v>
      </c>
      <c r="G1024" t="s">
        <v>48</v>
      </c>
      <c r="H1024" t="s">
        <v>44</v>
      </c>
      <c r="I1024" t="s">
        <v>45</v>
      </c>
      <c r="J1024" t="s">
        <v>106</v>
      </c>
      <c r="K1024" t="s">
        <v>133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0</v>
      </c>
    </row>
    <row r="1025" spans="1:39" s="17" customFormat="1" x14ac:dyDescent="0.45">
      <c r="A1025" s="17" t="s">
        <v>40</v>
      </c>
      <c r="B1025" s="17">
        <f t="shared" si="31"/>
        <v>3</v>
      </c>
      <c r="C1025" s="17" t="s">
        <v>129</v>
      </c>
      <c r="D1025" s="17" t="s">
        <v>261</v>
      </c>
      <c r="E1025" s="18">
        <v>44280</v>
      </c>
      <c r="F1025" s="17" t="s">
        <v>75</v>
      </c>
      <c r="G1025" s="17" t="s">
        <v>49</v>
      </c>
      <c r="H1025" s="17" t="s">
        <v>44</v>
      </c>
      <c r="I1025" s="17" t="s">
        <v>45</v>
      </c>
      <c r="J1025" s="17" t="s">
        <v>46</v>
      </c>
      <c r="K1025" s="17" t="s">
        <v>46</v>
      </c>
      <c r="L1025" s="17">
        <v>1</v>
      </c>
      <c r="M1025" s="17">
        <v>1</v>
      </c>
      <c r="N1025" s="17">
        <v>0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1</v>
      </c>
      <c r="V1025" s="17">
        <v>0</v>
      </c>
      <c r="W1025" s="17">
        <v>0</v>
      </c>
      <c r="X1025" s="17">
        <v>3</v>
      </c>
      <c r="Y1025" s="17">
        <v>0</v>
      </c>
      <c r="Z1025" s="17">
        <v>0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  <c r="AH1025" s="17">
        <v>3</v>
      </c>
      <c r="AI1025" s="17">
        <v>0</v>
      </c>
      <c r="AJ1025" s="17">
        <v>0</v>
      </c>
      <c r="AK1025" s="17">
        <v>3</v>
      </c>
      <c r="AL1025" s="17">
        <v>0</v>
      </c>
      <c r="AM1025" s="17" t="s">
        <v>170</v>
      </c>
    </row>
    <row r="1026" spans="1:39" x14ac:dyDescent="0.45">
      <c r="A1026" t="s">
        <v>40</v>
      </c>
      <c r="B1026">
        <f t="shared" ref="B1026:B1089" si="32">MONTH(E1026)</f>
        <v>3</v>
      </c>
      <c r="C1026" t="s">
        <v>129</v>
      </c>
      <c r="D1026" t="s">
        <v>261</v>
      </c>
      <c r="E1026" s="4">
        <v>44280</v>
      </c>
      <c r="F1026" t="s">
        <v>75</v>
      </c>
      <c r="G1026" t="s">
        <v>49</v>
      </c>
      <c r="H1026" t="s">
        <v>44</v>
      </c>
      <c r="I1026" t="s">
        <v>45</v>
      </c>
      <c r="J1026" t="s">
        <v>46</v>
      </c>
      <c r="K1026" t="s">
        <v>46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</row>
    <row r="1027" spans="1:39" x14ac:dyDescent="0.45">
      <c r="A1027" t="s">
        <v>40</v>
      </c>
      <c r="B1027">
        <f t="shared" si="32"/>
        <v>3</v>
      </c>
      <c r="C1027" t="s">
        <v>129</v>
      </c>
      <c r="D1027" t="s">
        <v>261</v>
      </c>
      <c r="E1027" s="4">
        <v>44280</v>
      </c>
      <c r="F1027" t="s">
        <v>75</v>
      </c>
      <c r="G1027" t="s">
        <v>49</v>
      </c>
      <c r="H1027" t="s">
        <v>44</v>
      </c>
      <c r="I1027" t="s">
        <v>45</v>
      </c>
      <c r="J1027" t="s">
        <v>46</v>
      </c>
      <c r="K1027" t="s">
        <v>46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</row>
    <row r="1028" spans="1:39" x14ac:dyDescent="0.45">
      <c r="A1028" t="s">
        <v>40</v>
      </c>
      <c r="B1028">
        <f t="shared" si="32"/>
        <v>3</v>
      </c>
      <c r="C1028" t="s">
        <v>129</v>
      </c>
      <c r="D1028" t="s">
        <v>261</v>
      </c>
      <c r="E1028" s="4">
        <v>44280</v>
      </c>
      <c r="F1028" t="s">
        <v>75</v>
      </c>
      <c r="G1028" t="s">
        <v>53</v>
      </c>
      <c r="H1028" t="s">
        <v>44</v>
      </c>
      <c r="I1028" t="s">
        <v>45</v>
      </c>
      <c r="J1028" t="s">
        <v>46</v>
      </c>
      <c r="K1028" t="s">
        <v>46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  <c r="AK1028">
        <v>0</v>
      </c>
      <c r="AL1028">
        <v>0</v>
      </c>
    </row>
    <row r="1029" spans="1:39" x14ac:dyDescent="0.45">
      <c r="A1029" t="s">
        <v>40</v>
      </c>
      <c r="B1029">
        <f t="shared" si="32"/>
        <v>3</v>
      </c>
      <c r="C1029" t="s">
        <v>129</v>
      </c>
      <c r="D1029" t="s">
        <v>261</v>
      </c>
      <c r="E1029" s="4">
        <v>44280</v>
      </c>
      <c r="F1029" t="s">
        <v>75</v>
      </c>
      <c r="G1029" t="s">
        <v>53</v>
      </c>
      <c r="H1029" t="s">
        <v>44</v>
      </c>
      <c r="I1029" t="s">
        <v>45</v>
      </c>
      <c r="J1029" t="s">
        <v>46</v>
      </c>
      <c r="K1029" t="s">
        <v>46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</row>
    <row r="1030" spans="1:39" x14ac:dyDescent="0.45">
      <c r="A1030" t="s">
        <v>40</v>
      </c>
      <c r="B1030">
        <f t="shared" si="32"/>
        <v>3</v>
      </c>
      <c r="C1030" t="s">
        <v>129</v>
      </c>
      <c r="D1030" t="s">
        <v>261</v>
      </c>
      <c r="E1030" s="4">
        <v>44280</v>
      </c>
      <c r="F1030" t="s">
        <v>75</v>
      </c>
      <c r="G1030" t="s">
        <v>53</v>
      </c>
      <c r="H1030" t="s">
        <v>44</v>
      </c>
      <c r="I1030" t="s">
        <v>45</v>
      </c>
      <c r="J1030" t="s">
        <v>46</v>
      </c>
      <c r="K1030" t="s">
        <v>46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</row>
    <row r="1031" spans="1:39" x14ac:dyDescent="0.45">
      <c r="A1031" t="s">
        <v>40</v>
      </c>
      <c r="B1031">
        <f t="shared" si="32"/>
        <v>3</v>
      </c>
      <c r="C1031" t="s">
        <v>129</v>
      </c>
      <c r="D1031" t="s">
        <v>261</v>
      </c>
      <c r="E1031" s="4">
        <v>44280</v>
      </c>
      <c r="F1031" t="s">
        <v>75</v>
      </c>
      <c r="G1031" t="s">
        <v>53</v>
      </c>
      <c r="H1031" t="s">
        <v>44</v>
      </c>
      <c r="I1031" t="s">
        <v>45</v>
      </c>
      <c r="J1031" t="s">
        <v>46</v>
      </c>
      <c r="K1031" t="s">
        <v>46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</row>
    <row r="1032" spans="1:39" x14ac:dyDescent="0.45">
      <c r="A1032" t="s">
        <v>40</v>
      </c>
      <c r="B1032">
        <f t="shared" si="32"/>
        <v>3</v>
      </c>
      <c r="C1032" t="s">
        <v>129</v>
      </c>
      <c r="D1032" t="s">
        <v>261</v>
      </c>
      <c r="E1032" s="4">
        <v>44280</v>
      </c>
      <c r="F1032" t="s">
        <v>75</v>
      </c>
      <c r="G1032" t="s">
        <v>54</v>
      </c>
      <c r="H1032" t="s">
        <v>44</v>
      </c>
      <c r="I1032" t="s">
        <v>45</v>
      </c>
      <c r="J1032" t="s">
        <v>46</v>
      </c>
      <c r="K1032" t="s">
        <v>46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</row>
    <row r="1033" spans="1:39" x14ac:dyDescent="0.45">
      <c r="A1033" t="s">
        <v>40</v>
      </c>
      <c r="B1033">
        <f t="shared" si="32"/>
        <v>3</v>
      </c>
      <c r="C1033" t="s">
        <v>129</v>
      </c>
      <c r="D1033" t="s">
        <v>261</v>
      </c>
      <c r="E1033" s="4">
        <v>44280</v>
      </c>
      <c r="F1033" t="s">
        <v>75</v>
      </c>
      <c r="G1033" t="s">
        <v>54</v>
      </c>
      <c r="H1033" t="s">
        <v>44</v>
      </c>
      <c r="I1033" t="s">
        <v>45</v>
      </c>
      <c r="J1033" t="s">
        <v>46</v>
      </c>
      <c r="K1033" t="s">
        <v>46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</v>
      </c>
      <c r="AI1033">
        <v>0</v>
      </c>
      <c r="AJ1033">
        <v>0</v>
      </c>
      <c r="AK1033">
        <v>2</v>
      </c>
      <c r="AL1033">
        <v>0</v>
      </c>
    </row>
    <row r="1034" spans="1:39" x14ac:dyDescent="0.45">
      <c r="A1034" t="s">
        <v>40</v>
      </c>
      <c r="B1034">
        <f t="shared" si="32"/>
        <v>3</v>
      </c>
      <c r="C1034" t="s">
        <v>129</v>
      </c>
      <c r="D1034" t="s">
        <v>261</v>
      </c>
      <c r="E1034" s="4">
        <v>44280</v>
      </c>
      <c r="F1034" t="s">
        <v>75</v>
      </c>
      <c r="G1034" t="s">
        <v>54</v>
      </c>
      <c r="H1034" t="s">
        <v>44</v>
      </c>
      <c r="I1034" t="s">
        <v>45</v>
      </c>
      <c r="J1034" t="s">
        <v>46</v>
      </c>
      <c r="K1034" t="s">
        <v>46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</row>
    <row r="1035" spans="1:39" x14ac:dyDescent="0.45">
      <c r="A1035" t="s">
        <v>40</v>
      </c>
      <c r="B1035">
        <f t="shared" si="32"/>
        <v>3</v>
      </c>
      <c r="C1035" t="s">
        <v>129</v>
      </c>
      <c r="D1035" t="s">
        <v>261</v>
      </c>
      <c r="E1035" s="4">
        <v>44280</v>
      </c>
      <c r="F1035" t="s">
        <v>75</v>
      </c>
      <c r="G1035" t="s">
        <v>54</v>
      </c>
      <c r="H1035" t="s">
        <v>44</v>
      </c>
      <c r="I1035" t="s">
        <v>45</v>
      </c>
      <c r="J1035" t="s">
        <v>46</v>
      </c>
      <c r="K1035" t="s">
        <v>46</v>
      </c>
      <c r="L1035">
        <v>2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>
        <v>0</v>
      </c>
      <c r="AK1035">
        <v>2</v>
      </c>
      <c r="AL1035">
        <v>0</v>
      </c>
    </row>
    <row r="1036" spans="1:39" x14ac:dyDescent="0.45">
      <c r="A1036" t="s">
        <v>40</v>
      </c>
      <c r="B1036">
        <f t="shared" si="32"/>
        <v>3</v>
      </c>
      <c r="C1036" t="s">
        <v>129</v>
      </c>
      <c r="D1036" t="s">
        <v>261</v>
      </c>
      <c r="E1036" s="4">
        <v>44280</v>
      </c>
      <c r="F1036" t="s">
        <v>75</v>
      </c>
      <c r="G1036" t="s">
        <v>54</v>
      </c>
      <c r="H1036" t="s">
        <v>44</v>
      </c>
      <c r="I1036" t="s">
        <v>45</v>
      </c>
      <c r="J1036" t="s">
        <v>46</v>
      </c>
      <c r="K1036" t="s">
        <v>46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</row>
    <row r="1037" spans="1:39" x14ac:dyDescent="0.45">
      <c r="A1037" t="s">
        <v>40</v>
      </c>
      <c r="B1037">
        <f t="shared" si="32"/>
        <v>3</v>
      </c>
      <c r="C1037" t="s">
        <v>129</v>
      </c>
      <c r="D1037" t="s">
        <v>261</v>
      </c>
      <c r="E1037" s="4">
        <v>44280</v>
      </c>
      <c r="F1037" t="s">
        <v>75</v>
      </c>
      <c r="G1037" t="s">
        <v>54</v>
      </c>
      <c r="H1037" t="s">
        <v>44</v>
      </c>
      <c r="I1037" t="s">
        <v>45</v>
      </c>
      <c r="J1037" t="s">
        <v>46</v>
      </c>
      <c r="K1037" t="s">
        <v>46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</row>
    <row r="1038" spans="1:39" x14ac:dyDescent="0.45">
      <c r="A1038" t="s">
        <v>40</v>
      </c>
      <c r="B1038">
        <f t="shared" si="32"/>
        <v>3</v>
      </c>
      <c r="C1038" t="s">
        <v>129</v>
      </c>
      <c r="D1038" t="s">
        <v>261</v>
      </c>
      <c r="E1038" s="4">
        <v>44280</v>
      </c>
      <c r="F1038" t="s">
        <v>75</v>
      </c>
      <c r="G1038" t="s">
        <v>54</v>
      </c>
      <c r="H1038" t="s">
        <v>44</v>
      </c>
      <c r="I1038" t="s">
        <v>45</v>
      </c>
      <c r="J1038" t="s">
        <v>46</v>
      </c>
      <c r="K1038" t="s">
        <v>46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1</v>
      </c>
      <c r="AL1038">
        <v>0</v>
      </c>
    </row>
    <row r="1039" spans="1:39" x14ac:dyDescent="0.45">
      <c r="A1039" t="s">
        <v>40</v>
      </c>
      <c r="B1039">
        <f t="shared" si="32"/>
        <v>3</v>
      </c>
      <c r="C1039" t="s">
        <v>129</v>
      </c>
      <c r="D1039" t="s">
        <v>261</v>
      </c>
      <c r="E1039" s="4">
        <v>44280</v>
      </c>
      <c r="F1039" t="s">
        <v>75</v>
      </c>
      <c r="G1039" t="s">
        <v>55</v>
      </c>
      <c r="H1039" t="s">
        <v>56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9" x14ac:dyDescent="0.45">
      <c r="A1040" t="s">
        <v>40</v>
      </c>
      <c r="B1040">
        <f t="shared" si="32"/>
        <v>3</v>
      </c>
      <c r="C1040" t="s">
        <v>129</v>
      </c>
      <c r="D1040" t="s">
        <v>261</v>
      </c>
      <c r="E1040" s="4">
        <v>44280</v>
      </c>
      <c r="F1040" t="s">
        <v>75</v>
      </c>
      <c r="G1040" t="s">
        <v>57</v>
      </c>
      <c r="H1040" t="s">
        <v>56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45">
      <c r="A1041" t="s">
        <v>40</v>
      </c>
      <c r="B1041">
        <f t="shared" si="32"/>
        <v>3</v>
      </c>
      <c r="C1041" t="s">
        <v>129</v>
      </c>
      <c r="D1041" t="s">
        <v>261</v>
      </c>
      <c r="E1041" s="4">
        <v>44280</v>
      </c>
      <c r="F1041" t="s">
        <v>75</v>
      </c>
      <c r="G1041" t="s">
        <v>58</v>
      </c>
      <c r="H1041" t="s">
        <v>56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45">
      <c r="A1042" t="s">
        <v>40</v>
      </c>
      <c r="B1042">
        <f t="shared" si="32"/>
        <v>3</v>
      </c>
      <c r="C1042" t="s">
        <v>129</v>
      </c>
      <c r="D1042" t="s">
        <v>261</v>
      </c>
      <c r="E1042" s="4">
        <v>44280</v>
      </c>
      <c r="F1042" t="s">
        <v>75</v>
      </c>
      <c r="G1042" t="s">
        <v>59</v>
      </c>
      <c r="H1042" t="s">
        <v>56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45">
      <c r="A1043" t="s">
        <v>40</v>
      </c>
      <c r="B1043">
        <f t="shared" si="32"/>
        <v>3</v>
      </c>
      <c r="C1043" t="s">
        <v>129</v>
      </c>
      <c r="D1043" t="s">
        <v>261</v>
      </c>
      <c r="E1043" s="4">
        <v>44280</v>
      </c>
      <c r="F1043" t="s">
        <v>75</v>
      </c>
      <c r="G1043" t="s">
        <v>60</v>
      </c>
      <c r="H1043" t="s">
        <v>56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45">
      <c r="A1044" t="s">
        <v>40</v>
      </c>
      <c r="B1044">
        <f t="shared" si="32"/>
        <v>3</v>
      </c>
      <c r="C1044" t="s">
        <v>41</v>
      </c>
      <c r="D1044" t="s">
        <v>255</v>
      </c>
      <c r="E1044" s="4">
        <v>44285</v>
      </c>
      <c r="F1044" t="s">
        <v>42</v>
      </c>
      <c r="G1044" t="s">
        <v>43</v>
      </c>
      <c r="H1044" t="s">
        <v>44</v>
      </c>
      <c r="I1044" t="s">
        <v>45</v>
      </c>
      <c r="J1044" t="s">
        <v>171</v>
      </c>
      <c r="K1044" t="s">
        <v>172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</row>
    <row r="1045" spans="1:38" x14ac:dyDescent="0.45">
      <c r="A1045" t="s">
        <v>40</v>
      </c>
      <c r="B1045">
        <f t="shared" si="32"/>
        <v>3</v>
      </c>
      <c r="C1045" t="s">
        <v>41</v>
      </c>
      <c r="D1045" t="s">
        <v>255</v>
      </c>
      <c r="E1045" s="4">
        <v>44285</v>
      </c>
      <c r="F1045" t="s">
        <v>42</v>
      </c>
      <c r="G1045" t="s">
        <v>43</v>
      </c>
      <c r="H1045" t="s">
        <v>44</v>
      </c>
      <c r="I1045" t="s">
        <v>45</v>
      </c>
      <c r="J1045" t="s">
        <v>106</v>
      </c>
      <c r="K1045" t="s">
        <v>133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0</v>
      </c>
    </row>
    <row r="1046" spans="1:38" x14ac:dyDescent="0.45">
      <c r="A1046" t="s">
        <v>40</v>
      </c>
      <c r="B1046">
        <f t="shared" si="32"/>
        <v>3</v>
      </c>
      <c r="C1046" t="s">
        <v>41</v>
      </c>
      <c r="D1046" t="s">
        <v>255</v>
      </c>
      <c r="E1046" s="4">
        <v>44285</v>
      </c>
      <c r="F1046" t="s">
        <v>42</v>
      </c>
      <c r="G1046" t="s">
        <v>48</v>
      </c>
      <c r="H1046" t="s">
        <v>44</v>
      </c>
      <c r="I1046" t="s">
        <v>45</v>
      </c>
      <c r="J1046" t="s">
        <v>90</v>
      </c>
      <c r="K1046" t="s">
        <v>91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</row>
    <row r="1047" spans="1:38" x14ac:dyDescent="0.45">
      <c r="A1047" t="s">
        <v>40</v>
      </c>
      <c r="B1047">
        <f t="shared" si="32"/>
        <v>3</v>
      </c>
      <c r="C1047" t="s">
        <v>41</v>
      </c>
      <c r="D1047" t="s">
        <v>255</v>
      </c>
      <c r="E1047" s="4">
        <v>44285</v>
      </c>
      <c r="F1047" t="s">
        <v>42</v>
      </c>
      <c r="G1047" t="s">
        <v>48</v>
      </c>
      <c r="H1047" t="s">
        <v>44</v>
      </c>
      <c r="I1047" t="s">
        <v>45</v>
      </c>
      <c r="J1047" t="s">
        <v>90</v>
      </c>
      <c r="K1047" t="s">
        <v>91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</row>
    <row r="1048" spans="1:38" x14ac:dyDescent="0.45">
      <c r="A1048" t="s">
        <v>40</v>
      </c>
      <c r="B1048">
        <f t="shared" si="32"/>
        <v>3</v>
      </c>
      <c r="C1048" t="s">
        <v>41</v>
      </c>
      <c r="D1048" t="s">
        <v>255</v>
      </c>
      <c r="E1048" s="4">
        <v>44285</v>
      </c>
      <c r="F1048" t="s">
        <v>42</v>
      </c>
      <c r="G1048" t="s">
        <v>48</v>
      </c>
      <c r="H1048" t="s">
        <v>44</v>
      </c>
      <c r="I1048" t="s">
        <v>45</v>
      </c>
      <c r="J1048" t="s">
        <v>90</v>
      </c>
      <c r="K1048" t="s">
        <v>91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1</v>
      </c>
      <c r="AL1048">
        <v>0</v>
      </c>
    </row>
    <row r="1049" spans="1:38" x14ac:dyDescent="0.45">
      <c r="A1049" t="s">
        <v>40</v>
      </c>
      <c r="B1049">
        <f t="shared" si="32"/>
        <v>3</v>
      </c>
      <c r="C1049" t="s">
        <v>41</v>
      </c>
      <c r="D1049" t="s">
        <v>255</v>
      </c>
      <c r="E1049" s="4">
        <v>44285</v>
      </c>
      <c r="F1049" t="s">
        <v>42</v>
      </c>
      <c r="G1049" t="s">
        <v>48</v>
      </c>
      <c r="H1049" t="s">
        <v>44</v>
      </c>
      <c r="I1049" t="s">
        <v>45</v>
      </c>
      <c r="J1049" t="s">
        <v>90</v>
      </c>
      <c r="K1049" t="s">
        <v>91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</row>
    <row r="1050" spans="1:38" x14ac:dyDescent="0.45">
      <c r="A1050" t="s">
        <v>40</v>
      </c>
      <c r="B1050">
        <f t="shared" si="32"/>
        <v>3</v>
      </c>
      <c r="C1050" t="s">
        <v>41</v>
      </c>
      <c r="D1050" t="s">
        <v>255</v>
      </c>
      <c r="E1050" s="4">
        <v>44285</v>
      </c>
      <c r="F1050" t="s">
        <v>42</v>
      </c>
      <c r="G1050" t="s">
        <v>48</v>
      </c>
      <c r="H1050" t="s">
        <v>44</v>
      </c>
      <c r="I1050" t="s">
        <v>45</v>
      </c>
      <c r="J1050" t="s">
        <v>90</v>
      </c>
      <c r="K1050" t="s">
        <v>91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</v>
      </c>
    </row>
    <row r="1051" spans="1:38" x14ac:dyDescent="0.45">
      <c r="A1051" t="s">
        <v>40</v>
      </c>
      <c r="B1051">
        <f t="shared" si="32"/>
        <v>3</v>
      </c>
      <c r="C1051" t="s">
        <v>41</v>
      </c>
      <c r="D1051" t="s">
        <v>255</v>
      </c>
      <c r="E1051" s="4">
        <v>44285</v>
      </c>
      <c r="F1051" t="s">
        <v>42</v>
      </c>
      <c r="G1051" t="s">
        <v>48</v>
      </c>
      <c r="H1051" t="s">
        <v>44</v>
      </c>
      <c r="I1051" t="s">
        <v>45</v>
      </c>
      <c r="J1051" t="s">
        <v>90</v>
      </c>
      <c r="K1051" t="s">
        <v>91</v>
      </c>
      <c r="L1051">
        <v>5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2</v>
      </c>
      <c r="V1051">
        <v>3</v>
      </c>
      <c r="W1051">
        <v>0</v>
      </c>
      <c r="X1051">
        <v>6</v>
      </c>
      <c r="Y1051">
        <v>1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</v>
      </c>
      <c r="AI1051">
        <v>0</v>
      </c>
      <c r="AJ1051">
        <v>0</v>
      </c>
      <c r="AK1051">
        <v>10</v>
      </c>
      <c r="AL1051">
        <v>0</v>
      </c>
    </row>
    <row r="1052" spans="1:38" x14ac:dyDescent="0.45">
      <c r="A1052" t="s">
        <v>40</v>
      </c>
      <c r="B1052">
        <f t="shared" si="32"/>
        <v>3</v>
      </c>
      <c r="C1052" t="s">
        <v>41</v>
      </c>
      <c r="D1052" t="s">
        <v>255</v>
      </c>
      <c r="E1052" s="4">
        <v>44285</v>
      </c>
      <c r="F1052" t="s">
        <v>42</v>
      </c>
      <c r="G1052" t="s">
        <v>48</v>
      </c>
      <c r="H1052" t="s">
        <v>44</v>
      </c>
      <c r="I1052" t="s">
        <v>45</v>
      </c>
      <c r="J1052" t="s">
        <v>171</v>
      </c>
      <c r="K1052" t="s">
        <v>172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</row>
    <row r="1053" spans="1:38" x14ac:dyDescent="0.45">
      <c r="A1053" t="s">
        <v>40</v>
      </c>
      <c r="B1053">
        <f t="shared" si="32"/>
        <v>3</v>
      </c>
      <c r="C1053" t="s">
        <v>41</v>
      </c>
      <c r="D1053" t="s">
        <v>255</v>
      </c>
      <c r="E1053" s="4">
        <v>44285</v>
      </c>
      <c r="F1053" t="s">
        <v>42</v>
      </c>
      <c r="G1053" t="s">
        <v>48</v>
      </c>
      <c r="H1053" t="s">
        <v>44</v>
      </c>
      <c r="I1053" t="s">
        <v>45</v>
      </c>
      <c r="J1053" t="s">
        <v>88</v>
      </c>
      <c r="K1053" t="s">
        <v>89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</row>
    <row r="1054" spans="1:38" x14ac:dyDescent="0.45">
      <c r="A1054" t="s">
        <v>40</v>
      </c>
      <c r="B1054">
        <f t="shared" si="32"/>
        <v>3</v>
      </c>
      <c r="C1054" t="s">
        <v>41</v>
      </c>
      <c r="D1054" t="s">
        <v>255</v>
      </c>
      <c r="E1054" s="4">
        <v>44285</v>
      </c>
      <c r="F1054" t="s">
        <v>42</v>
      </c>
      <c r="G1054" t="s">
        <v>48</v>
      </c>
      <c r="H1054" t="s">
        <v>44</v>
      </c>
      <c r="I1054" t="s">
        <v>45</v>
      </c>
      <c r="J1054" t="s">
        <v>88</v>
      </c>
      <c r="K1054" t="s">
        <v>89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</row>
    <row r="1055" spans="1:38" x14ac:dyDescent="0.45">
      <c r="A1055" t="s">
        <v>40</v>
      </c>
      <c r="B1055">
        <f t="shared" si="32"/>
        <v>3</v>
      </c>
      <c r="C1055" t="s">
        <v>41</v>
      </c>
      <c r="D1055" t="s">
        <v>255</v>
      </c>
      <c r="E1055" s="4">
        <v>44285</v>
      </c>
      <c r="F1055" t="s">
        <v>42</v>
      </c>
      <c r="G1055" t="s">
        <v>49</v>
      </c>
      <c r="H1055" t="s">
        <v>44</v>
      </c>
      <c r="I1055" t="s">
        <v>45</v>
      </c>
      <c r="J1055" t="s">
        <v>90</v>
      </c>
      <c r="K1055" t="s">
        <v>91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0</v>
      </c>
    </row>
    <row r="1056" spans="1:38" x14ac:dyDescent="0.45">
      <c r="A1056" t="s">
        <v>40</v>
      </c>
      <c r="B1056">
        <f t="shared" si="32"/>
        <v>3</v>
      </c>
      <c r="C1056" t="s">
        <v>41</v>
      </c>
      <c r="D1056" t="s">
        <v>255</v>
      </c>
      <c r="E1056" s="4">
        <v>44285</v>
      </c>
      <c r="F1056" t="s">
        <v>42</v>
      </c>
      <c r="G1056" t="s">
        <v>53</v>
      </c>
      <c r="H1056" t="s">
        <v>44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45">
      <c r="A1057" t="s">
        <v>40</v>
      </c>
      <c r="B1057">
        <f t="shared" si="32"/>
        <v>3</v>
      </c>
      <c r="C1057" t="s">
        <v>41</v>
      </c>
      <c r="D1057" t="s">
        <v>255</v>
      </c>
      <c r="E1057" s="4">
        <v>44285</v>
      </c>
      <c r="F1057" t="s">
        <v>42</v>
      </c>
      <c r="G1057" t="s">
        <v>54</v>
      </c>
      <c r="H1057" t="s">
        <v>44</v>
      </c>
      <c r="I1057" t="s">
        <v>45</v>
      </c>
      <c r="J1057" t="s">
        <v>171</v>
      </c>
      <c r="K1057" t="s">
        <v>172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0</v>
      </c>
      <c r="AJ1057">
        <v>0</v>
      </c>
      <c r="AK1057">
        <v>3</v>
      </c>
      <c r="AL1057">
        <v>0</v>
      </c>
    </row>
    <row r="1058" spans="1:38" x14ac:dyDescent="0.45">
      <c r="A1058" t="s">
        <v>40</v>
      </c>
      <c r="B1058">
        <f t="shared" si="32"/>
        <v>3</v>
      </c>
      <c r="C1058" t="s">
        <v>41</v>
      </c>
      <c r="D1058" t="s">
        <v>255</v>
      </c>
      <c r="E1058" s="4">
        <v>44285</v>
      </c>
      <c r="F1058" t="s">
        <v>42</v>
      </c>
      <c r="G1058" t="s">
        <v>54</v>
      </c>
      <c r="H1058" t="s">
        <v>44</v>
      </c>
      <c r="I1058" t="s">
        <v>45</v>
      </c>
      <c r="J1058" t="s">
        <v>106</v>
      </c>
      <c r="K1058" t="s">
        <v>133</v>
      </c>
      <c r="L1058">
        <v>4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4</v>
      </c>
      <c r="V1058">
        <v>0</v>
      </c>
      <c r="W1058">
        <v>0</v>
      </c>
      <c r="X1058">
        <v>1</v>
      </c>
      <c r="Y1058">
        <v>1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</v>
      </c>
      <c r="AH1058">
        <v>7</v>
      </c>
      <c r="AI1058">
        <v>0</v>
      </c>
      <c r="AJ1058">
        <v>0</v>
      </c>
      <c r="AK1058">
        <v>1</v>
      </c>
      <c r="AL1058">
        <v>3</v>
      </c>
    </row>
    <row r="1059" spans="1:38" x14ac:dyDescent="0.45">
      <c r="A1059" t="s">
        <v>40</v>
      </c>
      <c r="B1059">
        <f t="shared" si="32"/>
        <v>3</v>
      </c>
      <c r="C1059" t="s">
        <v>41</v>
      </c>
      <c r="D1059" t="s">
        <v>255</v>
      </c>
      <c r="E1059" s="4">
        <v>44285</v>
      </c>
      <c r="F1059" t="s">
        <v>42</v>
      </c>
      <c r="G1059" t="s">
        <v>55</v>
      </c>
      <c r="H1059" t="s">
        <v>56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45">
      <c r="A1060" t="s">
        <v>40</v>
      </c>
      <c r="B1060">
        <f t="shared" si="32"/>
        <v>3</v>
      </c>
      <c r="C1060" t="s">
        <v>41</v>
      </c>
      <c r="D1060" t="s">
        <v>255</v>
      </c>
      <c r="E1060" s="4">
        <v>44285</v>
      </c>
      <c r="F1060" t="s">
        <v>42</v>
      </c>
      <c r="G1060" t="s">
        <v>57</v>
      </c>
      <c r="H1060" t="s">
        <v>56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45">
      <c r="A1061" t="s">
        <v>40</v>
      </c>
      <c r="B1061">
        <f t="shared" si="32"/>
        <v>3</v>
      </c>
      <c r="C1061" t="s">
        <v>41</v>
      </c>
      <c r="D1061" t="s">
        <v>255</v>
      </c>
      <c r="E1061" s="4">
        <v>44285</v>
      </c>
      <c r="F1061" t="s">
        <v>42</v>
      </c>
      <c r="G1061" t="s">
        <v>58</v>
      </c>
      <c r="H1061" t="s">
        <v>56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45">
      <c r="A1062" t="s">
        <v>40</v>
      </c>
      <c r="B1062">
        <f t="shared" si="32"/>
        <v>3</v>
      </c>
      <c r="C1062" t="s">
        <v>41</v>
      </c>
      <c r="D1062" t="s">
        <v>255</v>
      </c>
      <c r="E1062" s="4">
        <v>44285</v>
      </c>
      <c r="F1062" t="s">
        <v>42</v>
      </c>
      <c r="G1062" t="s">
        <v>59</v>
      </c>
      <c r="H1062" t="s">
        <v>56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45">
      <c r="A1063" t="s">
        <v>40</v>
      </c>
      <c r="B1063">
        <f t="shared" si="32"/>
        <v>3</v>
      </c>
      <c r="C1063" t="s">
        <v>41</v>
      </c>
      <c r="D1063" t="s">
        <v>255</v>
      </c>
      <c r="E1063" s="4">
        <v>44285</v>
      </c>
      <c r="F1063" t="s">
        <v>42</v>
      </c>
      <c r="G1063" t="s">
        <v>60</v>
      </c>
      <c r="H1063" t="s">
        <v>56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45">
      <c r="A1064" t="s">
        <v>40</v>
      </c>
      <c r="B1064">
        <f t="shared" si="32"/>
        <v>3</v>
      </c>
      <c r="C1064" t="s">
        <v>140</v>
      </c>
      <c r="D1064" t="s">
        <v>256</v>
      </c>
      <c r="E1064" s="4">
        <v>44286</v>
      </c>
      <c r="F1064" t="s">
        <v>72</v>
      </c>
      <c r="G1064" t="s">
        <v>55</v>
      </c>
      <c r="H1064" t="s">
        <v>56</v>
      </c>
      <c r="I1064" t="s">
        <v>45</v>
      </c>
      <c r="J1064" t="s">
        <v>46</v>
      </c>
      <c r="K1064" t="s">
        <v>46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</v>
      </c>
    </row>
    <row r="1065" spans="1:38" x14ac:dyDescent="0.45">
      <c r="A1065" t="s">
        <v>40</v>
      </c>
      <c r="B1065">
        <f t="shared" si="32"/>
        <v>3</v>
      </c>
      <c r="C1065" t="s">
        <v>140</v>
      </c>
      <c r="D1065" t="s">
        <v>256</v>
      </c>
      <c r="E1065" s="4">
        <v>44286</v>
      </c>
      <c r="F1065" t="s">
        <v>72</v>
      </c>
      <c r="G1065" t="s">
        <v>55</v>
      </c>
      <c r="H1065" t="s">
        <v>56</v>
      </c>
      <c r="I1065" t="s">
        <v>45</v>
      </c>
      <c r="J1065" t="s">
        <v>46</v>
      </c>
      <c r="K1065" t="s">
        <v>46</v>
      </c>
      <c r="L1065">
        <v>2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0</v>
      </c>
      <c r="AJ1065">
        <v>0</v>
      </c>
      <c r="AK1065">
        <v>2</v>
      </c>
      <c r="AL1065">
        <v>0</v>
      </c>
    </row>
    <row r="1066" spans="1:38" x14ac:dyDescent="0.45">
      <c r="A1066" t="s">
        <v>40</v>
      </c>
      <c r="B1066">
        <f t="shared" si="32"/>
        <v>3</v>
      </c>
      <c r="C1066" t="s">
        <v>140</v>
      </c>
      <c r="D1066" t="s">
        <v>256</v>
      </c>
      <c r="E1066" s="4">
        <v>44286</v>
      </c>
      <c r="F1066" t="s">
        <v>72</v>
      </c>
      <c r="G1066" t="s">
        <v>55</v>
      </c>
      <c r="H1066" t="s">
        <v>56</v>
      </c>
      <c r="I1066" t="s">
        <v>45</v>
      </c>
      <c r="J1066" t="s">
        <v>46</v>
      </c>
      <c r="K1066" t="s">
        <v>46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0</v>
      </c>
    </row>
    <row r="1067" spans="1:38" x14ac:dyDescent="0.45">
      <c r="A1067" t="s">
        <v>40</v>
      </c>
      <c r="B1067">
        <f t="shared" si="32"/>
        <v>3</v>
      </c>
      <c r="C1067" t="s">
        <v>140</v>
      </c>
      <c r="D1067" t="s">
        <v>256</v>
      </c>
      <c r="E1067" s="4">
        <v>44286</v>
      </c>
      <c r="F1067" t="s">
        <v>72</v>
      </c>
      <c r="G1067" t="s">
        <v>55</v>
      </c>
      <c r="H1067" t="s">
        <v>56</v>
      </c>
      <c r="I1067" t="s">
        <v>45</v>
      </c>
      <c r="J1067" t="s">
        <v>46</v>
      </c>
      <c r="K1067" t="s">
        <v>46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0</v>
      </c>
    </row>
    <row r="1068" spans="1:38" x14ac:dyDescent="0.45">
      <c r="A1068" t="s">
        <v>40</v>
      </c>
      <c r="B1068">
        <f t="shared" si="32"/>
        <v>3</v>
      </c>
      <c r="C1068" t="s">
        <v>140</v>
      </c>
      <c r="D1068" t="s">
        <v>256</v>
      </c>
      <c r="E1068" s="4">
        <v>44286</v>
      </c>
      <c r="F1068" t="s">
        <v>72</v>
      </c>
      <c r="G1068" t="s">
        <v>55</v>
      </c>
      <c r="H1068" t="s">
        <v>56</v>
      </c>
      <c r="I1068" t="s">
        <v>45</v>
      </c>
      <c r="J1068" t="s">
        <v>46</v>
      </c>
      <c r="K1068" t="s">
        <v>46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0</v>
      </c>
    </row>
    <row r="1069" spans="1:38" x14ac:dyDescent="0.45">
      <c r="A1069" t="s">
        <v>40</v>
      </c>
      <c r="B1069">
        <f t="shared" si="32"/>
        <v>3</v>
      </c>
      <c r="C1069" t="s">
        <v>140</v>
      </c>
      <c r="D1069" t="s">
        <v>256</v>
      </c>
      <c r="E1069" s="4">
        <v>44286</v>
      </c>
      <c r="F1069" t="s">
        <v>72</v>
      </c>
      <c r="G1069" t="s">
        <v>57</v>
      </c>
      <c r="H1069" t="s">
        <v>56</v>
      </c>
      <c r="I1069" t="s">
        <v>45</v>
      </c>
      <c r="J1069" t="s">
        <v>46</v>
      </c>
      <c r="K1069" t="s">
        <v>46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2</v>
      </c>
      <c r="AI1069">
        <v>0</v>
      </c>
      <c r="AJ1069">
        <v>0</v>
      </c>
      <c r="AK1069">
        <v>0</v>
      </c>
      <c r="AL1069">
        <v>1</v>
      </c>
    </row>
    <row r="1070" spans="1:38" x14ac:dyDescent="0.45">
      <c r="A1070" t="s">
        <v>40</v>
      </c>
      <c r="B1070">
        <f t="shared" si="32"/>
        <v>3</v>
      </c>
      <c r="C1070" t="s">
        <v>140</v>
      </c>
      <c r="D1070" t="s">
        <v>256</v>
      </c>
      <c r="E1070" s="4">
        <v>44286</v>
      </c>
      <c r="F1070" t="s">
        <v>72</v>
      </c>
      <c r="G1070" t="s">
        <v>58</v>
      </c>
      <c r="H1070" t="s">
        <v>56</v>
      </c>
      <c r="I1070" t="s">
        <v>45</v>
      </c>
      <c r="J1070" t="s">
        <v>144</v>
      </c>
      <c r="K1070" t="s">
        <v>145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</row>
    <row r="1071" spans="1:38" x14ac:dyDescent="0.45">
      <c r="A1071" t="s">
        <v>40</v>
      </c>
      <c r="B1071">
        <f t="shared" si="32"/>
        <v>3</v>
      </c>
      <c r="C1071" t="s">
        <v>140</v>
      </c>
      <c r="D1071" t="s">
        <v>256</v>
      </c>
      <c r="E1071" s="4">
        <v>44286</v>
      </c>
      <c r="F1071" t="s">
        <v>72</v>
      </c>
      <c r="G1071" t="s">
        <v>58</v>
      </c>
      <c r="H1071" t="s">
        <v>56</v>
      </c>
      <c r="I1071" t="s">
        <v>45</v>
      </c>
      <c r="J1071" t="s">
        <v>88</v>
      </c>
      <c r="K1071" t="s">
        <v>89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</row>
    <row r="1072" spans="1:38" x14ac:dyDescent="0.45">
      <c r="A1072" t="s">
        <v>40</v>
      </c>
      <c r="B1072">
        <f t="shared" si="32"/>
        <v>3</v>
      </c>
      <c r="C1072" t="s">
        <v>140</v>
      </c>
      <c r="D1072" t="s">
        <v>256</v>
      </c>
      <c r="E1072" s="4">
        <v>44286</v>
      </c>
      <c r="F1072" t="s">
        <v>72</v>
      </c>
      <c r="G1072" t="s">
        <v>58</v>
      </c>
      <c r="H1072" t="s">
        <v>56</v>
      </c>
      <c r="I1072" t="s">
        <v>45</v>
      </c>
      <c r="J1072" t="s">
        <v>144</v>
      </c>
      <c r="K1072" t="s">
        <v>145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</row>
    <row r="1073" spans="1:38" x14ac:dyDescent="0.45">
      <c r="A1073" t="s">
        <v>40</v>
      </c>
      <c r="B1073">
        <f t="shared" si="32"/>
        <v>3</v>
      </c>
      <c r="C1073" t="s">
        <v>140</v>
      </c>
      <c r="D1073" t="s">
        <v>256</v>
      </c>
      <c r="E1073" s="4">
        <v>44286</v>
      </c>
      <c r="F1073" t="s">
        <v>72</v>
      </c>
      <c r="G1073" t="s">
        <v>58</v>
      </c>
      <c r="H1073" t="s">
        <v>56</v>
      </c>
      <c r="I1073" t="s">
        <v>45</v>
      </c>
      <c r="J1073" t="s">
        <v>46</v>
      </c>
      <c r="K1073" t="s">
        <v>46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0</v>
      </c>
    </row>
    <row r="1074" spans="1:38" x14ac:dyDescent="0.45">
      <c r="A1074" t="s">
        <v>40</v>
      </c>
      <c r="B1074">
        <f t="shared" si="32"/>
        <v>3</v>
      </c>
      <c r="C1074" t="s">
        <v>140</v>
      </c>
      <c r="D1074" t="s">
        <v>256</v>
      </c>
      <c r="E1074" s="4">
        <v>44286</v>
      </c>
      <c r="F1074" t="s">
        <v>72</v>
      </c>
      <c r="G1074" t="s">
        <v>58</v>
      </c>
      <c r="H1074" t="s">
        <v>56</v>
      </c>
      <c r="I1074" t="s">
        <v>45</v>
      </c>
      <c r="J1074" t="s">
        <v>46</v>
      </c>
      <c r="K1074" t="s">
        <v>46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0</v>
      </c>
    </row>
    <row r="1075" spans="1:38" x14ac:dyDescent="0.45">
      <c r="A1075" t="s">
        <v>40</v>
      </c>
      <c r="B1075">
        <f t="shared" si="32"/>
        <v>3</v>
      </c>
      <c r="C1075" t="s">
        <v>140</v>
      </c>
      <c r="D1075" t="s">
        <v>256</v>
      </c>
      <c r="E1075" s="4">
        <v>44286</v>
      </c>
      <c r="F1075" t="s">
        <v>72</v>
      </c>
      <c r="G1075" t="s">
        <v>58</v>
      </c>
      <c r="H1075" t="s">
        <v>56</v>
      </c>
      <c r="I1075" t="s">
        <v>45</v>
      </c>
      <c r="J1075" t="s">
        <v>88</v>
      </c>
      <c r="K1075" t="s">
        <v>89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</row>
    <row r="1076" spans="1:38" x14ac:dyDescent="0.45">
      <c r="A1076" t="s">
        <v>40</v>
      </c>
      <c r="B1076">
        <f t="shared" si="32"/>
        <v>3</v>
      </c>
      <c r="C1076" t="s">
        <v>140</v>
      </c>
      <c r="D1076" t="s">
        <v>256</v>
      </c>
      <c r="E1076" s="4">
        <v>44286</v>
      </c>
      <c r="F1076" t="s">
        <v>72</v>
      </c>
      <c r="G1076" t="s">
        <v>58</v>
      </c>
      <c r="H1076" t="s">
        <v>56</v>
      </c>
      <c r="I1076" t="s">
        <v>45</v>
      </c>
      <c r="J1076" t="s">
        <v>46</v>
      </c>
      <c r="K1076" t="s">
        <v>46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0</v>
      </c>
    </row>
    <row r="1077" spans="1:38" x14ac:dyDescent="0.45">
      <c r="A1077" t="s">
        <v>40</v>
      </c>
      <c r="B1077">
        <f t="shared" si="32"/>
        <v>3</v>
      </c>
      <c r="C1077" t="s">
        <v>140</v>
      </c>
      <c r="D1077" t="s">
        <v>256</v>
      </c>
      <c r="E1077" s="4">
        <v>44286</v>
      </c>
      <c r="F1077" t="s">
        <v>72</v>
      </c>
      <c r="G1077" t="s">
        <v>59</v>
      </c>
      <c r="H1077" t="s">
        <v>56</v>
      </c>
      <c r="I1077" t="s">
        <v>45</v>
      </c>
      <c r="J1077" t="s">
        <v>46</v>
      </c>
      <c r="K1077" t="s">
        <v>46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</row>
    <row r="1078" spans="1:38" x14ac:dyDescent="0.45">
      <c r="A1078" t="s">
        <v>40</v>
      </c>
      <c r="B1078">
        <f t="shared" si="32"/>
        <v>3</v>
      </c>
      <c r="C1078" t="s">
        <v>140</v>
      </c>
      <c r="D1078" t="s">
        <v>256</v>
      </c>
      <c r="E1078" s="4">
        <v>44286</v>
      </c>
      <c r="F1078" t="s">
        <v>72</v>
      </c>
      <c r="G1078" t="s">
        <v>59</v>
      </c>
      <c r="H1078" t="s">
        <v>56</v>
      </c>
      <c r="I1078" t="s">
        <v>45</v>
      </c>
      <c r="J1078" t="s">
        <v>46</v>
      </c>
      <c r="K1078" t="s">
        <v>46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1</v>
      </c>
      <c r="AL1078">
        <v>0</v>
      </c>
    </row>
    <row r="1079" spans="1:38" x14ac:dyDescent="0.45">
      <c r="A1079" t="s">
        <v>40</v>
      </c>
      <c r="B1079">
        <f t="shared" si="32"/>
        <v>3</v>
      </c>
      <c r="C1079" t="s">
        <v>140</v>
      </c>
      <c r="D1079" t="s">
        <v>256</v>
      </c>
      <c r="E1079" s="4">
        <v>44286</v>
      </c>
      <c r="F1079" t="s">
        <v>72</v>
      </c>
      <c r="G1079" t="s">
        <v>59</v>
      </c>
      <c r="H1079" t="s">
        <v>56</v>
      </c>
      <c r="I1079" t="s">
        <v>45</v>
      </c>
      <c r="J1079" t="s">
        <v>142</v>
      </c>
      <c r="K1079" t="s">
        <v>143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1</v>
      </c>
      <c r="AL1079">
        <v>0</v>
      </c>
    </row>
    <row r="1080" spans="1:38" x14ac:dyDescent="0.45">
      <c r="A1080" t="s">
        <v>40</v>
      </c>
      <c r="B1080">
        <f t="shared" si="32"/>
        <v>3</v>
      </c>
      <c r="C1080" t="s">
        <v>140</v>
      </c>
      <c r="D1080" t="s">
        <v>256</v>
      </c>
      <c r="E1080" s="4">
        <v>44286</v>
      </c>
      <c r="F1080" t="s">
        <v>72</v>
      </c>
      <c r="G1080" t="s">
        <v>60</v>
      </c>
      <c r="H1080" t="s">
        <v>56</v>
      </c>
      <c r="I1080" t="s">
        <v>45</v>
      </c>
      <c r="J1080" t="s">
        <v>46</v>
      </c>
      <c r="K1080" t="s">
        <v>46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0</v>
      </c>
    </row>
    <row r="1081" spans="1:38" x14ac:dyDescent="0.45">
      <c r="A1081" t="s">
        <v>40</v>
      </c>
      <c r="B1081">
        <f t="shared" si="32"/>
        <v>3</v>
      </c>
      <c r="C1081" t="s">
        <v>140</v>
      </c>
      <c r="D1081" t="s">
        <v>256</v>
      </c>
      <c r="E1081" s="4">
        <v>44286</v>
      </c>
      <c r="F1081" t="s">
        <v>72</v>
      </c>
      <c r="G1081" t="s">
        <v>60</v>
      </c>
      <c r="H1081" t="s">
        <v>56</v>
      </c>
      <c r="I1081" t="s">
        <v>45</v>
      </c>
      <c r="J1081" t="s">
        <v>46</v>
      </c>
      <c r="K1081" t="s">
        <v>46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0</v>
      </c>
    </row>
    <row r="1082" spans="1:38" x14ac:dyDescent="0.45">
      <c r="A1082" t="s">
        <v>40</v>
      </c>
      <c r="B1082">
        <f t="shared" si="32"/>
        <v>3</v>
      </c>
      <c r="C1082" t="s">
        <v>140</v>
      </c>
      <c r="D1082" t="s">
        <v>256</v>
      </c>
      <c r="E1082" s="4">
        <v>44286</v>
      </c>
      <c r="F1082" t="s">
        <v>72</v>
      </c>
      <c r="G1082" t="s">
        <v>60</v>
      </c>
      <c r="H1082" t="s">
        <v>56</v>
      </c>
      <c r="I1082" t="s">
        <v>45</v>
      </c>
      <c r="J1082" t="s">
        <v>46</v>
      </c>
      <c r="K1082" t="s">
        <v>46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</v>
      </c>
    </row>
    <row r="1083" spans="1:38" x14ac:dyDescent="0.45">
      <c r="A1083" t="s">
        <v>40</v>
      </c>
      <c r="B1083">
        <f t="shared" si="32"/>
        <v>3</v>
      </c>
      <c r="C1083" t="s">
        <v>140</v>
      </c>
      <c r="D1083" t="s">
        <v>256</v>
      </c>
      <c r="E1083" s="4">
        <v>44286</v>
      </c>
      <c r="F1083" t="s">
        <v>72</v>
      </c>
      <c r="G1083" t="s">
        <v>43</v>
      </c>
      <c r="H1083" t="s">
        <v>44</v>
      </c>
      <c r="I1083" t="s">
        <v>45</v>
      </c>
      <c r="J1083" t="s">
        <v>46</v>
      </c>
      <c r="K1083" t="s">
        <v>46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1</v>
      </c>
      <c r="AL1083">
        <v>0</v>
      </c>
    </row>
    <row r="1084" spans="1:38" x14ac:dyDescent="0.45">
      <c r="A1084" t="s">
        <v>40</v>
      </c>
      <c r="B1084">
        <f t="shared" si="32"/>
        <v>3</v>
      </c>
      <c r="C1084" t="s">
        <v>140</v>
      </c>
      <c r="D1084" t="s">
        <v>256</v>
      </c>
      <c r="E1084" s="4">
        <v>44286</v>
      </c>
      <c r="F1084" t="s">
        <v>72</v>
      </c>
      <c r="G1084" t="s">
        <v>43</v>
      </c>
      <c r="H1084" t="s">
        <v>44</v>
      </c>
      <c r="I1084" t="s">
        <v>45</v>
      </c>
      <c r="J1084" t="s">
        <v>46</v>
      </c>
      <c r="K1084" t="s">
        <v>46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1</v>
      </c>
      <c r="AL1084">
        <v>0</v>
      </c>
    </row>
    <row r="1085" spans="1:38" x14ac:dyDescent="0.45">
      <c r="A1085" t="s">
        <v>40</v>
      </c>
      <c r="B1085">
        <f t="shared" si="32"/>
        <v>3</v>
      </c>
      <c r="C1085" t="s">
        <v>140</v>
      </c>
      <c r="D1085" t="s">
        <v>256</v>
      </c>
      <c r="E1085" s="4">
        <v>44286</v>
      </c>
      <c r="F1085" t="s">
        <v>72</v>
      </c>
      <c r="G1085" t="s">
        <v>43</v>
      </c>
      <c r="H1085" t="s">
        <v>44</v>
      </c>
      <c r="I1085" t="s">
        <v>45</v>
      </c>
      <c r="J1085" t="s">
        <v>88</v>
      </c>
      <c r="K1085" t="s">
        <v>89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1</v>
      </c>
      <c r="AL1085">
        <v>0</v>
      </c>
    </row>
    <row r="1086" spans="1:38" x14ac:dyDescent="0.45">
      <c r="A1086" t="s">
        <v>40</v>
      </c>
      <c r="B1086">
        <f t="shared" si="32"/>
        <v>3</v>
      </c>
      <c r="C1086" t="s">
        <v>140</v>
      </c>
      <c r="D1086" t="s">
        <v>256</v>
      </c>
      <c r="E1086" s="4">
        <v>44286</v>
      </c>
      <c r="F1086" t="s">
        <v>72</v>
      </c>
      <c r="G1086" t="s">
        <v>48</v>
      </c>
      <c r="H1086" t="s">
        <v>44</v>
      </c>
      <c r="I1086" t="s">
        <v>45</v>
      </c>
      <c r="J1086" t="s">
        <v>106</v>
      </c>
      <c r="K1086" t="s">
        <v>141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2</v>
      </c>
      <c r="AI1086">
        <v>0</v>
      </c>
      <c r="AJ1086">
        <v>0</v>
      </c>
      <c r="AK1086">
        <v>2</v>
      </c>
      <c r="AL1086">
        <v>0</v>
      </c>
    </row>
    <row r="1087" spans="1:38" x14ac:dyDescent="0.45">
      <c r="A1087" t="s">
        <v>40</v>
      </c>
      <c r="B1087">
        <f t="shared" si="32"/>
        <v>3</v>
      </c>
      <c r="C1087" t="s">
        <v>140</v>
      </c>
      <c r="D1087" t="s">
        <v>256</v>
      </c>
      <c r="E1087" s="4">
        <v>44286</v>
      </c>
      <c r="F1087" t="s">
        <v>72</v>
      </c>
      <c r="G1087" t="s">
        <v>48</v>
      </c>
      <c r="H1087" t="s">
        <v>44</v>
      </c>
      <c r="I1087" t="s">
        <v>45</v>
      </c>
      <c r="J1087" t="s">
        <v>106</v>
      </c>
      <c r="K1087" t="s">
        <v>141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</v>
      </c>
    </row>
    <row r="1088" spans="1:38" x14ac:dyDescent="0.45">
      <c r="A1088" t="s">
        <v>40</v>
      </c>
      <c r="B1088">
        <f t="shared" si="32"/>
        <v>3</v>
      </c>
      <c r="C1088" t="s">
        <v>140</v>
      </c>
      <c r="D1088" t="s">
        <v>256</v>
      </c>
      <c r="E1088" s="4">
        <v>44286</v>
      </c>
      <c r="F1088" t="s">
        <v>72</v>
      </c>
      <c r="G1088" t="s">
        <v>48</v>
      </c>
      <c r="H1088" t="s">
        <v>44</v>
      </c>
      <c r="I1088" t="s">
        <v>45</v>
      </c>
      <c r="J1088" t="s">
        <v>106</v>
      </c>
      <c r="K1088" t="s">
        <v>141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</v>
      </c>
      <c r="AI1088">
        <v>0</v>
      </c>
      <c r="AJ1088">
        <v>2</v>
      </c>
      <c r="AK1088">
        <v>0</v>
      </c>
      <c r="AL1088">
        <v>0</v>
      </c>
    </row>
    <row r="1089" spans="1:38" x14ac:dyDescent="0.45">
      <c r="A1089" t="s">
        <v>40</v>
      </c>
      <c r="B1089">
        <f t="shared" si="32"/>
        <v>3</v>
      </c>
      <c r="C1089" t="s">
        <v>140</v>
      </c>
      <c r="D1089" t="s">
        <v>256</v>
      </c>
      <c r="E1089" s="4">
        <v>44286</v>
      </c>
      <c r="F1089" t="s">
        <v>72</v>
      </c>
      <c r="G1089" t="s">
        <v>48</v>
      </c>
      <c r="H1089" t="s">
        <v>44</v>
      </c>
      <c r="I1089" t="s">
        <v>45</v>
      </c>
      <c r="J1089" t="s">
        <v>106</v>
      </c>
      <c r="K1089" t="s">
        <v>141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0</v>
      </c>
    </row>
    <row r="1090" spans="1:38" x14ac:dyDescent="0.45">
      <c r="A1090" t="s">
        <v>40</v>
      </c>
      <c r="B1090">
        <f t="shared" ref="B1090:B1153" si="33">MONTH(E1090)</f>
        <v>3</v>
      </c>
      <c r="C1090" t="s">
        <v>140</v>
      </c>
      <c r="D1090" t="s">
        <v>256</v>
      </c>
      <c r="E1090" s="4">
        <v>44286</v>
      </c>
      <c r="F1090" t="s">
        <v>72</v>
      </c>
      <c r="G1090" t="s">
        <v>48</v>
      </c>
      <c r="H1090" t="s">
        <v>44</v>
      </c>
      <c r="I1090" t="s">
        <v>45</v>
      </c>
      <c r="J1090" t="s">
        <v>106</v>
      </c>
      <c r="K1090" t="s">
        <v>141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3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</v>
      </c>
      <c r="AI1090">
        <v>0</v>
      </c>
      <c r="AJ1090">
        <v>3</v>
      </c>
      <c r="AK1090">
        <v>0</v>
      </c>
      <c r="AL1090">
        <v>0</v>
      </c>
    </row>
    <row r="1091" spans="1:38" x14ac:dyDescent="0.45">
      <c r="A1091" t="s">
        <v>40</v>
      </c>
      <c r="B1091">
        <f t="shared" si="33"/>
        <v>3</v>
      </c>
      <c r="C1091" t="s">
        <v>140</v>
      </c>
      <c r="D1091" t="s">
        <v>256</v>
      </c>
      <c r="E1091" s="4">
        <v>44286</v>
      </c>
      <c r="F1091" t="s">
        <v>72</v>
      </c>
      <c r="G1091" t="s">
        <v>48</v>
      </c>
      <c r="H1091" t="s">
        <v>44</v>
      </c>
      <c r="I1091" t="s">
        <v>45</v>
      </c>
      <c r="J1091" t="s">
        <v>46</v>
      </c>
      <c r="K1091" t="s">
        <v>46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0</v>
      </c>
    </row>
    <row r="1092" spans="1:38" x14ac:dyDescent="0.45">
      <c r="A1092" t="s">
        <v>40</v>
      </c>
      <c r="B1092">
        <f t="shared" si="33"/>
        <v>3</v>
      </c>
      <c r="C1092" t="s">
        <v>140</v>
      </c>
      <c r="D1092" t="s">
        <v>256</v>
      </c>
      <c r="E1092" s="4">
        <v>44286</v>
      </c>
      <c r="F1092" t="s">
        <v>72</v>
      </c>
      <c r="G1092" t="s">
        <v>48</v>
      </c>
      <c r="H1092" t="s">
        <v>44</v>
      </c>
      <c r="I1092" t="s">
        <v>45</v>
      </c>
      <c r="J1092" t="s">
        <v>106</v>
      </c>
      <c r="K1092" t="s">
        <v>141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0</v>
      </c>
    </row>
    <row r="1093" spans="1:38" x14ac:dyDescent="0.45">
      <c r="A1093" t="s">
        <v>40</v>
      </c>
      <c r="B1093">
        <f t="shared" si="33"/>
        <v>3</v>
      </c>
      <c r="C1093" t="s">
        <v>140</v>
      </c>
      <c r="D1093" t="s">
        <v>256</v>
      </c>
      <c r="E1093" s="4">
        <v>44286</v>
      </c>
      <c r="F1093" t="s">
        <v>72</v>
      </c>
      <c r="G1093" t="s">
        <v>49</v>
      </c>
      <c r="H1093" t="s">
        <v>44</v>
      </c>
      <c r="I1093" t="s">
        <v>45</v>
      </c>
      <c r="J1093" t="s">
        <v>46</v>
      </c>
      <c r="K1093" t="s">
        <v>46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</row>
    <row r="1094" spans="1:38" x14ac:dyDescent="0.45">
      <c r="A1094" t="s">
        <v>40</v>
      </c>
      <c r="B1094">
        <f t="shared" si="33"/>
        <v>3</v>
      </c>
      <c r="C1094" t="s">
        <v>140</v>
      </c>
      <c r="D1094" t="s">
        <v>256</v>
      </c>
      <c r="E1094" s="4">
        <v>44286</v>
      </c>
      <c r="F1094" t="s">
        <v>72</v>
      </c>
      <c r="G1094" t="s">
        <v>49</v>
      </c>
      <c r="H1094" t="s">
        <v>44</v>
      </c>
      <c r="I1094" t="s">
        <v>45</v>
      </c>
      <c r="J1094" t="s">
        <v>46</v>
      </c>
      <c r="K1094" t="s">
        <v>46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0</v>
      </c>
    </row>
    <row r="1095" spans="1:38" x14ac:dyDescent="0.45">
      <c r="A1095" t="s">
        <v>40</v>
      </c>
      <c r="B1095">
        <f t="shared" si="33"/>
        <v>3</v>
      </c>
      <c r="C1095" t="s">
        <v>140</v>
      </c>
      <c r="D1095" t="s">
        <v>256</v>
      </c>
      <c r="E1095" s="4">
        <v>44286</v>
      </c>
      <c r="F1095" t="s">
        <v>72</v>
      </c>
      <c r="G1095" t="s">
        <v>49</v>
      </c>
      <c r="H1095" t="s">
        <v>44</v>
      </c>
      <c r="I1095" t="s">
        <v>45</v>
      </c>
      <c r="J1095" t="s">
        <v>46</v>
      </c>
      <c r="K1095" t="s">
        <v>46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</row>
    <row r="1096" spans="1:38" x14ac:dyDescent="0.45">
      <c r="A1096" t="s">
        <v>40</v>
      </c>
      <c r="B1096">
        <f t="shared" si="33"/>
        <v>3</v>
      </c>
      <c r="C1096" t="s">
        <v>140</v>
      </c>
      <c r="D1096" t="s">
        <v>256</v>
      </c>
      <c r="E1096" s="4">
        <v>44286</v>
      </c>
      <c r="F1096" t="s">
        <v>72</v>
      </c>
      <c r="G1096" t="s">
        <v>53</v>
      </c>
      <c r="H1096" t="s">
        <v>44</v>
      </c>
      <c r="I1096" t="s">
        <v>45</v>
      </c>
      <c r="J1096" t="s">
        <v>142</v>
      </c>
      <c r="K1096" t="s">
        <v>143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0</v>
      </c>
    </row>
    <row r="1097" spans="1:38" x14ac:dyDescent="0.45">
      <c r="A1097" t="s">
        <v>40</v>
      </c>
      <c r="B1097">
        <f t="shared" si="33"/>
        <v>3</v>
      </c>
      <c r="C1097" t="s">
        <v>140</v>
      </c>
      <c r="D1097" t="s">
        <v>256</v>
      </c>
      <c r="E1097" s="4">
        <v>44286</v>
      </c>
      <c r="F1097" t="s">
        <v>72</v>
      </c>
      <c r="G1097" t="s">
        <v>53</v>
      </c>
      <c r="H1097" t="s">
        <v>44</v>
      </c>
      <c r="I1097" t="s">
        <v>45</v>
      </c>
      <c r="J1097" t="s">
        <v>106</v>
      </c>
      <c r="K1097" t="s">
        <v>141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</row>
    <row r="1098" spans="1:38" x14ac:dyDescent="0.45">
      <c r="A1098" t="s">
        <v>40</v>
      </c>
      <c r="B1098">
        <f t="shared" si="33"/>
        <v>3</v>
      </c>
      <c r="C1098" t="s">
        <v>140</v>
      </c>
      <c r="D1098" t="s">
        <v>256</v>
      </c>
      <c r="E1098" s="4">
        <v>44286</v>
      </c>
      <c r="F1098" t="s">
        <v>72</v>
      </c>
      <c r="G1098" t="s">
        <v>53</v>
      </c>
      <c r="H1098" t="s">
        <v>44</v>
      </c>
      <c r="I1098" t="s">
        <v>45</v>
      </c>
      <c r="J1098" t="s">
        <v>106</v>
      </c>
      <c r="K1098" t="s">
        <v>141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2</v>
      </c>
      <c r="AI1098">
        <v>0</v>
      </c>
      <c r="AJ1098">
        <v>0</v>
      </c>
      <c r="AK1098">
        <v>0</v>
      </c>
      <c r="AL1098">
        <v>1</v>
      </c>
    </row>
    <row r="1099" spans="1:38" x14ac:dyDescent="0.45">
      <c r="A1099" t="s">
        <v>40</v>
      </c>
      <c r="B1099">
        <f t="shared" si="33"/>
        <v>3</v>
      </c>
      <c r="C1099" t="s">
        <v>140</v>
      </c>
      <c r="D1099" t="s">
        <v>256</v>
      </c>
      <c r="E1099" s="4">
        <v>44286</v>
      </c>
      <c r="F1099" t="s">
        <v>72</v>
      </c>
      <c r="G1099" t="s">
        <v>53</v>
      </c>
      <c r="H1099" t="s">
        <v>44</v>
      </c>
      <c r="I1099" t="s">
        <v>45</v>
      </c>
      <c r="J1099" t="s">
        <v>88</v>
      </c>
      <c r="K1099" t="s">
        <v>89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</v>
      </c>
      <c r="AI1099">
        <v>1</v>
      </c>
      <c r="AJ1099">
        <v>0</v>
      </c>
      <c r="AK1099">
        <v>0</v>
      </c>
      <c r="AL1099">
        <v>0</v>
      </c>
    </row>
    <row r="1100" spans="1:38" x14ac:dyDescent="0.45">
      <c r="A1100" t="s">
        <v>40</v>
      </c>
      <c r="B1100">
        <f t="shared" si="33"/>
        <v>3</v>
      </c>
      <c r="C1100" t="s">
        <v>140</v>
      </c>
      <c r="D1100" t="s">
        <v>256</v>
      </c>
      <c r="E1100" s="4">
        <v>44286</v>
      </c>
      <c r="F1100" t="s">
        <v>72</v>
      </c>
      <c r="G1100" t="s">
        <v>54</v>
      </c>
      <c r="H1100" t="s">
        <v>44</v>
      </c>
      <c r="I1100" t="s">
        <v>45</v>
      </c>
      <c r="J1100" t="s">
        <v>106</v>
      </c>
      <c r="K1100" t="s">
        <v>141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1</v>
      </c>
      <c r="AL1100">
        <v>0</v>
      </c>
    </row>
    <row r="1101" spans="1:38" x14ac:dyDescent="0.45">
      <c r="A1101" t="s">
        <v>40</v>
      </c>
      <c r="B1101">
        <f t="shared" si="33"/>
        <v>3</v>
      </c>
      <c r="C1101" t="s">
        <v>140</v>
      </c>
      <c r="D1101" t="s">
        <v>256</v>
      </c>
      <c r="E1101" s="4">
        <v>44286</v>
      </c>
      <c r="F1101" t="s">
        <v>72</v>
      </c>
      <c r="G1101" t="s">
        <v>54</v>
      </c>
      <c r="H1101" t="s">
        <v>44</v>
      </c>
      <c r="I1101" t="s">
        <v>45</v>
      </c>
      <c r="J1101" t="s">
        <v>106</v>
      </c>
      <c r="K1101" t="s">
        <v>141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0</v>
      </c>
    </row>
    <row r="1102" spans="1:38" x14ac:dyDescent="0.45">
      <c r="A1102" t="s">
        <v>40</v>
      </c>
      <c r="B1102">
        <f t="shared" si="33"/>
        <v>3</v>
      </c>
      <c r="C1102" t="s">
        <v>140</v>
      </c>
      <c r="D1102" t="s">
        <v>256</v>
      </c>
      <c r="E1102" s="4">
        <v>44286</v>
      </c>
      <c r="F1102" t="s">
        <v>72</v>
      </c>
      <c r="G1102" t="s">
        <v>54</v>
      </c>
      <c r="H1102" t="s">
        <v>44</v>
      </c>
      <c r="I1102" t="s">
        <v>45</v>
      </c>
      <c r="J1102" t="s">
        <v>88</v>
      </c>
      <c r="K1102" t="s">
        <v>89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0</v>
      </c>
    </row>
    <row r="1103" spans="1:38" x14ac:dyDescent="0.45">
      <c r="A1103" t="s">
        <v>40</v>
      </c>
      <c r="B1103">
        <f t="shared" si="33"/>
        <v>3</v>
      </c>
      <c r="C1103" t="s">
        <v>140</v>
      </c>
      <c r="D1103" t="s">
        <v>256</v>
      </c>
      <c r="E1103" s="4">
        <v>44286</v>
      </c>
      <c r="F1103" t="s">
        <v>72</v>
      </c>
      <c r="G1103" t="s">
        <v>54</v>
      </c>
      <c r="H1103" t="s">
        <v>44</v>
      </c>
      <c r="I1103" t="s">
        <v>45</v>
      </c>
      <c r="J1103" t="s">
        <v>88</v>
      </c>
      <c r="K1103" t="s">
        <v>89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</row>
    <row r="1104" spans="1:38" x14ac:dyDescent="0.45">
      <c r="A1104" t="s">
        <v>40</v>
      </c>
      <c r="B1104">
        <f t="shared" si="33"/>
        <v>3</v>
      </c>
      <c r="C1104" t="s">
        <v>140</v>
      </c>
      <c r="D1104" t="s">
        <v>256</v>
      </c>
      <c r="E1104" s="4">
        <v>44286</v>
      </c>
      <c r="F1104" t="s">
        <v>72</v>
      </c>
      <c r="G1104" t="s">
        <v>54</v>
      </c>
      <c r="H1104" t="s">
        <v>44</v>
      </c>
      <c r="I1104" t="s">
        <v>45</v>
      </c>
      <c r="J1104" t="s">
        <v>88</v>
      </c>
      <c r="K1104" t="s">
        <v>89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</row>
    <row r="1105" spans="1:38" x14ac:dyDescent="0.45">
      <c r="A1105" t="s">
        <v>40</v>
      </c>
      <c r="B1105">
        <f t="shared" si="33"/>
        <v>3</v>
      </c>
      <c r="C1105" t="s">
        <v>140</v>
      </c>
      <c r="D1105" t="s">
        <v>256</v>
      </c>
      <c r="E1105" s="4">
        <v>44286</v>
      </c>
      <c r="F1105" t="s">
        <v>72</v>
      </c>
      <c r="G1105" t="s">
        <v>54</v>
      </c>
      <c r="H1105" t="s">
        <v>44</v>
      </c>
      <c r="I1105" t="s">
        <v>45</v>
      </c>
      <c r="J1105" t="s">
        <v>46</v>
      </c>
      <c r="K1105" t="s">
        <v>46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0</v>
      </c>
    </row>
    <row r="1106" spans="1:38" x14ac:dyDescent="0.45">
      <c r="A1106" t="s">
        <v>40</v>
      </c>
      <c r="B1106">
        <f t="shared" si="33"/>
        <v>3</v>
      </c>
      <c r="C1106" t="s">
        <v>140</v>
      </c>
      <c r="D1106" t="s">
        <v>256</v>
      </c>
      <c r="E1106" s="4">
        <v>44286</v>
      </c>
      <c r="F1106" t="s">
        <v>72</v>
      </c>
      <c r="G1106" t="s">
        <v>54</v>
      </c>
      <c r="H1106" t="s">
        <v>44</v>
      </c>
      <c r="I1106" t="s">
        <v>45</v>
      </c>
      <c r="J1106" t="s">
        <v>46</v>
      </c>
      <c r="K1106" t="s">
        <v>46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</v>
      </c>
      <c r="AI1106">
        <v>3</v>
      </c>
      <c r="AJ1106">
        <v>0</v>
      </c>
      <c r="AK1106">
        <v>0</v>
      </c>
      <c r="AL1106">
        <v>0</v>
      </c>
    </row>
    <row r="1107" spans="1:38" x14ac:dyDescent="0.45">
      <c r="A1107" t="s">
        <v>40</v>
      </c>
      <c r="B1107">
        <f t="shared" si="33"/>
        <v>3</v>
      </c>
      <c r="C1107" t="s">
        <v>140</v>
      </c>
      <c r="D1107" t="s">
        <v>256</v>
      </c>
      <c r="E1107" s="4">
        <v>44286</v>
      </c>
      <c r="F1107" t="s">
        <v>72</v>
      </c>
      <c r="G1107" t="s">
        <v>54</v>
      </c>
      <c r="H1107" t="s">
        <v>44</v>
      </c>
      <c r="I1107" t="s">
        <v>45</v>
      </c>
      <c r="J1107" t="s">
        <v>106</v>
      </c>
      <c r="K1107" t="s">
        <v>141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0</v>
      </c>
    </row>
    <row r="1108" spans="1:38" x14ac:dyDescent="0.45">
      <c r="A1108" t="s">
        <v>40</v>
      </c>
      <c r="B1108">
        <f t="shared" si="33"/>
        <v>3</v>
      </c>
      <c r="C1108" t="s">
        <v>140</v>
      </c>
      <c r="D1108" t="s">
        <v>256</v>
      </c>
      <c r="E1108" s="4">
        <v>44286</v>
      </c>
      <c r="F1108" t="s">
        <v>72</v>
      </c>
      <c r="G1108" t="s">
        <v>54</v>
      </c>
      <c r="H1108" t="s">
        <v>44</v>
      </c>
      <c r="I1108" t="s">
        <v>45</v>
      </c>
      <c r="J1108" t="s">
        <v>106</v>
      </c>
      <c r="K1108" t="s">
        <v>141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</row>
    <row r="1109" spans="1:38" x14ac:dyDescent="0.45">
      <c r="A1109" t="s">
        <v>40</v>
      </c>
      <c r="B1109">
        <f t="shared" si="33"/>
        <v>3</v>
      </c>
      <c r="C1109" t="s">
        <v>140</v>
      </c>
      <c r="D1109" t="s">
        <v>256</v>
      </c>
      <c r="E1109" s="4">
        <v>44286</v>
      </c>
      <c r="F1109" t="s">
        <v>72</v>
      </c>
      <c r="G1109" t="s">
        <v>54</v>
      </c>
      <c r="H1109" t="s">
        <v>44</v>
      </c>
      <c r="I1109" t="s">
        <v>45</v>
      </c>
      <c r="J1109" t="s">
        <v>88</v>
      </c>
      <c r="K1109" t="s">
        <v>89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</v>
      </c>
      <c r="AI1109">
        <v>0</v>
      </c>
      <c r="AJ1109">
        <v>0</v>
      </c>
      <c r="AK1109">
        <v>2</v>
      </c>
      <c r="AL1109">
        <v>0</v>
      </c>
    </row>
    <row r="1110" spans="1:38" x14ac:dyDescent="0.45">
      <c r="A1110" t="s">
        <v>40</v>
      </c>
      <c r="B1110">
        <f t="shared" si="33"/>
        <v>3</v>
      </c>
      <c r="C1110" t="s">
        <v>140</v>
      </c>
      <c r="D1110" t="s">
        <v>256</v>
      </c>
      <c r="E1110" s="4">
        <v>44286</v>
      </c>
      <c r="F1110" t="s">
        <v>72</v>
      </c>
      <c r="G1110" t="s">
        <v>54</v>
      </c>
      <c r="H1110" t="s">
        <v>44</v>
      </c>
      <c r="I1110" t="s">
        <v>45</v>
      </c>
      <c r="J1110" t="s">
        <v>88</v>
      </c>
      <c r="K1110" t="s">
        <v>89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2</v>
      </c>
      <c r="AI1110">
        <v>0</v>
      </c>
      <c r="AJ1110">
        <v>0</v>
      </c>
      <c r="AK1110">
        <v>0</v>
      </c>
      <c r="AL1110">
        <v>1</v>
      </c>
    </row>
    <row r="1111" spans="1:38" x14ac:dyDescent="0.45">
      <c r="A1111" t="s">
        <v>40</v>
      </c>
      <c r="B1111">
        <f t="shared" si="33"/>
        <v>3</v>
      </c>
      <c r="C1111" t="s">
        <v>140</v>
      </c>
      <c r="D1111" t="s">
        <v>256</v>
      </c>
      <c r="E1111" s="4">
        <v>44286</v>
      </c>
      <c r="F1111" t="s">
        <v>72</v>
      </c>
      <c r="G1111" t="s">
        <v>54</v>
      </c>
      <c r="H1111" t="s">
        <v>44</v>
      </c>
      <c r="I1111" t="s">
        <v>45</v>
      </c>
      <c r="J1111" t="s">
        <v>88</v>
      </c>
      <c r="K1111" t="s">
        <v>89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0</v>
      </c>
    </row>
    <row r="1112" spans="1:38" x14ac:dyDescent="0.45">
      <c r="A1112" t="s">
        <v>40</v>
      </c>
      <c r="B1112">
        <f t="shared" si="33"/>
        <v>3</v>
      </c>
      <c r="C1112" t="s">
        <v>140</v>
      </c>
      <c r="D1112" t="s">
        <v>256</v>
      </c>
      <c r="E1112" s="4">
        <v>44286</v>
      </c>
      <c r="F1112" t="s">
        <v>72</v>
      </c>
      <c r="G1112" t="s">
        <v>54</v>
      </c>
      <c r="H1112" t="s">
        <v>44</v>
      </c>
      <c r="I1112" t="s">
        <v>45</v>
      </c>
      <c r="J1112" t="s">
        <v>106</v>
      </c>
      <c r="K1112" t="s">
        <v>141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</v>
      </c>
      <c r="AI1112">
        <v>0</v>
      </c>
      <c r="AJ1112">
        <v>0</v>
      </c>
      <c r="AK1112">
        <v>2</v>
      </c>
      <c r="AL1112">
        <v>0</v>
      </c>
    </row>
    <row r="1113" spans="1:38" x14ac:dyDescent="0.45">
      <c r="A1113" t="s">
        <v>40</v>
      </c>
      <c r="B1113">
        <f t="shared" si="33"/>
        <v>3</v>
      </c>
      <c r="C1113" t="s">
        <v>140</v>
      </c>
      <c r="D1113" t="s">
        <v>256</v>
      </c>
      <c r="E1113" s="4">
        <v>44286</v>
      </c>
      <c r="F1113" t="s">
        <v>72</v>
      </c>
      <c r="G1113" t="s">
        <v>54</v>
      </c>
      <c r="H1113" t="s">
        <v>44</v>
      </c>
      <c r="I1113" t="s">
        <v>45</v>
      </c>
      <c r="J1113" t="s">
        <v>46</v>
      </c>
      <c r="K1113" t="s">
        <v>46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0</v>
      </c>
    </row>
    <row r="1114" spans="1:38" x14ac:dyDescent="0.45">
      <c r="A1114" t="s">
        <v>40</v>
      </c>
      <c r="B1114">
        <f t="shared" si="33"/>
        <v>3</v>
      </c>
      <c r="C1114" t="s">
        <v>140</v>
      </c>
      <c r="D1114" t="s">
        <v>256</v>
      </c>
      <c r="E1114" s="4">
        <v>44286</v>
      </c>
      <c r="F1114" t="s">
        <v>72</v>
      </c>
      <c r="G1114" t="s">
        <v>54</v>
      </c>
      <c r="H1114" t="s">
        <v>44</v>
      </c>
      <c r="I1114" t="s">
        <v>45</v>
      </c>
      <c r="J1114" t="s">
        <v>106</v>
      </c>
      <c r="K1114" t="s">
        <v>141</v>
      </c>
      <c r="L1114">
        <v>3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</v>
      </c>
      <c r="V1114">
        <v>1</v>
      </c>
      <c r="W1114">
        <v>0</v>
      </c>
      <c r="X1114">
        <v>1</v>
      </c>
      <c r="Y1114">
        <v>3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5</v>
      </c>
      <c r="AI1114">
        <v>0</v>
      </c>
      <c r="AJ1114">
        <v>0</v>
      </c>
      <c r="AK1114">
        <v>5</v>
      </c>
      <c r="AL1114">
        <v>0</v>
      </c>
    </row>
    <row r="1115" spans="1:38" x14ac:dyDescent="0.45">
      <c r="A1115" t="s">
        <v>40</v>
      </c>
      <c r="B1115">
        <f t="shared" si="33"/>
        <v>3</v>
      </c>
      <c r="C1115" t="s">
        <v>140</v>
      </c>
      <c r="D1115" t="s">
        <v>256</v>
      </c>
      <c r="E1115" s="4">
        <v>44286</v>
      </c>
      <c r="F1115" t="s">
        <v>72</v>
      </c>
      <c r="G1115" t="s">
        <v>54</v>
      </c>
      <c r="H1115" t="s">
        <v>44</v>
      </c>
      <c r="I1115" t="s">
        <v>45</v>
      </c>
      <c r="J1115" t="s">
        <v>106</v>
      </c>
      <c r="K1115" t="s">
        <v>141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3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3</v>
      </c>
      <c r="AI1115">
        <v>0</v>
      </c>
      <c r="AJ1115">
        <v>0</v>
      </c>
      <c r="AK1115">
        <v>3</v>
      </c>
      <c r="AL1115">
        <v>0</v>
      </c>
    </row>
    <row r="1116" spans="1:38" x14ac:dyDescent="0.45">
      <c r="A1116" t="s">
        <v>40</v>
      </c>
      <c r="B1116">
        <f t="shared" si="33"/>
        <v>3</v>
      </c>
      <c r="C1116" t="s">
        <v>140</v>
      </c>
      <c r="D1116" t="s">
        <v>256</v>
      </c>
      <c r="E1116" s="4">
        <v>44286</v>
      </c>
      <c r="F1116" t="s">
        <v>72</v>
      </c>
      <c r="G1116" t="s">
        <v>54</v>
      </c>
      <c r="H1116" t="s">
        <v>44</v>
      </c>
      <c r="I1116" t="s">
        <v>45</v>
      </c>
      <c r="J1116" t="s">
        <v>106</v>
      </c>
      <c r="K1116" t="s">
        <v>141</v>
      </c>
      <c r="L1116">
        <v>2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1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</v>
      </c>
      <c r="AI1116">
        <v>0</v>
      </c>
      <c r="AJ1116">
        <v>0</v>
      </c>
      <c r="AK1116">
        <v>2</v>
      </c>
      <c r="AL1116">
        <v>0</v>
      </c>
    </row>
    <row r="1117" spans="1:38" x14ac:dyDescent="0.45">
      <c r="A1117" t="s">
        <v>40</v>
      </c>
      <c r="B1117">
        <f t="shared" si="33"/>
        <v>3</v>
      </c>
      <c r="C1117" t="s">
        <v>140</v>
      </c>
      <c r="D1117" t="s">
        <v>256</v>
      </c>
      <c r="E1117" s="4">
        <v>44286</v>
      </c>
      <c r="F1117" t="s">
        <v>72</v>
      </c>
      <c r="G1117" t="s">
        <v>54</v>
      </c>
      <c r="H1117" t="s">
        <v>44</v>
      </c>
      <c r="I1117" t="s">
        <v>45</v>
      </c>
      <c r="J1117" t="s">
        <v>106</v>
      </c>
      <c r="K1117" t="s">
        <v>141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</row>
    <row r="1118" spans="1:38" x14ac:dyDescent="0.45">
      <c r="A1118" t="s">
        <v>40</v>
      </c>
      <c r="B1118">
        <f t="shared" si="33"/>
        <v>3</v>
      </c>
      <c r="C1118" t="s">
        <v>140</v>
      </c>
      <c r="D1118" t="s">
        <v>256</v>
      </c>
      <c r="E1118" s="4">
        <v>44286</v>
      </c>
      <c r="F1118" t="s">
        <v>72</v>
      </c>
      <c r="G1118" t="s">
        <v>54</v>
      </c>
      <c r="H1118" t="s">
        <v>44</v>
      </c>
      <c r="I1118" t="s">
        <v>45</v>
      </c>
      <c r="J1118" t="s">
        <v>46</v>
      </c>
      <c r="K1118" t="s">
        <v>46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</row>
    <row r="1119" spans="1:38" x14ac:dyDescent="0.45">
      <c r="A1119" t="s">
        <v>40</v>
      </c>
      <c r="B1119">
        <f t="shared" si="33"/>
        <v>3</v>
      </c>
      <c r="C1119" t="s">
        <v>140</v>
      </c>
      <c r="D1119" t="s">
        <v>256</v>
      </c>
      <c r="E1119" s="4">
        <v>44286</v>
      </c>
      <c r="F1119" t="s">
        <v>72</v>
      </c>
      <c r="G1119" t="s">
        <v>54</v>
      </c>
      <c r="H1119" t="s">
        <v>44</v>
      </c>
      <c r="I1119" t="s">
        <v>45</v>
      </c>
      <c r="J1119" t="s">
        <v>46</v>
      </c>
      <c r="K1119" t="s">
        <v>46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3</v>
      </c>
      <c r="V1119">
        <v>0</v>
      </c>
      <c r="W1119">
        <v>0</v>
      </c>
      <c r="X1119">
        <v>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0</v>
      </c>
      <c r="AJ1119">
        <v>0</v>
      </c>
      <c r="AK1119">
        <v>3</v>
      </c>
      <c r="AL1119">
        <v>0</v>
      </c>
    </row>
    <row r="1120" spans="1:38" x14ac:dyDescent="0.45">
      <c r="A1120" t="s">
        <v>40</v>
      </c>
      <c r="B1120">
        <f t="shared" si="33"/>
        <v>3</v>
      </c>
      <c r="C1120" t="s">
        <v>140</v>
      </c>
      <c r="D1120" t="s">
        <v>256</v>
      </c>
      <c r="E1120" s="4">
        <v>44286</v>
      </c>
      <c r="F1120" t="s">
        <v>72</v>
      </c>
      <c r="G1120" t="s">
        <v>54</v>
      </c>
      <c r="H1120" t="s">
        <v>44</v>
      </c>
      <c r="I1120" t="s">
        <v>45</v>
      </c>
      <c r="J1120" t="s">
        <v>88</v>
      </c>
      <c r="K1120" t="s">
        <v>89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</v>
      </c>
      <c r="V1120">
        <v>0</v>
      </c>
      <c r="W1120">
        <v>0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2</v>
      </c>
      <c r="AI1120">
        <v>0</v>
      </c>
      <c r="AJ1120">
        <v>0</v>
      </c>
      <c r="AK1120">
        <v>2</v>
      </c>
      <c r="AL1120">
        <v>0</v>
      </c>
    </row>
    <row r="1121" spans="1:38" x14ac:dyDescent="0.45">
      <c r="A1121" t="s">
        <v>40</v>
      </c>
      <c r="B1121">
        <f t="shared" si="33"/>
        <v>3</v>
      </c>
      <c r="C1121" t="s">
        <v>140</v>
      </c>
      <c r="D1121" t="s">
        <v>256</v>
      </c>
      <c r="E1121" s="4">
        <v>44286</v>
      </c>
      <c r="F1121" t="s">
        <v>72</v>
      </c>
      <c r="G1121" t="s">
        <v>54</v>
      </c>
      <c r="H1121" t="s">
        <v>44</v>
      </c>
      <c r="I1121" t="s">
        <v>45</v>
      </c>
      <c r="J1121" t="s">
        <v>88</v>
      </c>
      <c r="K1121" t="s">
        <v>89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</row>
    <row r="1122" spans="1:38" x14ac:dyDescent="0.45">
      <c r="A1122" t="s">
        <v>40</v>
      </c>
      <c r="B1122">
        <f t="shared" si="33"/>
        <v>3</v>
      </c>
      <c r="C1122" t="s">
        <v>140</v>
      </c>
      <c r="D1122" t="s">
        <v>256</v>
      </c>
      <c r="E1122" s="4">
        <v>44286</v>
      </c>
      <c r="F1122" t="s">
        <v>72</v>
      </c>
      <c r="G1122" t="s">
        <v>54</v>
      </c>
      <c r="H1122" t="s">
        <v>44</v>
      </c>
      <c r="I1122" t="s">
        <v>45</v>
      </c>
      <c r="J1122" t="s">
        <v>88</v>
      </c>
      <c r="K1122" t="s">
        <v>89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</row>
    <row r="1123" spans="1:38" x14ac:dyDescent="0.45">
      <c r="A1123" t="s">
        <v>40</v>
      </c>
      <c r="B1123">
        <f t="shared" si="33"/>
        <v>3</v>
      </c>
      <c r="C1123" t="s">
        <v>140</v>
      </c>
      <c r="D1123" t="s">
        <v>256</v>
      </c>
      <c r="E1123" s="4">
        <v>44286</v>
      </c>
      <c r="F1123" t="s">
        <v>72</v>
      </c>
      <c r="G1123" t="s">
        <v>54</v>
      </c>
      <c r="H1123" t="s">
        <v>44</v>
      </c>
      <c r="I1123" t="s">
        <v>45</v>
      </c>
      <c r="J1123" t="s">
        <v>88</v>
      </c>
      <c r="K1123" t="s">
        <v>89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</row>
    <row r="1124" spans="1:38" x14ac:dyDescent="0.45">
      <c r="A1124" t="s">
        <v>40</v>
      </c>
      <c r="B1124">
        <f t="shared" si="33"/>
        <v>3</v>
      </c>
      <c r="C1124" t="s">
        <v>140</v>
      </c>
      <c r="D1124" t="s">
        <v>256</v>
      </c>
      <c r="E1124" s="4">
        <v>44286</v>
      </c>
      <c r="F1124" t="s">
        <v>72</v>
      </c>
      <c r="G1124" t="s">
        <v>54</v>
      </c>
      <c r="H1124" t="s">
        <v>44</v>
      </c>
      <c r="I1124" t="s">
        <v>45</v>
      </c>
      <c r="J1124" t="s">
        <v>106</v>
      </c>
      <c r="K1124" t="s">
        <v>141</v>
      </c>
      <c r="L1124">
        <v>3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2</v>
      </c>
      <c r="W1124">
        <v>0</v>
      </c>
      <c r="X1124">
        <v>2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</v>
      </c>
      <c r="AI1124">
        <v>0</v>
      </c>
      <c r="AJ1124">
        <v>0</v>
      </c>
      <c r="AK1124">
        <v>4</v>
      </c>
      <c r="AL1124">
        <v>0</v>
      </c>
    </row>
    <row r="1125" spans="1:38" x14ac:dyDescent="0.45">
      <c r="A1125" t="s">
        <v>40</v>
      </c>
      <c r="B1125">
        <f t="shared" si="33"/>
        <v>3</v>
      </c>
      <c r="C1125" t="s">
        <v>140</v>
      </c>
      <c r="D1125" t="s">
        <v>256</v>
      </c>
      <c r="E1125" s="4">
        <v>44286</v>
      </c>
      <c r="F1125" t="s">
        <v>72</v>
      </c>
      <c r="G1125" t="s">
        <v>54</v>
      </c>
      <c r="H1125" t="s">
        <v>44</v>
      </c>
      <c r="I1125" t="s">
        <v>45</v>
      </c>
      <c r="J1125" t="s">
        <v>106</v>
      </c>
      <c r="K1125" t="s">
        <v>141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</v>
      </c>
      <c r="AI1125">
        <v>0</v>
      </c>
      <c r="AJ1125">
        <v>0</v>
      </c>
      <c r="AK1125">
        <v>2</v>
      </c>
      <c r="AL1125">
        <v>0</v>
      </c>
    </row>
    <row r="1126" spans="1:38" x14ac:dyDescent="0.45">
      <c r="A1126" t="s">
        <v>40</v>
      </c>
      <c r="B1126">
        <f t="shared" si="33"/>
        <v>3</v>
      </c>
      <c r="C1126" t="s">
        <v>140</v>
      </c>
      <c r="D1126" t="s">
        <v>256</v>
      </c>
      <c r="E1126" s="4">
        <v>44286</v>
      </c>
      <c r="F1126" t="s">
        <v>72</v>
      </c>
      <c r="G1126" t="s">
        <v>54</v>
      </c>
      <c r="H1126" t="s">
        <v>44</v>
      </c>
      <c r="I1126" t="s">
        <v>45</v>
      </c>
      <c r="J1126" t="s">
        <v>46</v>
      </c>
      <c r="K1126" t="s">
        <v>46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0</v>
      </c>
    </row>
    <row r="1127" spans="1:38" x14ac:dyDescent="0.45">
      <c r="A1127" t="s">
        <v>40</v>
      </c>
      <c r="B1127">
        <f t="shared" si="33"/>
        <v>3</v>
      </c>
      <c r="C1127" t="s">
        <v>140</v>
      </c>
      <c r="D1127" t="s">
        <v>256</v>
      </c>
      <c r="E1127" s="4">
        <v>44286</v>
      </c>
      <c r="F1127" t="s">
        <v>72</v>
      </c>
      <c r="G1127" t="s">
        <v>54</v>
      </c>
      <c r="H1127" t="s">
        <v>44</v>
      </c>
      <c r="I1127" t="s">
        <v>45</v>
      </c>
      <c r="J1127" t="s">
        <v>106</v>
      </c>
      <c r="K1127" t="s">
        <v>141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</row>
    <row r="1128" spans="1:38" x14ac:dyDescent="0.45">
      <c r="A1128" t="s">
        <v>40</v>
      </c>
      <c r="B1128">
        <f t="shared" si="33"/>
        <v>3</v>
      </c>
      <c r="C1128" t="s">
        <v>140</v>
      </c>
      <c r="D1128" t="s">
        <v>256</v>
      </c>
      <c r="E1128" s="4">
        <v>44286</v>
      </c>
      <c r="F1128" t="s">
        <v>72</v>
      </c>
      <c r="G1128" t="s">
        <v>54</v>
      </c>
      <c r="H1128" t="s">
        <v>44</v>
      </c>
      <c r="I1128" t="s">
        <v>45</v>
      </c>
      <c r="J1128" t="s">
        <v>88</v>
      </c>
      <c r="K1128" t="s">
        <v>89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0</v>
      </c>
    </row>
    <row r="1129" spans="1:38" x14ac:dyDescent="0.45">
      <c r="A1129" t="s">
        <v>40</v>
      </c>
      <c r="B1129">
        <f t="shared" si="33"/>
        <v>3</v>
      </c>
      <c r="C1129" t="s">
        <v>140</v>
      </c>
      <c r="D1129" t="s">
        <v>256</v>
      </c>
      <c r="E1129" s="4">
        <v>44286</v>
      </c>
      <c r="F1129" t="s">
        <v>72</v>
      </c>
      <c r="G1129" t="s">
        <v>54</v>
      </c>
      <c r="H1129" t="s">
        <v>44</v>
      </c>
      <c r="I1129" t="s">
        <v>45</v>
      </c>
      <c r="J1129" t="s">
        <v>88</v>
      </c>
      <c r="K1129" t="s">
        <v>89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</row>
    <row r="1130" spans="1:38" x14ac:dyDescent="0.45">
      <c r="A1130" t="s">
        <v>40</v>
      </c>
      <c r="B1130">
        <f t="shared" si="33"/>
        <v>3</v>
      </c>
      <c r="C1130" t="s">
        <v>140</v>
      </c>
      <c r="D1130" t="s">
        <v>256</v>
      </c>
      <c r="E1130" s="4">
        <v>44286</v>
      </c>
      <c r="F1130" t="s">
        <v>72</v>
      </c>
      <c r="G1130" t="s">
        <v>54</v>
      </c>
      <c r="H1130" t="s">
        <v>44</v>
      </c>
      <c r="I1130" t="s">
        <v>45</v>
      </c>
      <c r="J1130" t="s">
        <v>88</v>
      </c>
      <c r="K1130" t="s">
        <v>89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</row>
    <row r="1131" spans="1:38" x14ac:dyDescent="0.45">
      <c r="A1131" t="s">
        <v>40</v>
      </c>
      <c r="B1131">
        <f t="shared" si="33"/>
        <v>3</v>
      </c>
      <c r="C1131" t="s">
        <v>140</v>
      </c>
      <c r="D1131" t="s">
        <v>256</v>
      </c>
      <c r="E1131" s="4">
        <v>44286</v>
      </c>
      <c r="F1131" t="s">
        <v>72</v>
      </c>
      <c r="G1131" t="s">
        <v>54</v>
      </c>
      <c r="H1131" t="s">
        <v>44</v>
      </c>
      <c r="I1131" t="s">
        <v>45</v>
      </c>
      <c r="J1131" t="s">
        <v>88</v>
      </c>
      <c r="K1131" t="s">
        <v>89</v>
      </c>
      <c r="L1131">
        <v>1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</v>
      </c>
    </row>
    <row r="1132" spans="1:38" x14ac:dyDescent="0.45">
      <c r="A1132" t="s">
        <v>40</v>
      </c>
      <c r="B1132">
        <f t="shared" si="33"/>
        <v>3</v>
      </c>
      <c r="C1132" t="s">
        <v>140</v>
      </c>
      <c r="D1132" t="s">
        <v>256</v>
      </c>
      <c r="E1132" s="4">
        <v>44286</v>
      </c>
      <c r="F1132" t="s">
        <v>72</v>
      </c>
      <c r="G1132" t="s">
        <v>54</v>
      </c>
      <c r="H1132" t="s">
        <v>44</v>
      </c>
      <c r="I1132" t="s">
        <v>45</v>
      </c>
      <c r="J1132" t="s">
        <v>88</v>
      </c>
      <c r="K1132" t="s">
        <v>89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0</v>
      </c>
    </row>
    <row r="1133" spans="1:38" x14ac:dyDescent="0.45">
      <c r="A1133" t="s">
        <v>40</v>
      </c>
      <c r="B1133">
        <f t="shared" si="33"/>
        <v>3</v>
      </c>
      <c r="C1133" t="s">
        <v>140</v>
      </c>
      <c r="D1133" t="s">
        <v>256</v>
      </c>
      <c r="E1133" s="4">
        <v>44286</v>
      </c>
      <c r="F1133" t="s">
        <v>72</v>
      </c>
      <c r="G1133" t="s">
        <v>54</v>
      </c>
      <c r="H1133" t="s">
        <v>44</v>
      </c>
      <c r="I1133" t="s">
        <v>45</v>
      </c>
      <c r="J1133" t="s">
        <v>88</v>
      </c>
      <c r="K1133" t="s">
        <v>89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</v>
      </c>
      <c r="AI1133">
        <v>2</v>
      </c>
      <c r="AJ1133">
        <v>0</v>
      </c>
      <c r="AK1133">
        <v>0</v>
      </c>
      <c r="AL1133">
        <v>0</v>
      </c>
    </row>
    <row r="1134" spans="1:38" x14ac:dyDescent="0.45">
      <c r="A1134" t="s">
        <v>40</v>
      </c>
      <c r="B1134">
        <f t="shared" si="33"/>
        <v>3</v>
      </c>
      <c r="C1134" t="s">
        <v>140</v>
      </c>
      <c r="D1134" t="s">
        <v>256</v>
      </c>
      <c r="E1134" s="4">
        <v>44286</v>
      </c>
      <c r="F1134" t="s">
        <v>72</v>
      </c>
      <c r="G1134" t="s">
        <v>54</v>
      </c>
      <c r="H1134" t="s">
        <v>44</v>
      </c>
      <c r="I1134" t="s">
        <v>45</v>
      </c>
      <c r="J1134" t="s">
        <v>106</v>
      </c>
      <c r="K1134" t="s">
        <v>141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0</v>
      </c>
    </row>
    <row r="1135" spans="1:38" x14ac:dyDescent="0.45">
      <c r="A1135" t="s">
        <v>40</v>
      </c>
      <c r="B1135">
        <f t="shared" si="33"/>
        <v>3</v>
      </c>
      <c r="C1135" t="s">
        <v>140</v>
      </c>
      <c r="D1135" t="s">
        <v>256</v>
      </c>
      <c r="E1135" s="4">
        <v>44286</v>
      </c>
      <c r="F1135" t="s">
        <v>72</v>
      </c>
      <c r="G1135" t="s">
        <v>54</v>
      </c>
      <c r="H1135" t="s">
        <v>44</v>
      </c>
      <c r="I1135" t="s">
        <v>45</v>
      </c>
      <c r="J1135" t="s">
        <v>106</v>
      </c>
      <c r="K1135" t="s">
        <v>141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1</v>
      </c>
      <c r="AL1135">
        <v>0</v>
      </c>
    </row>
    <row r="1136" spans="1:38" x14ac:dyDescent="0.45">
      <c r="A1136" t="s">
        <v>40</v>
      </c>
      <c r="B1136">
        <f t="shared" si="33"/>
        <v>3</v>
      </c>
      <c r="C1136" t="s">
        <v>140</v>
      </c>
      <c r="D1136" t="s">
        <v>256</v>
      </c>
      <c r="E1136" s="4">
        <v>44286</v>
      </c>
      <c r="F1136" t="s">
        <v>72</v>
      </c>
      <c r="G1136" t="s">
        <v>54</v>
      </c>
      <c r="H1136" t="s">
        <v>44</v>
      </c>
      <c r="I1136" t="s">
        <v>45</v>
      </c>
      <c r="J1136" t="s">
        <v>46</v>
      </c>
      <c r="K1136" t="s">
        <v>46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</v>
      </c>
    </row>
    <row r="1137" spans="1:38" x14ac:dyDescent="0.45">
      <c r="A1137" t="s">
        <v>40</v>
      </c>
      <c r="B1137">
        <f t="shared" si="33"/>
        <v>3</v>
      </c>
      <c r="C1137" t="s">
        <v>140</v>
      </c>
      <c r="D1137" t="s">
        <v>256</v>
      </c>
      <c r="E1137" s="4">
        <v>44286</v>
      </c>
      <c r="F1137" t="s">
        <v>72</v>
      </c>
      <c r="G1137" t="s">
        <v>54</v>
      </c>
      <c r="H1137" t="s">
        <v>44</v>
      </c>
      <c r="I1137" t="s">
        <v>45</v>
      </c>
      <c r="J1137" t="s">
        <v>88</v>
      </c>
      <c r="K1137" t="s">
        <v>89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</row>
    <row r="1138" spans="1:38" x14ac:dyDescent="0.45">
      <c r="A1138" t="s">
        <v>40</v>
      </c>
      <c r="B1138">
        <f t="shared" si="33"/>
        <v>3</v>
      </c>
      <c r="C1138" t="s">
        <v>140</v>
      </c>
      <c r="D1138" t="s">
        <v>256</v>
      </c>
      <c r="E1138" s="4">
        <v>44286</v>
      </c>
      <c r="F1138" t="s">
        <v>72</v>
      </c>
      <c r="G1138" t="s">
        <v>54</v>
      </c>
      <c r="H1138" t="s">
        <v>44</v>
      </c>
      <c r="I1138" t="s">
        <v>45</v>
      </c>
      <c r="J1138" t="s">
        <v>88</v>
      </c>
      <c r="K1138" t="s">
        <v>89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4</v>
      </c>
      <c r="AI1138">
        <v>0</v>
      </c>
      <c r="AJ1138">
        <v>0</v>
      </c>
      <c r="AK1138">
        <v>4</v>
      </c>
      <c r="AL1138">
        <v>0</v>
      </c>
    </row>
    <row r="1139" spans="1:38" x14ac:dyDescent="0.45">
      <c r="A1139" t="s">
        <v>40</v>
      </c>
      <c r="B1139">
        <f t="shared" si="33"/>
        <v>3</v>
      </c>
      <c r="C1139" t="s">
        <v>140</v>
      </c>
      <c r="D1139" t="s">
        <v>256</v>
      </c>
      <c r="E1139" s="4">
        <v>44286</v>
      </c>
      <c r="F1139" t="s">
        <v>72</v>
      </c>
      <c r="G1139" t="s">
        <v>54</v>
      </c>
      <c r="H1139" t="s">
        <v>44</v>
      </c>
      <c r="I1139" t="s">
        <v>45</v>
      </c>
      <c r="J1139" t="s">
        <v>106</v>
      </c>
      <c r="K1139" t="s">
        <v>141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0</v>
      </c>
    </row>
    <row r="1140" spans="1:38" x14ac:dyDescent="0.45">
      <c r="A1140" t="s">
        <v>40</v>
      </c>
      <c r="B1140">
        <f t="shared" si="33"/>
        <v>3</v>
      </c>
      <c r="C1140" t="s">
        <v>140</v>
      </c>
      <c r="D1140" t="s">
        <v>256</v>
      </c>
      <c r="E1140" s="4">
        <v>44286</v>
      </c>
      <c r="F1140" t="s">
        <v>72</v>
      </c>
      <c r="G1140" t="s">
        <v>54</v>
      </c>
      <c r="H1140" t="s">
        <v>44</v>
      </c>
      <c r="I1140" t="s">
        <v>45</v>
      </c>
      <c r="J1140" t="s">
        <v>88</v>
      </c>
      <c r="K1140" t="s">
        <v>89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1</v>
      </c>
      <c r="AL1140">
        <v>0</v>
      </c>
    </row>
    <row r="1141" spans="1:38" x14ac:dyDescent="0.45">
      <c r="A1141" t="s">
        <v>40</v>
      </c>
      <c r="B1141">
        <f t="shared" si="33"/>
        <v>3</v>
      </c>
      <c r="C1141" t="s">
        <v>140</v>
      </c>
      <c r="D1141" t="s">
        <v>256</v>
      </c>
      <c r="E1141" s="4">
        <v>44286</v>
      </c>
      <c r="F1141" t="s">
        <v>72</v>
      </c>
      <c r="G1141" t="s">
        <v>54</v>
      </c>
      <c r="H1141" t="s">
        <v>44</v>
      </c>
      <c r="I1141" t="s">
        <v>45</v>
      </c>
      <c r="J1141" t="s">
        <v>106</v>
      </c>
      <c r="K1141" t="s">
        <v>141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</row>
    <row r="1142" spans="1:38" x14ac:dyDescent="0.45">
      <c r="A1142" t="s">
        <v>40</v>
      </c>
      <c r="B1142">
        <f t="shared" si="33"/>
        <v>3</v>
      </c>
      <c r="C1142" t="s">
        <v>140</v>
      </c>
      <c r="D1142" t="s">
        <v>256</v>
      </c>
      <c r="E1142" s="4">
        <v>44286</v>
      </c>
      <c r="F1142" t="s">
        <v>72</v>
      </c>
      <c r="G1142" t="s">
        <v>54</v>
      </c>
      <c r="H1142" t="s">
        <v>44</v>
      </c>
      <c r="I1142" t="s">
        <v>45</v>
      </c>
      <c r="J1142" t="s">
        <v>106</v>
      </c>
      <c r="K1142" t="s">
        <v>141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</v>
      </c>
      <c r="AI1142">
        <v>0</v>
      </c>
      <c r="AJ1142">
        <v>0</v>
      </c>
      <c r="AK1142">
        <v>2</v>
      </c>
      <c r="AL1142">
        <v>0</v>
      </c>
    </row>
    <row r="1143" spans="1:38" x14ac:dyDescent="0.45">
      <c r="A1143" t="s">
        <v>40</v>
      </c>
      <c r="B1143">
        <f t="shared" si="33"/>
        <v>3</v>
      </c>
      <c r="C1143" t="s">
        <v>140</v>
      </c>
      <c r="D1143" t="s">
        <v>256</v>
      </c>
      <c r="E1143" s="4">
        <v>44286</v>
      </c>
      <c r="F1143" t="s">
        <v>72</v>
      </c>
      <c r="G1143" t="s">
        <v>54</v>
      </c>
      <c r="H1143" t="s">
        <v>44</v>
      </c>
      <c r="I1143" t="s">
        <v>45</v>
      </c>
      <c r="J1143" t="s">
        <v>88</v>
      </c>
      <c r="K1143" t="s">
        <v>89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1</v>
      </c>
      <c r="AL1143">
        <v>0</v>
      </c>
    </row>
    <row r="1144" spans="1:38" x14ac:dyDescent="0.45">
      <c r="A1144" t="s">
        <v>40</v>
      </c>
      <c r="B1144">
        <f t="shared" si="33"/>
        <v>3</v>
      </c>
      <c r="C1144" t="s">
        <v>140</v>
      </c>
      <c r="D1144" t="s">
        <v>256</v>
      </c>
      <c r="E1144" s="4">
        <v>44286</v>
      </c>
      <c r="F1144" t="s">
        <v>72</v>
      </c>
      <c r="G1144" t="s">
        <v>54</v>
      </c>
      <c r="H1144" t="s">
        <v>44</v>
      </c>
      <c r="I1144" t="s">
        <v>45</v>
      </c>
      <c r="J1144" t="s">
        <v>106</v>
      </c>
      <c r="K1144" t="s">
        <v>141</v>
      </c>
      <c r="L1144">
        <v>4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2</v>
      </c>
      <c r="V1144">
        <v>2</v>
      </c>
      <c r="W1144">
        <v>0</v>
      </c>
      <c r="X1144">
        <v>1</v>
      </c>
      <c r="Y1144">
        <v>2</v>
      </c>
      <c r="Z1144">
        <v>2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6</v>
      </c>
      <c r="AI1144">
        <v>0</v>
      </c>
      <c r="AJ1144">
        <v>0</v>
      </c>
      <c r="AK1144">
        <v>6</v>
      </c>
      <c r="AL1144">
        <v>0</v>
      </c>
    </row>
    <row r="1145" spans="1:38" x14ac:dyDescent="0.45">
      <c r="A1145" t="s">
        <v>40</v>
      </c>
      <c r="B1145">
        <f t="shared" si="33"/>
        <v>3</v>
      </c>
      <c r="C1145" t="s">
        <v>140</v>
      </c>
      <c r="D1145" t="s">
        <v>256</v>
      </c>
      <c r="E1145" s="4">
        <v>44286</v>
      </c>
      <c r="F1145" t="s">
        <v>72</v>
      </c>
      <c r="G1145" t="s">
        <v>54</v>
      </c>
      <c r="H1145" t="s">
        <v>44</v>
      </c>
      <c r="I1145" t="s">
        <v>45</v>
      </c>
      <c r="J1145" t="s">
        <v>106</v>
      </c>
      <c r="K1145" t="s">
        <v>141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</row>
    <row r="1146" spans="1:38" x14ac:dyDescent="0.45">
      <c r="A1146" t="s">
        <v>86</v>
      </c>
      <c r="B1146">
        <f t="shared" si="33"/>
        <v>4</v>
      </c>
      <c r="C1146" t="s">
        <v>87</v>
      </c>
      <c r="D1146" t="s">
        <v>260</v>
      </c>
      <c r="E1146" s="4">
        <v>44292</v>
      </c>
      <c r="F1146" t="s">
        <v>72</v>
      </c>
      <c r="G1146" t="s">
        <v>43</v>
      </c>
      <c r="H1146" t="s">
        <v>44</v>
      </c>
      <c r="I1146" t="s">
        <v>45</v>
      </c>
      <c r="J1146" t="s">
        <v>46</v>
      </c>
      <c r="K1146" t="s">
        <v>46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</row>
    <row r="1147" spans="1:38" x14ac:dyDescent="0.45">
      <c r="A1147" t="s">
        <v>86</v>
      </c>
      <c r="B1147">
        <f t="shared" si="33"/>
        <v>4</v>
      </c>
      <c r="C1147" t="s">
        <v>87</v>
      </c>
      <c r="D1147" t="s">
        <v>260</v>
      </c>
      <c r="E1147" s="4">
        <v>44292</v>
      </c>
      <c r="F1147" t="s">
        <v>72</v>
      </c>
      <c r="G1147" t="s">
        <v>48</v>
      </c>
      <c r="H1147" t="s">
        <v>44</v>
      </c>
      <c r="I1147" t="s">
        <v>45</v>
      </c>
      <c r="J1147" t="s">
        <v>46</v>
      </c>
      <c r="K1147" t="s">
        <v>46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0</v>
      </c>
    </row>
    <row r="1148" spans="1:38" x14ac:dyDescent="0.45">
      <c r="A1148" t="s">
        <v>86</v>
      </c>
      <c r="B1148">
        <f t="shared" si="33"/>
        <v>4</v>
      </c>
      <c r="C1148" t="s">
        <v>87</v>
      </c>
      <c r="D1148" t="s">
        <v>260</v>
      </c>
      <c r="E1148" s="4">
        <v>44292</v>
      </c>
      <c r="F1148" t="s">
        <v>72</v>
      </c>
      <c r="G1148" t="s">
        <v>48</v>
      </c>
      <c r="H1148" t="s">
        <v>44</v>
      </c>
      <c r="I1148" t="s">
        <v>45</v>
      </c>
      <c r="J1148" t="s">
        <v>46</v>
      </c>
      <c r="K1148" t="s">
        <v>46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</v>
      </c>
      <c r="AI1148">
        <v>0</v>
      </c>
      <c r="AJ1148">
        <v>2</v>
      </c>
      <c r="AK1148">
        <v>0</v>
      </c>
      <c r="AL1148">
        <v>0</v>
      </c>
    </row>
    <row r="1149" spans="1:38" x14ac:dyDescent="0.45">
      <c r="A1149" t="s">
        <v>86</v>
      </c>
      <c r="B1149">
        <f t="shared" si="33"/>
        <v>4</v>
      </c>
      <c r="C1149" t="s">
        <v>87</v>
      </c>
      <c r="D1149" t="s">
        <v>260</v>
      </c>
      <c r="E1149" s="4">
        <v>44292</v>
      </c>
      <c r="F1149" t="s">
        <v>72</v>
      </c>
      <c r="G1149" t="s">
        <v>48</v>
      </c>
      <c r="H1149" t="s">
        <v>44</v>
      </c>
      <c r="I1149" t="s">
        <v>45</v>
      </c>
      <c r="J1149" t="s">
        <v>46</v>
      </c>
      <c r="K1149" t="s">
        <v>46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</row>
    <row r="1150" spans="1:38" x14ac:dyDescent="0.45">
      <c r="A1150" t="s">
        <v>86</v>
      </c>
      <c r="B1150">
        <f t="shared" si="33"/>
        <v>4</v>
      </c>
      <c r="C1150" t="s">
        <v>87</v>
      </c>
      <c r="D1150" t="s">
        <v>260</v>
      </c>
      <c r="E1150" s="4">
        <v>44292</v>
      </c>
      <c r="F1150" t="s">
        <v>72</v>
      </c>
      <c r="G1150" t="s">
        <v>48</v>
      </c>
      <c r="H1150" t="s">
        <v>44</v>
      </c>
      <c r="I1150" t="s">
        <v>45</v>
      </c>
      <c r="J1150" t="s">
        <v>46</v>
      </c>
      <c r="K1150" t="s">
        <v>46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</row>
    <row r="1151" spans="1:38" x14ac:dyDescent="0.45">
      <c r="A1151" t="s">
        <v>86</v>
      </c>
      <c r="B1151">
        <f t="shared" si="33"/>
        <v>4</v>
      </c>
      <c r="C1151" t="s">
        <v>87</v>
      </c>
      <c r="D1151" t="s">
        <v>260</v>
      </c>
      <c r="E1151" s="4">
        <v>44292</v>
      </c>
      <c r="F1151" t="s">
        <v>72</v>
      </c>
      <c r="G1151" t="s">
        <v>48</v>
      </c>
      <c r="H1151" t="s">
        <v>44</v>
      </c>
      <c r="I1151" t="s">
        <v>45</v>
      </c>
      <c r="J1151" t="s">
        <v>46</v>
      </c>
      <c r="K1151" t="s">
        <v>46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</row>
    <row r="1152" spans="1:38" x14ac:dyDescent="0.45">
      <c r="A1152" t="s">
        <v>86</v>
      </c>
      <c r="B1152">
        <f t="shared" si="33"/>
        <v>4</v>
      </c>
      <c r="C1152" t="s">
        <v>87</v>
      </c>
      <c r="D1152" t="s">
        <v>260</v>
      </c>
      <c r="E1152" s="4">
        <v>44292</v>
      </c>
      <c r="F1152" t="s">
        <v>72</v>
      </c>
      <c r="G1152" t="s">
        <v>48</v>
      </c>
      <c r="H1152" t="s">
        <v>44</v>
      </c>
      <c r="I1152" t="s">
        <v>45</v>
      </c>
      <c r="J1152" t="s">
        <v>46</v>
      </c>
      <c r="K1152" t="s">
        <v>46</v>
      </c>
      <c r="L1152">
        <v>2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3</v>
      </c>
      <c r="Y1152">
        <v>2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</v>
      </c>
      <c r="AI1152">
        <v>0</v>
      </c>
      <c r="AJ1152">
        <v>3</v>
      </c>
      <c r="AK1152">
        <v>2</v>
      </c>
      <c r="AL1152">
        <v>0</v>
      </c>
    </row>
    <row r="1153" spans="1:38" x14ac:dyDescent="0.45">
      <c r="A1153" t="s">
        <v>86</v>
      </c>
      <c r="B1153">
        <f t="shared" si="33"/>
        <v>4</v>
      </c>
      <c r="C1153" t="s">
        <v>87</v>
      </c>
      <c r="D1153" t="s">
        <v>260</v>
      </c>
      <c r="E1153" s="4">
        <v>44292</v>
      </c>
      <c r="F1153" t="s">
        <v>72</v>
      </c>
      <c r="G1153" t="s">
        <v>48</v>
      </c>
      <c r="H1153" t="s">
        <v>44</v>
      </c>
      <c r="I1153" t="s">
        <v>45</v>
      </c>
      <c r="J1153" t="s">
        <v>46</v>
      </c>
      <c r="K1153" t="s">
        <v>46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</row>
    <row r="1154" spans="1:38" x14ac:dyDescent="0.45">
      <c r="A1154" t="s">
        <v>86</v>
      </c>
      <c r="B1154">
        <f t="shared" ref="B1154:B1217" si="34">MONTH(E1154)</f>
        <v>4</v>
      </c>
      <c r="C1154" t="s">
        <v>87</v>
      </c>
      <c r="D1154" t="s">
        <v>260</v>
      </c>
      <c r="E1154" s="4">
        <v>44292</v>
      </c>
      <c r="F1154" t="s">
        <v>72</v>
      </c>
      <c r="G1154" t="s">
        <v>48</v>
      </c>
      <c r="H1154" t="s">
        <v>44</v>
      </c>
      <c r="I1154" t="s">
        <v>45</v>
      </c>
      <c r="J1154" t="s">
        <v>46</v>
      </c>
      <c r="K1154" t="s">
        <v>46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</row>
    <row r="1155" spans="1:38" x14ac:dyDescent="0.45">
      <c r="A1155" t="s">
        <v>86</v>
      </c>
      <c r="B1155">
        <f t="shared" si="34"/>
        <v>4</v>
      </c>
      <c r="C1155" t="s">
        <v>87</v>
      </c>
      <c r="D1155" t="s">
        <v>260</v>
      </c>
      <c r="E1155" s="4">
        <v>44292</v>
      </c>
      <c r="F1155" t="s">
        <v>72</v>
      </c>
      <c r="G1155" t="s">
        <v>48</v>
      </c>
      <c r="H1155" t="s">
        <v>44</v>
      </c>
      <c r="I1155" t="s">
        <v>45</v>
      </c>
      <c r="J1155" t="s">
        <v>106</v>
      </c>
      <c r="K1155" t="s">
        <v>133</v>
      </c>
      <c r="L1155">
        <v>2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</v>
      </c>
      <c r="AI1155">
        <v>0</v>
      </c>
      <c r="AJ1155">
        <v>1</v>
      </c>
      <c r="AK1155">
        <v>1</v>
      </c>
      <c r="AL1155">
        <v>0</v>
      </c>
    </row>
    <row r="1156" spans="1:38" x14ac:dyDescent="0.45">
      <c r="A1156" t="s">
        <v>86</v>
      </c>
      <c r="B1156">
        <f t="shared" si="34"/>
        <v>4</v>
      </c>
      <c r="C1156" t="s">
        <v>87</v>
      </c>
      <c r="D1156" t="s">
        <v>260</v>
      </c>
      <c r="E1156" s="4">
        <v>44292</v>
      </c>
      <c r="F1156" t="s">
        <v>72</v>
      </c>
      <c r="G1156" t="s">
        <v>48</v>
      </c>
      <c r="H1156" t="s">
        <v>44</v>
      </c>
      <c r="I1156" t="s">
        <v>45</v>
      </c>
      <c r="J1156" t="s">
        <v>46</v>
      </c>
      <c r="K1156" t="s">
        <v>46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0</v>
      </c>
    </row>
    <row r="1157" spans="1:38" x14ac:dyDescent="0.45">
      <c r="A1157" t="s">
        <v>86</v>
      </c>
      <c r="B1157">
        <f t="shared" si="34"/>
        <v>4</v>
      </c>
      <c r="C1157" t="s">
        <v>87</v>
      </c>
      <c r="D1157" t="s">
        <v>260</v>
      </c>
      <c r="E1157" s="4">
        <v>44292</v>
      </c>
      <c r="F1157" t="s">
        <v>72</v>
      </c>
      <c r="G1157" t="s">
        <v>48</v>
      </c>
      <c r="H1157" t="s">
        <v>44</v>
      </c>
      <c r="I1157" t="s">
        <v>45</v>
      </c>
      <c r="J1157" t="s">
        <v>46</v>
      </c>
      <c r="K1157" t="s">
        <v>46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0</v>
      </c>
    </row>
    <row r="1158" spans="1:38" x14ac:dyDescent="0.45">
      <c r="A1158" t="s">
        <v>86</v>
      </c>
      <c r="B1158">
        <f t="shared" si="34"/>
        <v>4</v>
      </c>
      <c r="C1158" t="s">
        <v>87</v>
      </c>
      <c r="D1158" t="s">
        <v>260</v>
      </c>
      <c r="E1158" s="4">
        <v>44292</v>
      </c>
      <c r="F1158" t="s">
        <v>72</v>
      </c>
      <c r="G1158" t="s">
        <v>48</v>
      </c>
      <c r="H1158" t="s">
        <v>44</v>
      </c>
      <c r="I1158" t="s">
        <v>45</v>
      </c>
      <c r="J1158" t="s">
        <v>46</v>
      </c>
      <c r="K1158" t="s">
        <v>46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1</v>
      </c>
      <c r="AL1158">
        <v>0</v>
      </c>
    </row>
    <row r="1159" spans="1:38" x14ac:dyDescent="0.45">
      <c r="A1159" t="s">
        <v>86</v>
      </c>
      <c r="B1159">
        <f t="shared" si="34"/>
        <v>4</v>
      </c>
      <c r="C1159" t="s">
        <v>87</v>
      </c>
      <c r="D1159" t="s">
        <v>260</v>
      </c>
      <c r="E1159" s="4">
        <v>44292</v>
      </c>
      <c r="F1159" t="s">
        <v>72</v>
      </c>
      <c r="G1159" t="s">
        <v>49</v>
      </c>
      <c r="H1159" t="s">
        <v>44</v>
      </c>
      <c r="I1159" t="s">
        <v>45</v>
      </c>
      <c r="J1159" t="s">
        <v>46</v>
      </c>
      <c r="K1159" t="s">
        <v>46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0</v>
      </c>
      <c r="AK1159">
        <v>0</v>
      </c>
      <c r="AL1159">
        <v>0</v>
      </c>
    </row>
    <row r="1160" spans="1:38" x14ac:dyDescent="0.45">
      <c r="A1160" t="s">
        <v>86</v>
      </c>
      <c r="B1160">
        <f t="shared" si="34"/>
        <v>4</v>
      </c>
      <c r="C1160" t="s">
        <v>87</v>
      </c>
      <c r="D1160" t="s">
        <v>260</v>
      </c>
      <c r="E1160" s="4">
        <v>44292</v>
      </c>
      <c r="F1160" t="s">
        <v>72</v>
      </c>
      <c r="G1160" t="s">
        <v>49</v>
      </c>
      <c r="H1160" t="s">
        <v>44</v>
      </c>
      <c r="I1160" t="s">
        <v>45</v>
      </c>
      <c r="J1160" t="s">
        <v>46</v>
      </c>
      <c r="K1160" t="s">
        <v>46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0</v>
      </c>
    </row>
    <row r="1161" spans="1:38" x14ac:dyDescent="0.45">
      <c r="A1161" t="s">
        <v>86</v>
      </c>
      <c r="B1161">
        <f t="shared" si="34"/>
        <v>4</v>
      </c>
      <c r="C1161" t="s">
        <v>87</v>
      </c>
      <c r="D1161" t="s">
        <v>260</v>
      </c>
      <c r="E1161" s="4">
        <v>44292</v>
      </c>
      <c r="F1161" t="s">
        <v>72</v>
      </c>
      <c r="G1161" t="s">
        <v>49</v>
      </c>
      <c r="H1161" t="s">
        <v>44</v>
      </c>
      <c r="I1161" t="s">
        <v>45</v>
      </c>
      <c r="J1161" t="s">
        <v>46</v>
      </c>
      <c r="K1161" t="s">
        <v>46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0</v>
      </c>
    </row>
    <row r="1162" spans="1:38" x14ac:dyDescent="0.45">
      <c r="A1162" t="s">
        <v>86</v>
      </c>
      <c r="B1162">
        <f t="shared" si="34"/>
        <v>4</v>
      </c>
      <c r="C1162" t="s">
        <v>87</v>
      </c>
      <c r="D1162" t="s">
        <v>260</v>
      </c>
      <c r="E1162" s="4">
        <v>44292</v>
      </c>
      <c r="F1162" t="s">
        <v>72</v>
      </c>
      <c r="G1162" t="s">
        <v>49</v>
      </c>
      <c r="H1162" t="s">
        <v>44</v>
      </c>
      <c r="I1162" t="s">
        <v>45</v>
      </c>
      <c r="J1162" t="s">
        <v>46</v>
      </c>
      <c r="K1162" t="s">
        <v>46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1</v>
      </c>
      <c r="AL1162">
        <v>0</v>
      </c>
    </row>
    <row r="1163" spans="1:38" x14ac:dyDescent="0.45">
      <c r="A1163" t="s">
        <v>86</v>
      </c>
      <c r="B1163">
        <f t="shared" si="34"/>
        <v>4</v>
      </c>
      <c r="C1163" t="s">
        <v>87</v>
      </c>
      <c r="D1163" t="s">
        <v>260</v>
      </c>
      <c r="E1163" s="4">
        <v>44292</v>
      </c>
      <c r="F1163" t="s">
        <v>72</v>
      </c>
      <c r="G1163" t="s">
        <v>49</v>
      </c>
      <c r="H1163" t="s">
        <v>44</v>
      </c>
      <c r="I1163" t="s">
        <v>45</v>
      </c>
      <c r="J1163" t="s">
        <v>46</v>
      </c>
      <c r="K1163" t="s">
        <v>46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0</v>
      </c>
    </row>
    <row r="1164" spans="1:38" x14ac:dyDescent="0.45">
      <c r="A1164" t="s">
        <v>86</v>
      </c>
      <c r="B1164">
        <f t="shared" si="34"/>
        <v>4</v>
      </c>
      <c r="C1164" t="s">
        <v>87</v>
      </c>
      <c r="D1164" t="s">
        <v>260</v>
      </c>
      <c r="E1164" s="4">
        <v>44292</v>
      </c>
      <c r="F1164" t="s">
        <v>72</v>
      </c>
      <c r="G1164" t="s">
        <v>49</v>
      </c>
      <c r="H1164" t="s">
        <v>44</v>
      </c>
      <c r="I1164" t="s">
        <v>45</v>
      </c>
      <c r="J1164" t="s">
        <v>46</v>
      </c>
      <c r="K1164" t="s">
        <v>46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0</v>
      </c>
    </row>
    <row r="1165" spans="1:38" x14ac:dyDescent="0.45">
      <c r="A1165" t="s">
        <v>86</v>
      </c>
      <c r="B1165">
        <f t="shared" si="34"/>
        <v>4</v>
      </c>
      <c r="C1165" t="s">
        <v>87</v>
      </c>
      <c r="D1165" t="s">
        <v>260</v>
      </c>
      <c r="E1165" s="4">
        <v>44292</v>
      </c>
      <c r="F1165" t="s">
        <v>72</v>
      </c>
      <c r="G1165" t="s">
        <v>53</v>
      </c>
      <c r="H1165" t="s">
        <v>44</v>
      </c>
      <c r="I1165" t="s">
        <v>45</v>
      </c>
      <c r="J1165" t="s">
        <v>46</v>
      </c>
      <c r="K1165" t="s">
        <v>46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</row>
    <row r="1166" spans="1:38" x14ac:dyDescent="0.45">
      <c r="A1166" t="s">
        <v>86</v>
      </c>
      <c r="B1166">
        <f t="shared" si="34"/>
        <v>4</v>
      </c>
      <c r="C1166" t="s">
        <v>87</v>
      </c>
      <c r="D1166" t="s">
        <v>260</v>
      </c>
      <c r="E1166" s="4">
        <v>44292</v>
      </c>
      <c r="F1166" t="s">
        <v>72</v>
      </c>
      <c r="G1166" t="s">
        <v>54</v>
      </c>
      <c r="H1166" t="s">
        <v>44</v>
      </c>
      <c r="I1166" t="s">
        <v>45</v>
      </c>
      <c r="J1166" t="s">
        <v>46</v>
      </c>
      <c r="K1166" t="s">
        <v>46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0</v>
      </c>
    </row>
    <row r="1167" spans="1:38" x14ac:dyDescent="0.45">
      <c r="A1167" t="s">
        <v>86</v>
      </c>
      <c r="B1167">
        <f t="shared" si="34"/>
        <v>4</v>
      </c>
      <c r="C1167" t="s">
        <v>87</v>
      </c>
      <c r="D1167" t="s">
        <v>260</v>
      </c>
      <c r="E1167" s="4">
        <v>44292</v>
      </c>
      <c r="F1167" t="s">
        <v>72</v>
      </c>
      <c r="G1167" t="s">
        <v>54</v>
      </c>
      <c r="H1167" t="s">
        <v>44</v>
      </c>
      <c r="I1167" t="s">
        <v>45</v>
      </c>
      <c r="J1167" t="s">
        <v>46</v>
      </c>
      <c r="K1167" t="s">
        <v>46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</row>
    <row r="1168" spans="1:38" x14ac:dyDescent="0.45">
      <c r="A1168" t="s">
        <v>86</v>
      </c>
      <c r="B1168">
        <f t="shared" si="34"/>
        <v>4</v>
      </c>
      <c r="C1168" t="s">
        <v>87</v>
      </c>
      <c r="D1168" t="s">
        <v>260</v>
      </c>
      <c r="E1168" s="4">
        <v>44292</v>
      </c>
      <c r="F1168" t="s">
        <v>72</v>
      </c>
      <c r="G1168" t="s">
        <v>54</v>
      </c>
      <c r="H1168" t="s">
        <v>44</v>
      </c>
      <c r="I1168" t="s">
        <v>45</v>
      </c>
      <c r="J1168" t="s">
        <v>46</v>
      </c>
      <c r="K1168" t="s">
        <v>46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0</v>
      </c>
    </row>
    <row r="1169" spans="1:38" x14ac:dyDescent="0.45">
      <c r="A1169" t="s">
        <v>86</v>
      </c>
      <c r="B1169">
        <f t="shared" si="34"/>
        <v>4</v>
      </c>
      <c r="C1169" t="s">
        <v>87</v>
      </c>
      <c r="D1169" t="s">
        <v>260</v>
      </c>
      <c r="E1169" s="4">
        <v>44292</v>
      </c>
      <c r="F1169" t="s">
        <v>72</v>
      </c>
      <c r="G1169" t="s">
        <v>54</v>
      </c>
      <c r="H1169" t="s">
        <v>44</v>
      </c>
      <c r="I1169" t="s">
        <v>45</v>
      </c>
      <c r="J1169" t="s">
        <v>46</v>
      </c>
      <c r="K1169" t="s">
        <v>46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0</v>
      </c>
    </row>
    <row r="1170" spans="1:38" x14ac:dyDescent="0.45">
      <c r="A1170" t="s">
        <v>86</v>
      </c>
      <c r="B1170">
        <f t="shared" si="34"/>
        <v>4</v>
      </c>
      <c r="C1170" t="s">
        <v>87</v>
      </c>
      <c r="D1170" t="s">
        <v>260</v>
      </c>
      <c r="E1170" s="4">
        <v>44292</v>
      </c>
      <c r="F1170" t="s">
        <v>72</v>
      </c>
      <c r="G1170" t="s">
        <v>54</v>
      </c>
      <c r="H1170" t="s">
        <v>44</v>
      </c>
      <c r="I1170" t="s">
        <v>45</v>
      </c>
      <c r="J1170" t="s">
        <v>46</v>
      </c>
      <c r="K1170" t="s">
        <v>46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</row>
    <row r="1171" spans="1:38" x14ac:dyDescent="0.45">
      <c r="A1171" t="s">
        <v>86</v>
      </c>
      <c r="B1171">
        <f t="shared" si="34"/>
        <v>4</v>
      </c>
      <c r="C1171" t="s">
        <v>87</v>
      </c>
      <c r="D1171" t="s">
        <v>260</v>
      </c>
      <c r="E1171" s="4">
        <v>44292</v>
      </c>
      <c r="F1171" t="s">
        <v>72</v>
      </c>
      <c r="G1171" t="s">
        <v>55</v>
      </c>
      <c r="H1171" t="s">
        <v>56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45">
      <c r="A1172" t="s">
        <v>86</v>
      </c>
      <c r="B1172">
        <f t="shared" si="34"/>
        <v>4</v>
      </c>
      <c r="C1172" t="s">
        <v>87</v>
      </c>
      <c r="D1172" t="s">
        <v>260</v>
      </c>
      <c r="E1172" s="4">
        <v>44292</v>
      </c>
      <c r="F1172" t="s">
        <v>72</v>
      </c>
      <c r="G1172" t="s">
        <v>57</v>
      </c>
      <c r="H1172" t="s">
        <v>56</v>
      </c>
      <c r="I1172" t="s">
        <v>45</v>
      </c>
      <c r="J1172" t="s">
        <v>46</v>
      </c>
      <c r="K1172" t="s">
        <v>46</v>
      </c>
      <c r="L1172">
        <v>2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</v>
      </c>
      <c r="W1172">
        <v>0</v>
      </c>
      <c r="X1172">
        <v>1</v>
      </c>
      <c r="Y1172">
        <v>2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4</v>
      </c>
      <c r="AI1172">
        <v>0</v>
      </c>
      <c r="AJ1172">
        <v>0</v>
      </c>
      <c r="AK1172">
        <v>2</v>
      </c>
      <c r="AL1172">
        <v>1</v>
      </c>
    </row>
    <row r="1173" spans="1:38" x14ac:dyDescent="0.45">
      <c r="A1173" t="s">
        <v>86</v>
      </c>
      <c r="B1173">
        <f t="shared" si="34"/>
        <v>4</v>
      </c>
      <c r="C1173" t="s">
        <v>87</v>
      </c>
      <c r="D1173" t="s">
        <v>260</v>
      </c>
      <c r="E1173" s="4">
        <v>44292</v>
      </c>
      <c r="F1173" t="s">
        <v>72</v>
      </c>
      <c r="G1173" t="s">
        <v>57</v>
      </c>
      <c r="H1173" t="s">
        <v>56</v>
      </c>
      <c r="I1173" t="s">
        <v>45</v>
      </c>
      <c r="J1173" t="s">
        <v>46</v>
      </c>
      <c r="K1173" t="s">
        <v>46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</row>
    <row r="1174" spans="1:38" x14ac:dyDescent="0.45">
      <c r="A1174" t="s">
        <v>86</v>
      </c>
      <c r="B1174">
        <f t="shared" si="34"/>
        <v>4</v>
      </c>
      <c r="C1174" t="s">
        <v>87</v>
      </c>
      <c r="D1174" t="s">
        <v>260</v>
      </c>
      <c r="E1174" s="4">
        <v>44292</v>
      </c>
      <c r="F1174" t="s">
        <v>72</v>
      </c>
      <c r="G1174" t="s">
        <v>57</v>
      </c>
      <c r="H1174" t="s">
        <v>56</v>
      </c>
      <c r="I1174" t="s">
        <v>45</v>
      </c>
      <c r="J1174" t="s">
        <v>46</v>
      </c>
      <c r="K1174" t="s">
        <v>46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2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</v>
      </c>
      <c r="AI1174">
        <v>0</v>
      </c>
      <c r="AJ1174">
        <v>0</v>
      </c>
      <c r="AK1174">
        <v>2</v>
      </c>
      <c r="AL1174">
        <v>0</v>
      </c>
    </row>
    <row r="1175" spans="1:38" x14ac:dyDescent="0.45">
      <c r="A1175" t="s">
        <v>86</v>
      </c>
      <c r="B1175">
        <f t="shared" si="34"/>
        <v>4</v>
      </c>
      <c r="C1175" t="s">
        <v>87</v>
      </c>
      <c r="D1175" t="s">
        <v>260</v>
      </c>
      <c r="E1175" s="4">
        <v>44292</v>
      </c>
      <c r="F1175" t="s">
        <v>72</v>
      </c>
      <c r="G1175" t="s">
        <v>57</v>
      </c>
      <c r="H1175" t="s">
        <v>56</v>
      </c>
      <c r="I1175" t="s">
        <v>45</v>
      </c>
      <c r="J1175" t="s">
        <v>46</v>
      </c>
      <c r="K1175" t="s">
        <v>46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</v>
      </c>
      <c r="AI1175">
        <v>0</v>
      </c>
      <c r="AJ1175">
        <v>0</v>
      </c>
      <c r="AK1175">
        <v>3</v>
      </c>
      <c r="AL1175">
        <v>0</v>
      </c>
    </row>
    <row r="1176" spans="1:38" x14ac:dyDescent="0.45">
      <c r="A1176" t="s">
        <v>86</v>
      </c>
      <c r="B1176">
        <f t="shared" si="34"/>
        <v>4</v>
      </c>
      <c r="C1176" t="s">
        <v>87</v>
      </c>
      <c r="D1176" t="s">
        <v>260</v>
      </c>
      <c r="E1176" s="4">
        <v>44292</v>
      </c>
      <c r="F1176" t="s">
        <v>72</v>
      </c>
      <c r="G1176" t="s">
        <v>57</v>
      </c>
      <c r="H1176" t="s">
        <v>56</v>
      </c>
      <c r="I1176" t="s">
        <v>45</v>
      </c>
      <c r="J1176" t="s">
        <v>46</v>
      </c>
      <c r="K1176" t="s">
        <v>46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</row>
    <row r="1177" spans="1:38" x14ac:dyDescent="0.45">
      <c r="A1177" t="s">
        <v>86</v>
      </c>
      <c r="B1177">
        <f t="shared" si="34"/>
        <v>4</v>
      </c>
      <c r="C1177" t="s">
        <v>87</v>
      </c>
      <c r="D1177" t="s">
        <v>260</v>
      </c>
      <c r="E1177" s="4">
        <v>44292</v>
      </c>
      <c r="F1177" t="s">
        <v>72</v>
      </c>
      <c r="G1177" t="s">
        <v>57</v>
      </c>
      <c r="H1177" t="s">
        <v>56</v>
      </c>
      <c r="I1177" t="s">
        <v>45</v>
      </c>
      <c r="J1177" t="s">
        <v>46</v>
      </c>
      <c r="K1177" t="s">
        <v>46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</row>
    <row r="1178" spans="1:38" x14ac:dyDescent="0.45">
      <c r="A1178" t="s">
        <v>86</v>
      </c>
      <c r="B1178">
        <f t="shared" si="34"/>
        <v>4</v>
      </c>
      <c r="C1178" t="s">
        <v>87</v>
      </c>
      <c r="D1178" t="s">
        <v>260</v>
      </c>
      <c r="E1178" s="4">
        <v>44292</v>
      </c>
      <c r="F1178" t="s">
        <v>72</v>
      </c>
      <c r="G1178" t="s">
        <v>57</v>
      </c>
      <c r="H1178" t="s">
        <v>56</v>
      </c>
      <c r="I1178" t="s">
        <v>45</v>
      </c>
      <c r="J1178" t="s">
        <v>46</v>
      </c>
      <c r="K1178" t="s">
        <v>46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</v>
      </c>
      <c r="AI1178">
        <v>0</v>
      </c>
      <c r="AJ1178">
        <v>0</v>
      </c>
      <c r="AK1178">
        <v>2</v>
      </c>
      <c r="AL1178">
        <v>0</v>
      </c>
    </row>
    <row r="1179" spans="1:38" x14ac:dyDescent="0.45">
      <c r="A1179" t="s">
        <v>86</v>
      </c>
      <c r="B1179">
        <f t="shared" si="34"/>
        <v>4</v>
      </c>
      <c r="C1179" t="s">
        <v>87</v>
      </c>
      <c r="D1179" t="s">
        <v>260</v>
      </c>
      <c r="E1179" s="4">
        <v>44292</v>
      </c>
      <c r="F1179" t="s">
        <v>72</v>
      </c>
      <c r="G1179" t="s">
        <v>57</v>
      </c>
      <c r="H1179" t="s">
        <v>56</v>
      </c>
      <c r="I1179" t="s">
        <v>45</v>
      </c>
      <c r="J1179" t="s">
        <v>46</v>
      </c>
      <c r="K1179" t="s">
        <v>46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1</v>
      </c>
      <c r="AK1179">
        <v>0</v>
      </c>
      <c r="AL1179">
        <v>0</v>
      </c>
    </row>
    <row r="1180" spans="1:38" x14ac:dyDescent="0.45">
      <c r="A1180" t="s">
        <v>86</v>
      </c>
      <c r="B1180">
        <f t="shared" si="34"/>
        <v>4</v>
      </c>
      <c r="C1180" t="s">
        <v>87</v>
      </c>
      <c r="D1180" t="s">
        <v>260</v>
      </c>
      <c r="E1180" s="4">
        <v>44292</v>
      </c>
      <c r="F1180" t="s">
        <v>72</v>
      </c>
      <c r="G1180" t="s">
        <v>57</v>
      </c>
      <c r="H1180" t="s">
        <v>56</v>
      </c>
      <c r="I1180" t="s">
        <v>45</v>
      </c>
      <c r="J1180" t="s">
        <v>106</v>
      </c>
      <c r="K1180" t="s">
        <v>133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</row>
    <row r="1181" spans="1:38" x14ac:dyDescent="0.45">
      <c r="A1181" t="s">
        <v>86</v>
      </c>
      <c r="B1181">
        <f t="shared" si="34"/>
        <v>4</v>
      </c>
      <c r="C1181" t="s">
        <v>87</v>
      </c>
      <c r="D1181" t="s">
        <v>260</v>
      </c>
      <c r="E1181" s="4">
        <v>44292</v>
      </c>
      <c r="F1181" t="s">
        <v>72</v>
      </c>
      <c r="G1181" t="s">
        <v>57</v>
      </c>
      <c r="H1181" t="s">
        <v>56</v>
      </c>
      <c r="I1181" t="s">
        <v>45</v>
      </c>
      <c r="J1181" t="s">
        <v>46</v>
      </c>
      <c r="K1181" t="s">
        <v>46</v>
      </c>
      <c r="L1181">
        <v>2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0</v>
      </c>
      <c r="AJ1181">
        <v>0</v>
      </c>
      <c r="AK1181">
        <v>2</v>
      </c>
      <c r="AL1181">
        <v>0</v>
      </c>
    </row>
    <row r="1182" spans="1:38" x14ac:dyDescent="0.45">
      <c r="A1182" t="s">
        <v>86</v>
      </c>
      <c r="B1182">
        <f t="shared" si="34"/>
        <v>4</v>
      </c>
      <c r="C1182" t="s">
        <v>87</v>
      </c>
      <c r="D1182" t="s">
        <v>260</v>
      </c>
      <c r="E1182" s="4">
        <v>44292</v>
      </c>
      <c r="F1182" t="s">
        <v>72</v>
      </c>
      <c r="G1182" t="s">
        <v>57</v>
      </c>
      <c r="H1182" t="s">
        <v>56</v>
      </c>
      <c r="I1182" t="s">
        <v>45</v>
      </c>
      <c r="J1182" t="s">
        <v>46</v>
      </c>
      <c r="K1182" t="s">
        <v>46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</row>
    <row r="1183" spans="1:38" x14ac:dyDescent="0.45">
      <c r="A1183" t="s">
        <v>86</v>
      </c>
      <c r="B1183">
        <f t="shared" si="34"/>
        <v>4</v>
      </c>
      <c r="C1183" t="s">
        <v>87</v>
      </c>
      <c r="D1183" t="s">
        <v>260</v>
      </c>
      <c r="E1183" s="4">
        <v>44292</v>
      </c>
      <c r="F1183" t="s">
        <v>72</v>
      </c>
      <c r="G1183" t="s">
        <v>57</v>
      </c>
      <c r="H1183" t="s">
        <v>56</v>
      </c>
      <c r="I1183" t="s">
        <v>45</v>
      </c>
      <c r="J1183" t="s">
        <v>46</v>
      </c>
      <c r="K1183" t="s">
        <v>46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1</v>
      </c>
      <c r="AL1183">
        <v>0</v>
      </c>
    </row>
    <row r="1184" spans="1:38" x14ac:dyDescent="0.45">
      <c r="A1184" t="s">
        <v>86</v>
      </c>
      <c r="B1184">
        <f t="shared" si="34"/>
        <v>4</v>
      </c>
      <c r="C1184" t="s">
        <v>87</v>
      </c>
      <c r="D1184" t="s">
        <v>260</v>
      </c>
      <c r="E1184" s="4">
        <v>44292</v>
      </c>
      <c r="F1184" t="s">
        <v>72</v>
      </c>
      <c r="G1184" t="s">
        <v>58</v>
      </c>
      <c r="H1184" t="s">
        <v>56</v>
      </c>
      <c r="I1184" t="s">
        <v>45</v>
      </c>
      <c r="J1184" t="s">
        <v>46</v>
      </c>
      <c r="K1184" t="s">
        <v>46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0</v>
      </c>
      <c r="AK1184">
        <v>0</v>
      </c>
      <c r="AL1184">
        <v>0</v>
      </c>
    </row>
    <row r="1185" spans="1:38" x14ac:dyDescent="0.45">
      <c r="A1185" t="s">
        <v>86</v>
      </c>
      <c r="B1185">
        <f t="shared" si="34"/>
        <v>4</v>
      </c>
      <c r="C1185" t="s">
        <v>87</v>
      </c>
      <c r="D1185" t="s">
        <v>260</v>
      </c>
      <c r="E1185" s="4">
        <v>44292</v>
      </c>
      <c r="F1185" t="s">
        <v>72</v>
      </c>
      <c r="G1185" t="s">
        <v>58</v>
      </c>
      <c r="H1185" t="s">
        <v>56</v>
      </c>
      <c r="I1185" t="s">
        <v>45</v>
      </c>
      <c r="J1185" t="s">
        <v>46</v>
      </c>
      <c r="K1185" t="s">
        <v>46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0</v>
      </c>
    </row>
    <row r="1186" spans="1:38" x14ac:dyDescent="0.45">
      <c r="A1186" t="s">
        <v>86</v>
      </c>
      <c r="B1186">
        <f t="shared" si="34"/>
        <v>4</v>
      </c>
      <c r="C1186" t="s">
        <v>87</v>
      </c>
      <c r="D1186" t="s">
        <v>260</v>
      </c>
      <c r="E1186" s="4">
        <v>44292</v>
      </c>
      <c r="F1186" t="s">
        <v>72</v>
      </c>
      <c r="G1186" t="s">
        <v>59</v>
      </c>
      <c r="H1186" t="s">
        <v>56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45">
      <c r="A1187" t="s">
        <v>86</v>
      </c>
      <c r="B1187">
        <f t="shared" si="34"/>
        <v>4</v>
      </c>
      <c r="C1187" t="s">
        <v>87</v>
      </c>
      <c r="D1187" t="s">
        <v>260</v>
      </c>
      <c r="E1187" s="4">
        <v>44292</v>
      </c>
      <c r="F1187" t="s">
        <v>72</v>
      </c>
      <c r="G1187" t="s">
        <v>60</v>
      </c>
      <c r="H1187" t="s">
        <v>56</v>
      </c>
      <c r="I1187" t="s">
        <v>45</v>
      </c>
      <c r="J1187" t="s">
        <v>46</v>
      </c>
      <c r="K1187" t="s">
        <v>46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</row>
    <row r="1188" spans="1:38" x14ac:dyDescent="0.45">
      <c r="A1188" t="s">
        <v>86</v>
      </c>
      <c r="B1188">
        <f t="shared" si="34"/>
        <v>4</v>
      </c>
      <c r="C1188" t="s">
        <v>87</v>
      </c>
      <c r="D1188" t="s">
        <v>260</v>
      </c>
      <c r="E1188" s="4">
        <v>44292</v>
      </c>
      <c r="F1188" t="s">
        <v>72</v>
      </c>
      <c r="G1188" t="s">
        <v>60</v>
      </c>
      <c r="H1188" t="s">
        <v>56</v>
      </c>
      <c r="I1188" t="s">
        <v>45</v>
      </c>
      <c r="J1188" t="s">
        <v>46</v>
      </c>
      <c r="K1188" t="s">
        <v>46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0</v>
      </c>
    </row>
    <row r="1189" spans="1:38" x14ac:dyDescent="0.45">
      <c r="A1189" t="s">
        <v>86</v>
      </c>
      <c r="B1189">
        <f t="shared" si="34"/>
        <v>4</v>
      </c>
      <c r="C1189" t="s">
        <v>87</v>
      </c>
      <c r="D1189" t="s">
        <v>260</v>
      </c>
      <c r="E1189" s="4">
        <v>44292</v>
      </c>
      <c r="F1189" t="s">
        <v>72</v>
      </c>
      <c r="G1189" t="s">
        <v>60</v>
      </c>
      <c r="H1189" t="s">
        <v>56</v>
      </c>
      <c r="I1189" t="s">
        <v>45</v>
      </c>
      <c r="J1189" t="s">
        <v>46</v>
      </c>
      <c r="K1189" t="s">
        <v>46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</row>
    <row r="1190" spans="1:38" x14ac:dyDescent="0.45">
      <c r="A1190" t="s">
        <v>86</v>
      </c>
      <c r="B1190">
        <f t="shared" si="34"/>
        <v>4</v>
      </c>
      <c r="C1190" t="s">
        <v>99</v>
      </c>
      <c r="D1190" t="s">
        <v>260</v>
      </c>
      <c r="E1190" s="4">
        <v>44292</v>
      </c>
      <c r="F1190" t="s">
        <v>100</v>
      </c>
      <c r="G1190" t="s">
        <v>55</v>
      </c>
      <c r="H1190" t="s">
        <v>56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45">
      <c r="A1191" t="s">
        <v>86</v>
      </c>
      <c r="B1191">
        <f t="shared" si="34"/>
        <v>4</v>
      </c>
      <c r="C1191" t="s">
        <v>99</v>
      </c>
      <c r="D1191" t="s">
        <v>260</v>
      </c>
      <c r="E1191" s="4">
        <v>44292</v>
      </c>
      <c r="F1191" t="s">
        <v>100</v>
      </c>
      <c r="G1191" t="s">
        <v>57</v>
      </c>
      <c r="H1191" t="s">
        <v>56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45">
      <c r="A1192" t="s">
        <v>86</v>
      </c>
      <c r="B1192">
        <f t="shared" si="34"/>
        <v>4</v>
      </c>
      <c r="C1192" t="s">
        <v>99</v>
      </c>
      <c r="D1192" t="s">
        <v>260</v>
      </c>
      <c r="E1192" s="4">
        <v>44292</v>
      </c>
      <c r="F1192" t="s">
        <v>100</v>
      </c>
      <c r="G1192" t="s">
        <v>58</v>
      </c>
      <c r="H1192" t="s">
        <v>56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45">
      <c r="A1193" t="s">
        <v>86</v>
      </c>
      <c r="B1193">
        <f t="shared" si="34"/>
        <v>4</v>
      </c>
      <c r="C1193" t="s">
        <v>99</v>
      </c>
      <c r="D1193" t="s">
        <v>260</v>
      </c>
      <c r="E1193" s="4">
        <v>44292</v>
      </c>
      <c r="F1193" t="s">
        <v>100</v>
      </c>
      <c r="G1193" t="s">
        <v>59</v>
      </c>
      <c r="H1193" t="s">
        <v>56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45">
      <c r="A1194" t="s">
        <v>86</v>
      </c>
      <c r="B1194">
        <f t="shared" si="34"/>
        <v>4</v>
      </c>
      <c r="C1194" t="s">
        <v>99</v>
      </c>
      <c r="D1194" t="s">
        <v>260</v>
      </c>
      <c r="E1194" s="4">
        <v>44292</v>
      </c>
      <c r="F1194" t="s">
        <v>100</v>
      </c>
      <c r="G1194" t="s">
        <v>60</v>
      </c>
      <c r="H1194" t="s">
        <v>56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45">
      <c r="A1195" t="s">
        <v>86</v>
      </c>
      <c r="B1195">
        <f t="shared" si="34"/>
        <v>4</v>
      </c>
      <c r="C1195" t="s">
        <v>99</v>
      </c>
      <c r="D1195" t="s">
        <v>260</v>
      </c>
      <c r="E1195" s="4">
        <v>44292</v>
      </c>
      <c r="F1195" t="s">
        <v>100</v>
      </c>
      <c r="G1195" t="s">
        <v>43</v>
      </c>
      <c r="H1195" t="s">
        <v>44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45">
      <c r="A1196" t="s">
        <v>86</v>
      </c>
      <c r="B1196">
        <f t="shared" si="34"/>
        <v>4</v>
      </c>
      <c r="C1196" t="s">
        <v>99</v>
      </c>
      <c r="D1196" t="s">
        <v>260</v>
      </c>
      <c r="E1196" s="4">
        <v>44292</v>
      </c>
      <c r="F1196" t="s">
        <v>100</v>
      </c>
      <c r="G1196" t="s">
        <v>48</v>
      </c>
      <c r="H1196" t="s">
        <v>44</v>
      </c>
      <c r="I1196" t="s">
        <v>45</v>
      </c>
      <c r="J1196" t="s">
        <v>46</v>
      </c>
      <c r="K1196" t="s">
        <v>46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1</v>
      </c>
      <c r="AL1196">
        <v>0</v>
      </c>
    </row>
    <row r="1197" spans="1:38" x14ac:dyDescent="0.45">
      <c r="A1197" t="s">
        <v>86</v>
      </c>
      <c r="B1197">
        <f t="shared" si="34"/>
        <v>4</v>
      </c>
      <c r="C1197" t="s">
        <v>99</v>
      </c>
      <c r="D1197" t="s">
        <v>260</v>
      </c>
      <c r="E1197" s="4">
        <v>44292</v>
      </c>
      <c r="F1197" t="s">
        <v>100</v>
      </c>
      <c r="G1197" t="s">
        <v>48</v>
      </c>
      <c r="H1197" t="s">
        <v>44</v>
      </c>
      <c r="I1197" t="s">
        <v>45</v>
      </c>
      <c r="J1197" t="s">
        <v>46</v>
      </c>
      <c r="K1197" t="s">
        <v>46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1</v>
      </c>
      <c r="AL1197">
        <v>0</v>
      </c>
    </row>
    <row r="1198" spans="1:38" x14ac:dyDescent="0.45">
      <c r="A1198" t="s">
        <v>86</v>
      </c>
      <c r="B1198">
        <f t="shared" si="34"/>
        <v>4</v>
      </c>
      <c r="C1198" t="s">
        <v>99</v>
      </c>
      <c r="D1198" t="s">
        <v>260</v>
      </c>
      <c r="E1198" s="4">
        <v>44292</v>
      </c>
      <c r="F1198" t="s">
        <v>100</v>
      </c>
      <c r="G1198" t="s">
        <v>48</v>
      </c>
      <c r="H1198" t="s">
        <v>44</v>
      </c>
      <c r="I1198" t="s">
        <v>45</v>
      </c>
      <c r="J1198" t="s">
        <v>88</v>
      </c>
      <c r="K1198" t="s">
        <v>89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</row>
    <row r="1199" spans="1:38" x14ac:dyDescent="0.45">
      <c r="A1199" t="s">
        <v>86</v>
      </c>
      <c r="B1199">
        <f t="shared" si="34"/>
        <v>4</v>
      </c>
      <c r="C1199" t="s">
        <v>99</v>
      </c>
      <c r="D1199" t="s">
        <v>260</v>
      </c>
      <c r="E1199" s="4">
        <v>44292</v>
      </c>
      <c r="F1199" t="s">
        <v>100</v>
      </c>
      <c r="G1199" t="s">
        <v>48</v>
      </c>
      <c r="H1199" t="s">
        <v>44</v>
      </c>
      <c r="I1199" t="s">
        <v>45</v>
      </c>
      <c r="J1199" t="s">
        <v>46</v>
      </c>
      <c r="K1199" t="s">
        <v>46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0</v>
      </c>
    </row>
    <row r="1200" spans="1:38" x14ac:dyDescent="0.45">
      <c r="A1200" t="s">
        <v>86</v>
      </c>
      <c r="B1200">
        <f t="shared" si="34"/>
        <v>4</v>
      </c>
      <c r="C1200" t="s">
        <v>99</v>
      </c>
      <c r="D1200" t="s">
        <v>260</v>
      </c>
      <c r="E1200" s="4">
        <v>44292</v>
      </c>
      <c r="F1200" t="s">
        <v>100</v>
      </c>
      <c r="G1200" t="s">
        <v>48</v>
      </c>
      <c r="H1200" t="s">
        <v>44</v>
      </c>
      <c r="I1200" t="s">
        <v>45</v>
      </c>
      <c r="J1200" t="s">
        <v>46</v>
      </c>
      <c r="K1200" t="s">
        <v>46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1</v>
      </c>
      <c r="AL1200">
        <v>0</v>
      </c>
    </row>
    <row r="1201" spans="1:38" x14ac:dyDescent="0.45">
      <c r="A1201" t="s">
        <v>86</v>
      </c>
      <c r="B1201">
        <f t="shared" si="34"/>
        <v>4</v>
      </c>
      <c r="C1201" t="s">
        <v>99</v>
      </c>
      <c r="D1201" t="s">
        <v>260</v>
      </c>
      <c r="E1201" s="4">
        <v>44292</v>
      </c>
      <c r="F1201" t="s">
        <v>100</v>
      </c>
      <c r="G1201" t="s">
        <v>48</v>
      </c>
      <c r="H1201" t="s">
        <v>44</v>
      </c>
      <c r="I1201" t="s">
        <v>45</v>
      </c>
      <c r="J1201" t="s">
        <v>46</v>
      </c>
      <c r="K1201" t="s">
        <v>46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</row>
    <row r="1202" spans="1:38" x14ac:dyDescent="0.45">
      <c r="A1202" t="s">
        <v>86</v>
      </c>
      <c r="B1202">
        <f t="shared" si="34"/>
        <v>4</v>
      </c>
      <c r="C1202" t="s">
        <v>99</v>
      </c>
      <c r="D1202" t="s">
        <v>260</v>
      </c>
      <c r="E1202" s="4">
        <v>44292</v>
      </c>
      <c r="F1202" t="s">
        <v>100</v>
      </c>
      <c r="G1202" t="s">
        <v>48</v>
      </c>
      <c r="H1202" t="s">
        <v>44</v>
      </c>
      <c r="I1202" t="s">
        <v>45</v>
      </c>
      <c r="J1202" t="s">
        <v>46</v>
      </c>
      <c r="K1202" t="s">
        <v>46</v>
      </c>
      <c r="L1202">
        <v>2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</v>
      </c>
      <c r="AI1202">
        <v>0</v>
      </c>
      <c r="AJ1202">
        <v>0</v>
      </c>
      <c r="AK1202">
        <v>2</v>
      </c>
      <c r="AL1202">
        <v>0</v>
      </c>
    </row>
    <row r="1203" spans="1:38" x14ac:dyDescent="0.45">
      <c r="A1203" t="s">
        <v>86</v>
      </c>
      <c r="B1203">
        <f t="shared" si="34"/>
        <v>4</v>
      </c>
      <c r="C1203" t="s">
        <v>99</v>
      </c>
      <c r="D1203" t="s">
        <v>260</v>
      </c>
      <c r="E1203" s="4">
        <v>44292</v>
      </c>
      <c r="F1203" t="s">
        <v>100</v>
      </c>
      <c r="G1203" t="s">
        <v>48</v>
      </c>
      <c r="H1203" t="s">
        <v>44</v>
      </c>
      <c r="I1203" t="s">
        <v>45</v>
      </c>
      <c r="J1203" t="s">
        <v>88</v>
      </c>
      <c r="K1203" t="s">
        <v>89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</row>
    <row r="1204" spans="1:38" x14ac:dyDescent="0.45">
      <c r="A1204" t="s">
        <v>86</v>
      </c>
      <c r="B1204">
        <f t="shared" si="34"/>
        <v>4</v>
      </c>
      <c r="C1204" t="s">
        <v>99</v>
      </c>
      <c r="D1204" t="s">
        <v>260</v>
      </c>
      <c r="E1204" s="4">
        <v>44292</v>
      </c>
      <c r="F1204" t="s">
        <v>100</v>
      </c>
      <c r="G1204" t="s">
        <v>48</v>
      </c>
      <c r="H1204" t="s">
        <v>44</v>
      </c>
      <c r="I1204" t="s">
        <v>45</v>
      </c>
      <c r="J1204" t="s">
        <v>46</v>
      </c>
      <c r="K1204" t="s">
        <v>46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</v>
      </c>
      <c r="AI1204">
        <v>1</v>
      </c>
      <c r="AJ1204">
        <v>1</v>
      </c>
      <c r="AK1204">
        <v>0</v>
      </c>
      <c r="AL1204">
        <v>0</v>
      </c>
    </row>
    <row r="1205" spans="1:38" x14ac:dyDescent="0.45">
      <c r="A1205" t="s">
        <v>86</v>
      </c>
      <c r="B1205">
        <f t="shared" si="34"/>
        <v>4</v>
      </c>
      <c r="C1205" t="s">
        <v>99</v>
      </c>
      <c r="D1205" t="s">
        <v>260</v>
      </c>
      <c r="E1205" s="4">
        <v>44292</v>
      </c>
      <c r="F1205" t="s">
        <v>100</v>
      </c>
      <c r="G1205" t="s">
        <v>48</v>
      </c>
      <c r="H1205" t="s">
        <v>44</v>
      </c>
      <c r="I1205" t="s">
        <v>45</v>
      </c>
      <c r="J1205" t="s">
        <v>46</v>
      </c>
      <c r="K1205" t="s">
        <v>46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</row>
    <row r="1206" spans="1:38" x14ac:dyDescent="0.45">
      <c r="A1206" t="s">
        <v>86</v>
      </c>
      <c r="B1206">
        <f t="shared" si="34"/>
        <v>4</v>
      </c>
      <c r="C1206" t="s">
        <v>99</v>
      </c>
      <c r="D1206" t="s">
        <v>260</v>
      </c>
      <c r="E1206" s="4">
        <v>44292</v>
      </c>
      <c r="F1206" t="s">
        <v>100</v>
      </c>
      <c r="G1206" t="s">
        <v>48</v>
      </c>
      <c r="H1206" t="s">
        <v>44</v>
      </c>
      <c r="I1206" t="s">
        <v>45</v>
      </c>
      <c r="J1206" t="s">
        <v>46</v>
      </c>
      <c r="K1206" t="s">
        <v>46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3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0</v>
      </c>
      <c r="AJ1206">
        <v>0</v>
      </c>
      <c r="AK1206">
        <v>3</v>
      </c>
      <c r="AL1206">
        <v>0</v>
      </c>
    </row>
    <row r="1207" spans="1:38" x14ac:dyDescent="0.45">
      <c r="A1207" t="s">
        <v>86</v>
      </c>
      <c r="B1207">
        <f t="shared" si="34"/>
        <v>4</v>
      </c>
      <c r="C1207" t="s">
        <v>99</v>
      </c>
      <c r="D1207" t="s">
        <v>260</v>
      </c>
      <c r="E1207" s="4">
        <v>44292</v>
      </c>
      <c r="F1207" t="s">
        <v>100</v>
      </c>
      <c r="G1207" t="s">
        <v>48</v>
      </c>
      <c r="H1207" t="s">
        <v>44</v>
      </c>
      <c r="I1207" t="s">
        <v>45</v>
      </c>
      <c r="J1207" t="s">
        <v>46</v>
      </c>
      <c r="K1207" t="s">
        <v>46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0</v>
      </c>
    </row>
    <row r="1208" spans="1:38" x14ac:dyDescent="0.45">
      <c r="A1208" t="s">
        <v>86</v>
      </c>
      <c r="B1208">
        <f t="shared" si="34"/>
        <v>4</v>
      </c>
      <c r="C1208" t="s">
        <v>99</v>
      </c>
      <c r="D1208" t="s">
        <v>260</v>
      </c>
      <c r="E1208" s="4">
        <v>44292</v>
      </c>
      <c r="F1208" t="s">
        <v>100</v>
      </c>
      <c r="G1208" t="s">
        <v>48</v>
      </c>
      <c r="H1208" t="s">
        <v>44</v>
      </c>
      <c r="I1208" t="s">
        <v>45</v>
      </c>
      <c r="J1208" t="s">
        <v>46</v>
      </c>
      <c r="K1208" t="s">
        <v>46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</row>
    <row r="1209" spans="1:38" x14ac:dyDescent="0.45">
      <c r="A1209" t="s">
        <v>86</v>
      </c>
      <c r="B1209">
        <f t="shared" si="34"/>
        <v>4</v>
      </c>
      <c r="C1209" t="s">
        <v>99</v>
      </c>
      <c r="D1209" t="s">
        <v>260</v>
      </c>
      <c r="E1209" s="4">
        <v>44292</v>
      </c>
      <c r="F1209" t="s">
        <v>100</v>
      </c>
      <c r="G1209" t="s">
        <v>48</v>
      </c>
      <c r="H1209" t="s">
        <v>44</v>
      </c>
      <c r="I1209" t="s">
        <v>45</v>
      </c>
      <c r="J1209" t="s">
        <v>46</v>
      </c>
      <c r="K1209" t="s">
        <v>46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</row>
    <row r="1210" spans="1:38" x14ac:dyDescent="0.45">
      <c r="A1210" t="s">
        <v>86</v>
      </c>
      <c r="B1210">
        <f t="shared" si="34"/>
        <v>4</v>
      </c>
      <c r="C1210" t="s">
        <v>99</v>
      </c>
      <c r="D1210" t="s">
        <v>260</v>
      </c>
      <c r="E1210" s="4">
        <v>44292</v>
      </c>
      <c r="F1210" t="s">
        <v>100</v>
      </c>
      <c r="G1210" t="s">
        <v>48</v>
      </c>
      <c r="H1210" t="s">
        <v>44</v>
      </c>
      <c r="I1210" t="s">
        <v>45</v>
      </c>
      <c r="J1210" t="s">
        <v>88</v>
      </c>
      <c r="K1210" t="s">
        <v>89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</row>
    <row r="1211" spans="1:38" x14ac:dyDescent="0.45">
      <c r="A1211" t="s">
        <v>86</v>
      </c>
      <c r="B1211">
        <f t="shared" si="34"/>
        <v>4</v>
      </c>
      <c r="C1211" t="s">
        <v>99</v>
      </c>
      <c r="D1211" t="s">
        <v>260</v>
      </c>
      <c r="E1211" s="4">
        <v>44292</v>
      </c>
      <c r="F1211" t="s">
        <v>100</v>
      </c>
      <c r="G1211" t="s">
        <v>48</v>
      </c>
      <c r="H1211" t="s">
        <v>44</v>
      </c>
      <c r="I1211" t="s">
        <v>45</v>
      </c>
      <c r="J1211" t="s">
        <v>46</v>
      </c>
      <c r="K1211" t="s">
        <v>46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0</v>
      </c>
    </row>
    <row r="1212" spans="1:38" x14ac:dyDescent="0.45">
      <c r="A1212" t="s">
        <v>86</v>
      </c>
      <c r="B1212">
        <f t="shared" si="34"/>
        <v>4</v>
      </c>
      <c r="C1212" t="s">
        <v>99</v>
      </c>
      <c r="D1212" t="s">
        <v>260</v>
      </c>
      <c r="E1212" s="4">
        <v>44292</v>
      </c>
      <c r="F1212" t="s">
        <v>100</v>
      </c>
      <c r="G1212" t="s">
        <v>48</v>
      </c>
      <c r="H1212" t="s">
        <v>44</v>
      </c>
      <c r="I1212" t="s">
        <v>45</v>
      </c>
      <c r="J1212" t="s">
        <v>46</v>
      </c>
      <c r="K1212" t="s">
        <v>46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</row>
    <row r="1213" spans="1:38" x14ac:dyDescent="0.45">
      <c r="A1213" t="s">
        <v>86</v>
      </c>
      <c r="B1213">
        <f t="shared" si="34"/>
        <v>4</v>
      </c>
      <c r="C1213" t="s">
        <v>99</v>
      </c>
      <c r="D1213" t="s">
        <v>260</v>
      </c>
      <c r="E1213" s="4">
        <v>44292</v>
      </c>
      <c r="F1213" t="s">
        <v>100</v>
      </c>
      <c r="G1213" t="s">
        <v>49</v>
      </c>
      <c r="H1213" t="s">
        <v>44</v>
      </c>
      <c r="I1213" t="s">
        <v>45</v>
      </c>
      <c r="J1213" t="s">
        <v>46</v>
      </c>
      <c r="K1213" t="s">
        <v>46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</row>
    <row r="1214" spans="1:38" x14ac:dyDescent="0.45">
      <c r="A1214" t="s">
        <v>86</v>
      </c>
      <c r="B1214">
        <f t="shared" si="34"/>
        <v>4</v>
      </c>
      <c r="C1214" t="s">
        <v>99</v>
      </c>
      <c r="D1214" t="s">
        <v>260</v>
      </c>
      <c r="E1214" s="4">
        <v>44292</v>
      </c>
      <c r="F1214" t="s">
        <v>100</v>
      </c>
      <c r="G1214" t="s">
        <v>53</v>
      </c>
      <c r="H1214" t="s">
        <v>44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45">
      <c r="A1215" t="s">
        <v>86</v>
      </c>
      <c r="B1215">
        <f t="shared" si="34"/>
        <v>4</v>
      </c>
      <c r="C1215" t="s">
        <v>99</v>
      </c>
      <c r="D1215" t="s">
        <v>260</v>
      </c>
      <c r="E1215" s="4">
        <v>44292</v>
      </c>
      <c r="F1215" t="s">
        <v>100</v>
      </c>
      <c r="G1215" t="s">
        <v>54</v>
      </c>
      <c r="H1215" t="s">
        <v>44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45">
      <c r="A1216" t="s">
        <v>62</v>
      </c>
      <c r="B1216">
        <f t="shared" si="34"/>
        <v>4</v>
      </c>
      <c r="C1216" t="s">
        <v>63</v>
      </c>
      <c r="D1216" t="s">
        <v>257</v>
      </c>
      <c r="E1216" s="4">
        <v>44293</v>
      </c>
      <c r="F1216" t="s">
        <v>64</v>
      </c>
      <c r="G1216" t="s">
        <v>43</v>
      </c>
      <c r="H1216" t="s">
        <v>44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45">
      <c r="A1217" t="s">
        <v>62</v>
      </c>
      <c r="B1217">
        <f t="shared" si="34"/>
        <v>4</v>
      </c>
      <c r="C1217" t="s">
        <v>63</v>
      </c>
      <c r="D1217" t="s">
        <v>257</v>
      </c>
      <c r="E1217" s="4">
        <v>44293</v>
      </c>
      <c r="F1217" t="s">
        <v>64</v>
      </c>
      <c r="G1217" t="s">
        <v>48</v>
      </c>
      <c r="H1217" t="s">
        <v>44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45">
      <c r="A1218" t="s">
        <v>62</v>
      </c>
      <c r="B1218">
        <f t="shared" ref="B1218:B1281" si="35">MONTH(E1218)</f>
        <v>4</v>
      </c>
      <c r="C1218" t="s">
        <v>63</v>
      </c>
      <c r="D1218" t="s">
        <v>257</v>
      </c>
      <c r="E1218" s="4">
        <v>44293</v>
      </c>
      <c r="F1218" t="s">
        <v>64</v>
      </c>
      <c r="G1218" t="s">
        <v>49</v>
      </c>
      <c r="H1218" t="s">
        <v>44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45">
      <c r="A1219" t="s">
        <v>62</v>
      </c>
      <c r="B1219">
        <f t="shared" si="35"/>
        <v>4</v>
      </c>
      <c r="C1219" t="s">
        <v>63</v>
      </c>
      <c r="D1219" t="s">
        <v>257</v>
      </c>
      <c r="E1219" s="4">
        <v>44293</v>
      </c>
      <c r="F1219" t="s">
        <v>64</v>
      </c>
      <c r="G1219" t="s">
        <v>53</v>
      </c>
      <c r="H1219" t="s">
        <v>44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45">
      <c r="A1220" t="s">
        <v>62</v>
      </c>
      <c r="B1220">
        <f t="shared" si="35"/>
        <v>4</v>
      </c>
      <c r="C1220" t="s">
        <v>63</v>
      </c>
      <c r="D1220" t="s">
        <v>257</v>
      </c>
      <c r="E1220" s="4">
        <v>44293</v>
      </c>
      <c r="F1220" t="s">
        <v>64</v>
      </c>
      <c r="G1220" t="s">
        <v>54</v>
      </c>
      <c r="H1220" t="s">
        <v>44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45">
      <c r="A1221" t="s">
        <v>62</v>
      </c>
      <c r="B1221">
        <f t="shared" si="35"/>
        <v>4</v>
      </c>
      <c r="C1221" t="s">
        <v>63</v>
      </c>
      <c r="D1221" t="s">
        <v>257</v>
      </c>
      <c r="E1221" s="4">
        <v>44293</v>
      </c>
      <c r="F1221" t="s">
        <v>64</v>
      </c>
      <c r="G1221" t="s">
        <v>55</v>
      </c>
      <c r="H1221" t="s">
        <v>56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45">
      <c r="A1222" t="s">
        <v>62</v>
      </c>
      <c r="B1222">
        <f t="shared" si="35"/>
        <v>4</v>
      </c>
      <c r="C1222" t="s">
        <v>63</v>
      </c>
      <c r="D1222" t="s">
        <v>257</v>
      </c>
      <c r="E1222" s="4">
        <v>44293</v>
      </c>
      <c r="F1222" t="s">
        <v>64</v>
      </c>
      <c r="G1222" t="s">
        <v>57</v>
      </c>
      <c r="H1222" t="s">
        <v>56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45">
      <c r="A1223" t="s">
        <v>62</v>
      </c>
      <c r="B1223">
        <f t="shared" si="35"/>
        <v>4</v>
      </c>
      <c r="C1223" t="s">
        <v>63</v>
      </c>
      <c r="D1223" t="s">
        <v>257</v>
      </c>
      <c r="E1223" s="4">
        <v>44293</v>
      </c>
      <c r="F1223" t="s">
        <v>64</v>
      </c>
      <c r="G1223" t="s">
        <v>58</v>
      </c>
      <c r="H1223" t="s">
        <v>56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45">
      <c r="A1224" t="s">
        <v>62</v>
      </c>
      <c r="B1224">
        <f t="shared" si="35"/>
        <v>4</v>
      </c>
      <c r="C1224" t="s">
        <v>63</v>
      </c>
      <c r="D1224" t="s">
        <v>257</v>
      </c>
      <c r="E1224" s="4">
        <v>44293</v>
      </c>
      <c r="F1224" t="s">
        <v>64</v>
      </c>
      <c r="G1224" t="s">
        <v>59</v>
      </c>
      <c r="H1224" t="s">
        <v>56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45">
      <c r="A1225" t="s">
        <v>62</v>
      </c>
      <c r="B1225">
        <f t="shared" si="35"/>
        <v>4</v>
      </c>
      <c r="C1225" t="s">
        <v>63</v>
      </c>
      <c r="D1225" t="s">
        <v>257</v>
      </c>
      <c r="E1225" s="4">
        <v>44293</v>
      </c>
      <c r="F1225" t="s">
        <v>64</v>
      </c>
      <c r="G1225" t="s">
        <v>60</v>
      </c>
      <c r="H1225" t="s">
        <v>56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45">
      <c r="A1226" t="s">
        <v>62</v>
      </c>
      <c r="B1226">
        <f t="shared" si="35"/>
        <v>4</v>
      </c>
      <c r="C1226" t="s">
        <v>71</v>
      </c>
      <c r="D1226" t="s">
        <v>257</v>
      </c>
      <c r="E1226" s="4">
        <v>44293</v>
      </c>
      <c r="F1226" t="s">
        <v>72</v>
      </c>
      <c r="G1226" t="s">
        <v>43</v>
      </c>
      <c r="H1226" t="s">
        <v>44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45">
      <c r="A1227" t="s">
        <v>62</v>
      </c>
      <c r="B1227">
        <f t="shared" si="35"/>
        <v>4</v>
      </c>
      <c r="C1227" t="s">
        <v>71</v>
      </c>
      <c r="D1227" t="s">
        <v>257</v>
      </c>
      <c r="E1227" s="4">
        <v>44293</v>
      </c>
      <c r="F1227" t="s">
        <v>72</v>
      </c>
      <c r="G1227" t="s">
        <v>48</v>
      </c>
      <c r="H1227" t="s">
        <v>44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45">
      <c r="A1228" t="s">
        <v>62</v>
      </c>
      <c r="B1228">
        <f t="shared" si="35"/>
        <v>4</v>
      </c>
      <c r="C1228" t="s">
        <v>71</v>
      </c>
      <c r="D1228" t="s">
        <v>257</v>
      </c>
      <c r="E1228" s="4">
        <v>44293</v>
      </c>
      <c r="F1228" t="s">
        <v>72</v>
      </c>
      <c r="G1228" t="s">
        <v>49</v>
      </c>
      <c r="H1228" t="s">
        <v>44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45">
      <c r="A1229" t="s">
        <v>62</v>
      </c>
      <c r="B1229">
        <f t="shared" si="35"/>
        <v>4</v>
      </c>
      <c r="C1229" t="s">
        <v>71</v>
      </c>
      <c r="D1229" t="s">
        <v>257</v>
      </c>
      <c r="E1229" s="4">
        <v>44293</v>
      </c>
      <c r="F1229" t="s">
        <v>72</v>
      </c>
      <c r="G1229" t="s">
        <v>53</v>
      </c>
      <c r="H1229" t="s">
        <v>44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45">
      <c r="A1230" t="s">
        <v>62</v>
      </c>
      <c r="B1230">
        <f t="shared" si="35"/>
        <v>4</v>
      </c>
      <c r="C1230" t="s">
        <v>71</v>
      </c>
      <c r="D1230" t="s">
        <v>257</v>
      </c>
      <c r="E1230" s="4">
        <v>44293</v>
      </c>
      <c r="F1230" t="s">
        <v>72</v>
      </c>
      <c r="G1230" t="s">
        <v>54</v>
      </c>
      <c r="H1230" t="s">
        <v>44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45">
      <c r="A1231" t="s">
        <v>62</v>
      </c>
      <c r="B1231">
        <f t="shared" si="35"/>
        <v>4</v>
      </c>
      <c r="C1231" t="s">
        <v>71</v>
      </c>
      <c r="D1231" t="s">
        <v>257</v>
      </c>
      <c r="E1231" s="4">
        <v>44293</v>
      </c>
      <c r="F1231" t="s">
        <v>72</v>
      </c>
      <c r="G1231" t="s">
        <v>55</v>
      </c>
      <c r="H1231" t="s">
        <v>56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45">
      <c r="A1232" t="s">
        <v>62</v>
      </c>
      <c r="B1232">
        <f t="shared" si="35"/>
        <v>4</v>
      </c>
      <c r="C1232" t="s">
        <v>71</v>
      </c>
      <c r="D1232" t="s">
        <v>257</v>
      </c>
      <c r="E1232" s="4">
        <v>44293</v>
      </c>
      <c r="F1232" t="s">
        <v>72</v>
      </c>
      <c r="G1232" t="s">
        <v>57</v>
      </c>
      <c r="H1232" t="s">
        <v>56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45">
      <c r="A1233" t="s">
        <v>62</v>
      </c>
      <c r="B1233">
        <f t="shared" si="35"/>
        <v>4</v>
      </c>
      <c r="C1233" t="s">
        <v>71</v>
      </c>
      <c r="D1233" t="s">
        <v>257</v>
      </c>
      <c r="E1233" s="4">
        <v>44293</v>
      </c>
      <c r="F1233" t="s">
        <v>72</v>
      </c>
      <c r="G1233" t="s">
        <v>58</v>
      </c>
      <c r="H1233" t="s">
        <v>56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45">
      <c r="A1234" t="s">
        <v>62</v>
      </c>
      <c r="B1234">
        <f t="shared" si="35"/>
        <v>4</v>
      </c>
      <c r="C1234" t="s">
        <v>71</v>
      </c>
      <c r="D1234" t="s">
        <v>257</v>
      </c>
      <c r="E1234" s="4">
        <v>44293</v>
      </c>
      <c r="F1234" t="s">
        <v>72</v>
      </c>
      <c r="G1234" t="s">
        <v>59</v>
      </c>
      <c r="H1234" t="s">
        <v>56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45">
      <c r="A1235" t="s">
        <v>62</v>
      </c>
      <c r="B1235">
        <f t="shared" si="35"/>
        <v>4</v>
      </c>
      <c r="C1235" t="s">
        <v>71</v>
      </c>
      <c r="D1235" t="s">
        <v>257</v>
      </c>
      <c r="E1235" s="4">
        <v>44293</v>
      </c>
      <c r="F1235" t="s">
        <v>72</v>
      </c>
      <c r="G1235" t="s">
        <v>60</v>
      </c>
      <c r="H1235" t="s">
        <v>56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45">
      <c r="A1236" t="s">
        <v>62</v>
      </c>
      <c r="B1236">
        <f t="shared" si="35"/>
        <v>4</v>
      </c>
      <c r="C1236" t="s">
        <v>74</v>
      </c>
      <c r="D1236" t="s">
        <v>257</v>
      </c>
      <c r="E1236" s="4">
        <v>44293</v>
      </c>
      <c r="F1236" t="s">
        <v>75</v>
      </c>
      <c r="G1236" t="s">
        <v>43</v>
      </c>
      <c r="H1236" t="s">
        <v>44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45">
      <c r="A1237" t="s">
        <v>62</v>
      </c>
      <c r="B1237">
        <f t="shared" si="35"/>
        <v>4</v>
      </c>
      <c r="C1237" t="s">
        <v>74</v>
      </c>
      <c r="D1237" t="s">
        <v>257</v>
      </c>
      <c r="E1237" s="4">
        <v>44293</v>
      </c>
      <c r="F1237" t="s">
        <v>75</v>
      </c>
      <c r="G1237" t="s">
        <v>48</v>
      </c>
      <c r="H1237" t="s">
        <v>44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45">
      <c r="A1238" t="s">
        <v>62</v>
      </c>
      <c r="B1238">
        <f t="shared" si="35"/>
        <v>4</v>
      </c>
      <c r="C1238" t="s">
        <v>74</v>
      </c>
      <c r="D1238" t="s">
        <v>257</v>
      </c>
      <c r="E1238" s="4">
        <v>44293</v>
      </c>
      <c r="F1238" t="s">
        <v>75</v>
      </c>
      <c r="G1238" t="s">
        <v>49</v>
      </c>
      <c r="H1238" t="s">
        <v>44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45">
      <c r="A1239" t="s">
        <v>62</v>
      </c>
      <c r="B1239">
        <f t="shared" si="35"/>
        <v>4</v>
      </c>
      <c r="C1239" t="s">
        <v>74</v>
      </c>
      <c r="D1239" t="s">
        <v>257</v>
      </c>
      <c r="E1239" s="4">
        <v>44293</v>
      </c>
      <c r="F1239" t="s">
        <v>75</v>
      </c>
      <c r="G1239" t="s">
        <v>53</v>
      </c>
      <c r="H1239" t="s">
        <v>44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45">
      <c r="A1240" t="s">
        <v>62</v>
      </c>
      <c r="B1240">
        <f t="shared" si="35"/>
        <v>4</v>
      </c>
      <c r="C1240" t="s">
        <v>74</v>
      </c>
      <c r="D1240" t="s">
        <v>257</v>
      </c>
      <c r="E1240" s="4">
        <v>44293</v>
      </c>
      <c r="F1240" t="s">
        <v>75</v>
      </c>
      <c r="G1240" t="s">
        <v>54</v>
      </c>
      <c r="H1240" t="s">
        <v>44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45">
      <c r="A1241" t="s">
        <v>62</v>
      </c>
      <c r="B1241">
        <f t="shared" si="35"/>
        <v>4</v>
      </c>
      <c r="C1241" t="s">
        <v>74</v>
      </c>
      <c r="D1241" t="s">
        <v>257</v>
      </c>
      <c r="E1241" s="4">
        <v>44293</v>
      </c>
      <c r="F1241" t="s">
        <v>75</v>
      </c>
      <c r="G1241" t="s">
        <v>55</v>
      </c>
      <c r="H1241" t="s">
        <v>56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45">
      <c r="A1242" t="s">
        <v>62</v>
      </c>
      <c r="B1242">
        <f t="shared" si="35"/>
        <v>4</v>
      </c>
      <c r="C1242" t="s">
        <v>74</v>
      </c>
      <c r="D1242" t="s">
        <v>257</v>
      </c>
      <c r="E1242" s="4">
        <v>44293</v>
      </c>
      <c r="F1242" t="s">
        <v>75</v>
      </c>
      <c r="G1242" t="s">
        <v>57</v>
      </c>
      <c r="H1242" t="s">
        <v>56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45">
      <c r="A1243" t="s">
        <v>62</v>
      </c>
      <c r="B1243">
        <f t="shared" si="35"/>
        <v>4</v>
      </c>
      <c r="C1243" t="s">
        <v>74</v>
      </c>
      <c r="D1243" t="s">
        <v>257</v>
      </c>
      <c r="E1243" s="4">
        <v>44293</v>
      </c>
      <c r="F1243" t="s">
        <v>75</v>
      </c>
      <c r="G1243" t="s">
        <v>58</v>
      </c>
      <c r="H1243" t="s">
        <v>56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45">
      <c r="A1244" t="s">
        <v>62</v>
      </c>
      <c r="B1244">
        <f t="shared" si="35"/>
        <v>4</v>
      </c>
      <c r="C1244" t="s">
        <v>74</v>
      </c>
      <c r="D1244" t="s">
        <v>257</v>
      </c>
      <c r="E1244" s="4">
        <v>44293</v>
      </c>
      <c r="F1244" t="s">
        <v>75</v>
      </c>
      <c r="G1244" t="s">
        <v>59</v>
      </c>
      <c r="H1244" t="s">
        <v>56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45">
      <c r="A1245" t="s">
        <v>62</v>
      </c>
      <c r="B1245">
        <f t="shared" si="35"/>
        <v>4</v>
      </c>
      <c r="C1245" t="s">
        <v>74</v>
      </c>
      <c r="D1245" t="s">
        <v>257</v>
      </c>
      <c r="E1245" s="4">
        <v>44293</v>
      </c>
      <c r="F1245" t="s">
        <v>75</v>
      </c>
      <c r="G1245" t="s">
        <v>60</v>
      </c>
      <c r="H1245" t="s">
        <v>56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45">
      <c r="A1246" t="s">
        <v>40</v>
      </c>
      <c r="B1246">
        <f t="shared" si="35"/>
        <v>4</v>
      </c>
      <c r="C1246" t="s">
        <v>129</v>
      </c>
      <c r="D1246" t="s">
        <v>261</v>
      </c>
      <c r="E1246" s="4">
        <v>44294</v>
      </c>
      <c r="F1246" t="s">
        <v>75</v>
      </c>
      <c r="G1246" t="s">
        <v>43</v>
      </c>
      <c r="H1246" t="s">
        <v>44</v>
      </c>
      <c r="I1246" t="s">
        <v>45</v>
      </c>
      <c r="J1246" t="s">
        <v>46</v>
      </c>
      <c r="K1246" t="s">
        <v>46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1</v>
      </c>
      <c r="AL1246">
        <v>0</v>
      </c>
    </row>
    <row r="1247" spans="1:38" x14ac:dyDescent="0.45">
      <c r="A1247" t="s">
        <v>40</v>
      </c>
      <c r="B1247">
        <f t="shared" si="35"/>
        <v>4</v>
      </c>
      <c r="C1247" t="s">
        <v>129</v>
      </c>
      <c r="D1247" t="s">
        <v>261</v>
      </c>
      <c r="E1247" s="4">
        <v>44294</v>
      </c>
      <c r="F1247" t="s">
        <v>75</v>
      </c>
      <c r="G1247" t="s">
        <v>43</v>
      </c>
      <c r="H1247" t="s">
        <v>44</v>
      </c>
      <c r="I1247" t="s">
        <v>45</v>
      </c>
      <c r="J1247" t="s">
        <v>46</v>
      </c>
      <c r="K1247" t="s">
        <v>46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>
        <v>0</v>
      </c>
    </row>
    <row r="1248" spans="1:38" x14ac:dyDescent="0.45">
      <c r="A1248" t="s">
        <v>40</v>
      </c>
      <c r="B1248">
        <f t="shared" si="35"/>
        <v>4</v>
      </c>
      <c r="C1248" t="s">
        <v>129</v>
      </c>
      <c r="D1248" t="s">
        <v>261</v>
      </c>
      <c r="E1248" s="4">
        <v>44294</v>
      </c>
      <c r="F1248" t="s">
        <v>75</v>
      </c>
      <c r="G1248" t="s">
        <v>43</v>
      </c>
      <c r="H1248" t="s">
        <v>44</v>
      </c>
      <c r="I1248" t="s">
        <v>45</v>
      </c>
      <c r="J1248" t="s">
        <v>46</v>
      </c>
      <c r="K1248" t="s">
        <v>46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2</v>
      </c>
      <c r="AI1248">
        <v>0</v>
      </c>
      <c r="AJ1248">
        <v>0</v>
      </c>
      <c r="AK1248">
        <v>0</v>
      </c>
      <c r="AL1248">
        <v>1</v>
      </c>
    </row>
    <row r="1249" spans="1:38" x14ac:dyDescent="0.45">
      <c r="A1249" t="s">
        <v>40</v>
      </c>
      <c r="B1249">
        <f t="shared" si="35"/>
        <v>4</v>
      </c>
      <c r="C1249" t="s">
        <v>129</v>
      </c>
      <c r="D1249" t="s">
        <v>261</v>
      </c>
      <c r="E1249" s="4">
        <v>44294</v>
      </c>
      <c r="F1249" t="s">
        <v>75</v>
      </c>
      <c r="G1249" t="s">
        <v>43</v>
      </c>
      <c r="H1249" t="s">
        <v>44</v>
      </c>
      <c r="I1249" t="s">
        <v>45</v>
      </c>
      <c r="J1249" t="s">
        <v>46</v>
      </c>
      <c r="K1249" t="s">
        <v>46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2</v>
      </c>
      <c r="AI1249">
        <v>0</v>
      </c>
      <c r="AJ1249">
        <v>0</v>
      </c>
      <c r="AK1249">
        <v>0</v>
      </c>
      <c r="AL1249">
        <v>1</v>
      </c>
    </row>
    <row r="1250" spans="1:38" x14ac:dyDescent="0.45">
      <c r="A1250" t="s">
        <v>40</v>
      </c>
      <c r="B1250">
        <f t="shared" si="35"/>
        <v>4</v>
      </c>
      <c r="C1250" t="s">
        <v>129</v>
      </c>
      <c r="D1250" t="s">
        <v>261</v>
      </c>
      <c r="E1250" s="4">
        <v>44294</v>
      </c>
      <c r="F1250" t="s">
        <v>75</v>
      </c>
      <c r="G1250" t="s">
        <v>43</v>
      </c>
      <c r="H1250" t="s">
        <v>44</v>
      </c>
      <c r="I1250" t="s">
        <v>45</v>
      </c>
      <c r="J1250" t="s">
        <v>46</v>
      </c>
      <c r="K1250" t="s">
        <v>46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1</v>
      </c>
      <c r="AL1250">
        <v>0</v>
      </c>
    </row>
    <row r="1251" spans="1:38" x14ac:dyDescent="0.45">
      <c r="A1251" t="s">
        <v>40</v>
      </c>
      <c r="B1251">
        <f t="shared" si="35"/>
        <v>4</v>
      </c>
      <c r="C1251" t="s">
        <v>129</v>
      </c>
      <c r="D1251" t="s">
        <v>261</v>
      </c>
      <c r="E1251" s="4">
        <v>44294</v>
      </c>
      <c r="F1251" t="s">
        <v>75</v>
      </c>
      <c r="G1251" t="s">
        <v>43</v>
      </c>
      <c r="H1251" t="s">
        <v>44</v>
      </c>
      <c r="I1251" t="s">
        <v>45</v>
      </c>
      <c r="J1251" t="s">
        <v>46</v>
      </c>
      <c r="K1251" t="s">
        <v>46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</v>
      </c>
      <c r="AI1251">
        <v>0</v>
      </c>
      <c r="AJ1251">
        <v>0</v>
      </c>
      <c r="AK1251">
        <v>2</v>
      </c>
      <c r="AL1251">
        <v>0</v>
      </c>
    </row>
    <row r="1252" spans="1:38" x14ac:dyDescent="0.45">
      <c r="A1252" t="s">
        <v>40</v>
      </c>
      <c r="B1252">
        <f t="shared" si="35"/>
        <v>4</v>
      </c>
      <c r="C1252" t="s">
        <v>129</v>
      </c>
      <c r="D1252" t="s">
        <v>261</v>
      </c>
      <c r="E1252" s="4">
        <v>44294</v>
      </c>
      <c r="F1252" t="s">
        <v>75</v>
      </c>
      <c r="G1252" t="s">
        <v>43</v>
      </c>
      <c r="H1252" t="s">
        <v>44</v>
      </c>
      <c r="I1252" t="s">
        <v>45</v>
      </c>
      <c r="J1252" t="s">
        <v>46</v>
      </c>
      <c r="K1252" t="s">
        <v>46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0</v>
      </c>
    </row>
    <row r="1253" spans="1:38" x14ac:dyDescent="0.45">
      <c r="A1253" t="s">
        <v>40</v>
      </c>
      <c r="B1253">
        <f t="shared" si="35"/>
        <v>4</v>
      </c>
      <c r="C1253" t="s">
        <v>129</v>
      </c>
      <c r="D1253" t="s">
        <v>261</v>
      </c>
      <c r="E1253" s="4">
        <v>44294</v>
      </c>
      <c r="F1253" t="s">
        <v>75</v>
      </c>
      <c r="G1253" t="s">
        <v>43</v>
      </c>
      <c r="H1253" t="s">
        <v>44</v>
      </c>
      <c r="I1253" t="s">
        <v>45</v>
      </c>
      <c r="J1253" t="s">
        <v>46</v>
      </c>
      <c r="K1253" t="s">
        <v>46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</v>
      </c>
      <c r="AI1253">
        <v>0</v>
      </c>
      <c r="AJ1253">
        <v>0</v>
      </c>
      <c r="AK1253">
        <v>2</v>
      </c>
      <c r="AL1253">
        <v>0</v>
      </c>
    </row>
    <row r="1254" spans="1:38" x14ac:dyDescent="0.45">
      <c r="A1254" t="s">
        <v>40</v>
      </c>
      <c r="B1254">
        <f t="shared" si="35"/>
        <v>4</v>
      </c>
      <c r="C1254" t="s">
        <v>129</v>
      </c>
      <c r="D1254" t="s">
        <v>261</v>
      </c>
      <c r="E1254" s="4">
        <v>44294</v>
      </c>
      <c r="F1254" t="s">
        <v>75</v>
      </c>
      <c r="G1254" t="s">
        <v>43</v>
      </c>
      <c r="H1254" t="s">
        <v>44</v>
      </c>
      <c r="I1254" t="s">
        <v>45</v>
      </c>
      <c r="J1254" t="s">
        <v>90</v>
      </c>
      <c r="K1254" t="s">
        <v>174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</row>
    <row r="1255" spans="1:38" x14ac:dyDescent="0.45">
      <c r="A1255" t="s">
        <v>40</v>
      </c>
      <c r="B1255">
        <f t="shared" si="35"/>
        <v>4</v>
      </c>
      <c r="C1255" t="s">
        <v>129</v>
      </c>
      <c r="D1255" t="s">
        <v>261</v>
      </c>
      <c r="E1255" s="4">
        <v>44294</v>
      </c>
      <c r="F1255" t="s">
        <v>75</v>
      </c>
      <c r="G1255" t="s">
        <v>43</v>
      </c>
      <c r="H1255" t="s">
        <v>44</v>
      </c>
      <c r="I1255" t="s">
        <v>45</v>
      </c>
      <c r="J1255" t="s">
        <v>90</v>
      </c>
      <c r="K1255" t="s">
        <v>174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2</v>
      </c>
      <c r="AI1255">
        <v>0</v>
      </c>
      <c r="AJ1255">
        <v>0</v>
      </c>
      <c r="AK1255">
        <v>0</v>
      </c>
      <c r="AL1255">
        <v>1</v>
      </c>
    </row>
    <row r="1256" spans="1:38" x14ac:dyDescent="0.45">
      <c r="A1256" t="s">
        <v>40</v>
      </c>
      <c r="B1256">
        <f t="shared" si="35"/>
        <v>4</v>
      </c>
      <c r="C1256" t="s">
        <v>129</v>
      </c>
      <c r="D1256" t="s">
        <v>261</v>
      </c>
      <c r="E1256" s="4">
        <v>44294</v>
      </c>
      <c r="F1256" t="s">
        <v>75</v>
      </c>
      <c r="G1256" t="s">
        <v>43</v>
      </c>
      <c r="H1256" t="s">
        <v>44</v>
      </c>
      <c r="I1256" t="s">
        <v>45</v>
      </c>
      <c r="J1256" t="s">
        <v>90</v>
      </c>
      <c r="K1256" t="s">
        <v>174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</row>
    <row r="1257" spans="1:38" x14ac:dyDescent="0.45">
      <c r="A1257" t="s">
        <v>40</v>
      </c>
      <c r="B1257">
        <f t="shared" si="35"/>
        <v>4</v>
      </c>
      <c r="C1257" t="s">
        <v>129</v>
      </c>
      <c r="D1257" t="s">
        <v>261</v>
      </c>
      <c r="E1257" s="4">
        <v>44294</v>
      </c>
      <c r="F1257" t="s">
        <v>75</v>
      </c>
      <c r="G1257" t="s">
        <v>43</v>
      </c>
      <c r="H1257" t="s">
        <v>44</v>
      </c>
      <c r="I1257" t="s">
        <v>45</v>
      </c>
      <c r="J1257" t="s">
        <v>90</v>
      </c>
      <c r="K1257" t="s">
        <v>174</v>
      </c>
      <c r="L1257">
        <v>2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</v>
      </c>
      <c r="AI1257">
        <v>0</v>
      </c>
      <c r="AJ1257">
        <v>0</v>
      </c>
      <c r="AK1257">
        <v>2</v>
      </c>
      <c r="AL1257">
        <v>0</v>
      </c>
    </row>
    <row r="1258" spans="1:38" x14ac:dyDescent="0.45">
      <c r="A1258" t="s">
        <v>40</v>
      </c>
      <c r="B1258">
        <f t="shared" si="35"/>
        <v>4</v>
      </c>
      <c r="C1258" t="s">
        <v>129</v>
      </c>
      <c r="D1258" t="s">
        <v>261</v>
      </c>
      <c r="E1258" s="4">
        <v>44294</v>
      </c>
      <c r="F1258" t="s">
        <v>75</v>
      </c>
      <c r="G1258" t="s">
        <v>48</v>
      </c>
      <c r="H1258" t="s">
        <v>44</v>
      </c>
      <c r="I1258" t="s">
        <v>45</v>
      </c>
      <c r="J1258" t="s">
        <v>90</v>
      </c>
      <c r="K1258" t="s">
        <v>174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0</v>
      </c>
    </row>
    <row r="1259" spans="1:38" x14ac:dyDescent="0.45">
      <c r="A1259" t="s">
        <v>40</v>
      </c>
      <c r="B1259">
        <f t="shared" si="35"/>
        <v>4</v>
      </c>
      <c r="C1259" t="s">
        <v>129</v>
      </c>
      <c r="D1259" t="s">
        <v>261</v>
      </c>
      <c r="E1259" s="4">
        <v>44294</v>
      </c>
      <c r="F1259" t="s">
        <v>75</v>
      </c>
      <c r="G1259" t="s">
        <v>48</v>
      </c>
      <c r="H1259" t="s">
        <v>44</v>
      </c>
      <c r="I1259" t="s">
        <v>45</v>
      </c>
      <c r="J1259" t="s">
        <v>90</v>
      </c>
      <c r="K1259" t="s">
        <v>174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0</v>
      </c>
    </row>
    <row r="1260" spans="1:38" x14ac:dyDescent="0.45">
      <c r="A1260" t="s">
        <v>40</v>
      </c>
      <c r="B1260">
        <f t="shared" si="35"/>
        <v>4</v>
      </c>
      <c r="C1260" t="s">
        <v>129</v>
      </c>
      <c r="D1260" t="s">
        <v>261</v>
      </c>
      <c r="E1260" s="4">
        <v>44294</v>
      </c>
      <c r="F1260" t="s">
        <v>75</v>
      </c>
      <c r="G1260" t="s">
        <v>48</v>
      </c>
      <c r="H1260" t="s">
        <v>44</v>
      </c>
      <c r="I1260" t="s">
        <v>45</v>
      </c>
      <c r="J1260" t="s">
        <v>90</v>
      </c>
      <c r="K1260" t="s">
        <v>174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0</v>
      </c>
      <c r="AJ1260">
        <v>0</v>
      </c>
      <c r="AK1260">
        <v>2</v>
      </c>
      <c r="AL1260">
        <v>0</v>
      </c>
    </row>
    <row r="1261" spans="1:38" x14ac:dyDescent="0.45">
      <c r="A1261" t="s">
        <v>40</v>
      </c>
      <c r="B1261">
        <f t="shared" si="35"/>
        <v>4</v>
      </c>
      <c r="C1261" t="s">
        <v>129</v>
      </c>
      <c r="D1261" t="s">
        <v>261</v>
      </c>
      <c r="E1261" s="4">
        <v>44294</v>
      </c>
      <c r="F1261" t="s">
        <v>75</v>
      </c>
      <c r="G1261" t="s">
        <v>48</v>
      </c>
      <c r="H1261" t="s">
        <v>44</v>
      </c>
      <c r="I1261" t="s">
        <v>45</v>
      </c>
      <c r="J1261" t="s">
        <v>90</v>
      </c>
      <c r="K1261" t="s">
        <v>174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</row>
    <row r="1262" spans="1:38" x14ac:dyDescent="0.45">
      <c r="A1262" t="s">
        <v>40</v>
      </c>
      <c r="B1262">
        <f t="shared" si="35"/>
        <v>4</v>
      </c>
      <c r="C1262" t="s">
        <v>129</v>
      </c>
      <c r="D1262" t="s">
        <v>261</v>
      </c>
      <c r="E1262" s="4">
        <v>44294</v>
      </c>
      <c r="F1262" t="s">
        <v>75</v>
      </c>
      <c r="G1262" t="s">
        <v>48</v>
      </c>
      <c r="H1262" t="s">
        <v>44</v>
      </c>
      <c r="I1262" t="s">
        <v>45</v>
      </c>
      <c r="J1262" t="s">
        <v>90</v>
      </c>
      <c r="K1262" t="s">
        <v>174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</row>
    <row r="1263" spans="1:38" x14ac:dyDescent="0.45">
      <c r="A1263" t="s">
        <v>40</v>
      </c>
      <c r="B1263">
        <f t="shared" si="35"/>
        <v>4</v>
      </c>
      <c r="C1263" t="s">
        <v>129</v>
      </c>
      <c r="D1263" t="s">
        <v>261</v>
      </c>
      <c r="E1263" s="4">
        <v>44294</v>
      </c>
      <c r="F1263" t="s">
        <v>75</v>
      </c>
      <c r="G1263" t="s">
        <v>48</v>
      </c>
      <c r="H1263" t="s">
        <v>44</v>
      </c>
      <c r="I1263" t="s">
        <v>45</v>
      </c>
      <c r="J1263" t="s">
        <v>90</v>
      </c>
      <c r="K1263" t="s">
        <v>174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</v>
      </c>
      <c r="W1263">
        <v>0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2</v>
      </c>
      <c r="AI1263">
        <v>0</v>
      </c>
      <c r="AJ1263">
        <v>0</v>
      </c>
      <c r="AK1263">
        <v>2</v>
      </c>
      <c r="AL1263">
        <v>0</v>
      </c>
    </row>
    <row r="1264" spans="1:38" x14ac:dyDescent="0.45">
      <c r="A1264" t="s">
        <v>40</v>
      </c>
      <c r="B1264">
        <f t="shared" si="35"/>
        <v>4</v>
      </c>
      <c r="C1264" t="s">
        <v>129</v>
      </c>
      <c r="D1264" t="s">
        <v>261</v>
      </c>
      <c r="E1264" s="4">
        <v>44294</v>
      </c>
      <c r="F1264" t="s">
        <v>75</v>
      </c>
      <c r="G1264" t="s">
        <v>48</v>
      </c>
      <c r="H1264" t="s">
        <v>44</v>
      </c>
      <c r="I1264" t="s">
        <v>45</v>
      </c>
      <c r="J1264" t="s">
        <v>90</v>
      </c>
      <c r="K1264" t="s">
        <v>174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0</v>
      </c>
    </row>
    <row r="1265" spans="1:38" x14ac:dyDescent="0.45">
      <c r="A1265" t="s">
        <v>40</v>
      </c>
      <c r="B1265">
        <f t="shared" si="35"/>
        <v>4</v>
      </c>
      <c r="C1265" t="s">
        <v>129</v>
      </c>
      <c r="D1265" t="s">
        <v>261</v>
      </c>
      <c r="E1265" s="4">
        <v>44294</v>
      </c>
      <c r="F1265" t="s">
        <v>75</v>
      </c>
      <c r="G1265" t="s">
        <v>49</v>
      </c>
      <c r="H1265" t="s">
        <v>44</v>
      </c>
      <c r="I1265" t="s">
        <v>45</v>
      </c>
      <c r="J1265" t="s">
        <v>46</v>
      </c>
      <c r="K1265" t="s">
        <v>46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2</v>
      </c>
      <c r="AI1265">
        <v>0</v>
      </c>
      <c r="AJ1265">
        <v>0</v>
      </c>
      <c r="AK1265">
        <v>0</v>
      </c>
      <c r="AL1265">
        <v>1</v>
      </c>
    </row>
    <row r="1266" spans="1:38" x14ac:dyDescent="0.45">
      <c r="A1266" t="s">
        <v>40</v>
      </c>
      <c r="B1266">
        <f t="shared" si="35"/>
        <v>4</v>
      </c>
      <c r="C1266" t="s">
        <v>129</v>
      </c>
      <c r="D1266" t="s">
        <v>261</v>
      </c>
      <c r="E1266" s="4">
        <v>44294</v>
      </c>
      <c r="F1266" t="s">
        <v>75</v>
      </c>
      <c r="G1266" t="s">
        <v>49</v>
      </c>
      <c r="H1266" t="s">
        <v>44</v>
      </c>
      <c r="I1266" t="s">
        <v>45</v>
      </c>
      <c r="J1266" t="s">
        <v>46</v>
      </c>
      <c r="K1266" t="s">
        <v>46</v>
      </c>
      <c r="L1266">
        <v>2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</v>
      </c>
      <c r="AI1266">
        <v>0</v>
      </c>
      <c r="AJ1266">
        <v>0</v>
      </c>
      <c r="AK1266">
        <v>2</v>
      </c>
      <c r="AL1266">
        <v>0</v>
      </c>
    </row>
    <row r="1267" spans="1:38" x14ac:dyDescent="0.45">
      <c r="A1267" t="s">
        <v>40</v>
      </c>
      <c r="B1267">
        <f t="shared" si="35"/>
        <v>4</v>
      </c>
      <c r="C1267" t="s">
        <v>129</v>
      </c>
      <c r="D1267" t="s">
        <v>261</v>
      </c>
      <c r="E1267" s="4">
        <v>44294</v>
      </c>
      <c r="F1267" t="s">
        <v>75</v>
      </c>
      <c r="G1267" t="s">
        <v>49</v>
      </c>
      <c r="H1267" t="s">
        <v>44</v>
      </c>
      <c r="I1267" t="s">
        <v>45</v>
      </c>
      <c r="J1267" t="s">
        <v>46</v>
      </c>
      <c r="K1267" t="s">
        <v>46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3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3</v>
      </c>
      <c r="AI1267">
        <v>0</v>
      </c>
      <c r="AJ1267">
        <v>0</v>
      </c>
      <c r="AK1267">
        <v>3</v>
      </c>
      <c r="AL1267">
        <v>0</v>
      </c>
    </row>
    <row r="1268" spans="1:38" x14ac:dyDescent="0.45">
      <c r="A1268" t="s">
        <v>40</v>
      </c>
      <c r="B1268">
        <f t="shared" si="35"/>
        <v>4</v>
      </c>
      <c r="C1268" t="s">
        <v>129</v>
      </c>
      <c r="D1268" t="s">
        <v>261</v>
      </c>
      <c r="E1268" s="4">
        <v>44294</v>
      </c>
      <c r="F1268" t="s">
        <v>75</v>
      </c>
      <c r="G1268" t="s">
        <v>49</v>
      </c>
      <c r="H1268" t="s">
        <v>44</v>
      </c>
      <c r="I1268" t="s">
        <v>45</v>
      </c>
      <c r="J1268" t="s">
        <v>46</v>
      </c>
      <c r="K1268" t="s">
        <v>46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0</v>
      </c>
    </row>
    <row r="1269" spans="1:38" x14ac:dyDescent="0.45">
      <c r="A1269" t="s">
        <v>40</v>
      </c>
      <c r="B1269">
        <f t="shared" si="35"/>
        <v>4</v>
      </c>
      <c r="C1269" t="s">
        <v>129</v>
      </c>
      <c r="D1269" t="s">
        <v>261</v>
      </c>
      <c r="E1269" s="4">
        <v>44294</v>
      </c>
      <c r="F1269" t="s">
        <v>75</v>
      </c>
      <c r="G1269" t="s">
        <v>49</v>
      </c>
      <c r="H1269" t="s">
        <v>44</v>
      </c>
      <c r="I1269" t="s">
        <v>45</v>
      </c>
      <c r="J1269" t="s">
        <v>46</v>
      </c>
      <c r="K1269" t="s">
        <v>46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0</v>
      </c>
    </row>
    <row r="1270" spans="1:38" x14ac:dyDescent="0.45">
      <c r="A1270" t="s">
        <v>40</v>
      </c>
      <c r="B1270">
        <f t="shared" si="35"/>
        <v>4</v>
      </c>
      <c r="C1270" t="s">
        <v>129</v>
      </c>
      <c r="D1270" t="s">
        <v>261</v>
      </c>
      <c r="E1270" s="4">
        <v>44294</v>
      </c>
      <c r="F1270" t="s">
        <v>75</v>
      </c>
      <c r="G1270" t="s">
        <v>49</v>
      </c>
      <c r="H1270" t="s">
        <v>44</v>
      </c>
      <c r="I1270" t="s">
        <v>45</v>
      </c>
      <c r="J1270" t="s">
        <v>46</v>
      </c>
      <c r="K1270" t="s">
        <v>46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0</v>
      </c>
    </row>
    <row r="1271" spans="1:38" x14ac:dyDescent="0.45">
      <c r="A1271" t="s">
        <v>40</v>
      </c>
      <c r="B1271">
        <f t="shared" si="35"/>
        <v>4</v>
      </c>
      <c r="C1271" t="s">
        <v>129</v>
      </c>
      <c r="D1271" t="s">
        <v>261</v>
      </c>
      <c r="E1271" s="4">
        <v>44294</v>
      </c>
      <c r="F1271" t="s">
        <v>75</v>
      </c>
      <c r="G1271" t="s">
        <v>49</v>
      </c>
      <c r="H1271" t="s">
        <v>44</v>
      </c>
      <c r="I1271" t="s">
        <v>45</v>
      </c>
      <c r="J1271" t="s">
        <v>46</v>
      </c>
      <c r="K1271" t="s">
        <v>46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</row>
    <row r="1272" spans="1:38" x14ac:dyDescent="0.45">
      <c r="A1272" t="s">
        <v>40</v>
      </c>
      <c r="B1272">
        <f t="shared" si="35"/>
        <v>4</v>
      </c>
      <c r="C1272" t="s">
        <v>129</v>
      </c>
      <c r="D1272" t="s">
        <v>261</v>
      </c>
      <c r="E1272" s="4">
        <v>44294</v>
      </c>
      <c r="F1272" t="s">
        <v>75</v>
      </c>
      <c r="G1272" t="s">
        <v>49</v>
      </c>
      <c r="H1272" t="s">
        <v>44</v>
      </c>
      <c r="I1272" t="s">
        <v>45</v>
      </c>
      <c r="J1272" t="s">
        <v>46</v>
      </c>
      <c r="K1272" t="s">
        <v>46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</row>
    <row r="1273" spans="1:38" x14ac:dyDescent="0.45">
      <c r="A1273" t="s">
        <v>40</v>
      </c>
      <c r="B1273">
        <f t="shared" si="35"/>
        <v>4</v>
      </c>
      <c r="C1273" t="s">
        <v>129</v>
      </c>
      <c r="D1273" t="s">
        <v>261</v>
      </c>
      <c r="E1273" s="4">
        <v>44294</v>
      </c>
      <c r="F1273" t="s">
        <v>75</v>
      </c>
      <c r="G1273" t="s">
        <v>49</v>
      </c>
      <c r="H1273" t="s">
        <v>44</v>
      </c>
      <c r="I1273" t="s">
        <v>45</v>
      </c>
      <c r="J1273" t="s">
        <v>90</v>
      </c>
      <c r="K1273" t="s">
        <v>174</v>
      </c>
      <c r="L1273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</v>
      </c>
      <c r="AI1273">
        <v>0</v>
      </c>
      <c r="AJ1273">
        <v>0</v>
      </c>
      <c r="AK1273">
        <v>2</v>
      </c>
      <c r="AL1273">
        <v>0</v>
      </c>
    </row>
    <row r="1274" spans="1:38" x14ac:dyDescent="0.45">
      <c r="A1274" t="s">
        <v>40</v>
      </c>
      <c r="B1274">
        <f t="shared" si="35"/>
        <v>4</v>
      </c>
      <c r="C1274" t="s">
        <v>129</v>
      </c>
      <c r="D1274" t="s">
        <v>261</v>
      </c>
      <c r="E1274" s="4">
        <v>44294</v>
      </c>
      <c r="F1274" t="s">
        <v>75</v>
      </c>
      <c r="G1274" t="s">
        <v>49</v>
      </c>
      <c r="H1274" t="s">
        <v>44</v>
      </c>
      <c r="I1274" t="s">
        <v>45</v>
      </c>
      <c r="J1274" t="s">
        <v>90</v>
      </c>
      <c r="K1274" t="s">
        <v>174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0</v>
      </c>
    </row>
    <row r="1275" spans="1:38" x14ac:dyDescent="0.45">
      <c r="A1275" t="s">
        <v>40</v>
      </c>
      <c r="B1275">
        <f t="shared" si="35"/>
        <v>4</v>
      </c>
      <c r="C1275" t="s">
        <v>129</v>
      </c>
      <c r="D1275" t="s">
        <v>261</v>
      </c>
      <c r="E1275" s="4">
        <v>44294</v>
      </c>
      <c r="F1275" t="s">
        <v>75</v>
      </c>
      <c r="G1275" t="s">
        <v>49</v>
      </c>
      <c r="H1275" t="s">
        <v>44</v>
      </c>
      <c r="I1275" t="s">
        <v>45</v>
      </c>
      <c r="J1275" t="s">
        <v>90</v>
      </c>
      <c r="K1275" t="s">
        <v>174</v>
      </c>
      <c r="L1275">
        <v>2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>
        <v>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4</v>
      </c>
      <c r="AI1275">
        <v>0</v>
      </c>
      <c r="AJ1275">
        <v>0</v>
      </c>
      <c r="AK1275">
        <v>4</v>
      </c>
      <c r="AL1275">
        <v>0</v>
      </c>
    </row>
    <row r="1276" spans="1:38" x14ac:dyDescent="0.45">
      <c r="A1276" t="s">
        <v>40</v>
      </c>
      <c r="B1276">
        <f t="shared" si="35"/>
        <v>4</v>
      </c>
      <c r="C1276" t="s">
        <v>129</v>
      </c>
      <c r="D1276" t="s">
        <v>261</v>
      </c>
      <c r="E1276" s="4">
        <v>44294</v>
      </c>
      <c r="F1276" t="s">
        <v>75</v>
      </c>
      <c r="G1276" t="s">
        <v>53</v>
      </c>
      <c r="H1276" t="s">
        <v>44</v>
      </c>
      <c r="I1276" t="s">
        <v>45</v>
      </c>
      <c r="J1276" t="s">
        <v>90</v>
      </c>
      <c r="K1276" t="s">
        <v>174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</v>
      </c>
      <c r="AH1276">
        <v>4</v>
      </c>
      <c r="AI1276">
        <v>0</v>
      </c>
      <c r="AJ1276">
        <v>0</v>
      </c>
      <c r="AK1276">
        <v>0</v>
      </c>
      <c r="AL1276">
        <v>2</v>
      </c>
    </row>
    <row r="1277" spans="1:38" x14ac:dyDescent="0.45">
      <c r="A1277" t="s">
        <v>40</v>
      </c>
      <c r="B1277">
        <f t="shared" si="35"/>
        <v>4</v>
      </c>
      <c r="C1277" t="s">
        <v>129</v>
      </c>
      <c r="D1277" t="s">
        <v>261</v>
      </c>
      <c r="E1277" s="4">
        <v>44294</v>
      </c>
      <c r="F1277" t="s">
        <v>75</v>
      </c>
      <c r="G1277" t="s">
        <v>53</v>
      </c>
      <c r="H1277" t="s">
        <v>44</v>
      </c>
      <c r="I1277" t="s">
        <v>45</v>
      </c>
      <c r="J1277" t="s">
        <v>90</v>
      </c>
      <c r="K1277" t="s">
        <v>174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2</v>
      </c>
      <c r="AG1277">
        <v>2</v>
      </c>
      <c r="AH1277">
        <v>5</v>
      </c>
      <c r="AI1277">
        <v>0</v>
      </c>
      <c r="AJ1277">
        <v>0</v>
      </c>
      <c r="AK1277">
        <v>1</v>
      </c>
      <c r="AL1277">
        <v>2</v>
      </c>
    </row>
    <row r="1278" spans="1:38" x14ac:dyDescent="0.45">
      <c r="A1278" t="s">
        <v>40</v>
      </c>
      <c r="B1278">
        <f t="shared" si="35"/>
        <v>4</v>
      </c>
      <c r="C1278" t="s">
        <v>129</v>
      </c>
      <c r="D1278" t="s">
        <v>261</v>
      </c>
      <c r="E1278" s="4">
        <v>44294</v>
      </c>
      <c r="F1278" t="s">
        <v>75</v>
      </c>
      <c r="G1278" t="s">
        <v>54</v>
      </c>
      <c r="H1278" t="s">
        <v>44</v>
      </c>
      <c r="I1278" t="s">
        <v>45</v>
      </c>
      <c r="J1278" t="s">
        <v>46</v>
      </c>
      <c r="K1278" t="s">
        <v>46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</v>
      </c>
    </row>
    <row r="1279" spans="1:38" x14ac:dyDescent="0.45">
      <c r="A1279" t="s">
        <v>40</v>
      </c>
      <c r="B1279">
        <f t="shared" si="35"/>
        <v>4</v>
      </c>
      <c r="C1279" t="s">
        <v>129</v>
      </c>
      <c r="D1279" t="s">
        <v>261</v>
      </c>
      <c r="E1279" s="4">
        <v>44294</v>
      </c>
      <c r="F1279" t="s">
        <v>75</v>
      </c>
      <c r="G1279" t="s">
        <v>54</v>
      </c>
      <c r="H1279" t="s">
        <v>44</v>
      </c>
      <c r="I1279" t="s">
        <v>45</v>
      </c>
      <c r="J1279" t="s">
        <v>46</v>
      </c>
      <c r="K1279" t="s">
        <v>46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0</v>
      </c>
    </row>
    <row r="1280" spans="1:38" x14ac:dyDescent="0.45">
      <c r="A1280" t="s">
        <v>40</v>
      </c>
      <c r="B1280">
        <f t="shared" si="35"/>
        <v>4</v>
      </c>
      <c r="C1280" t="s">
        <v>129</v>
      </c>
      <c r="D1280" t="s">
        <v>261</v>
      </c>
      <c r="E1280" s="4">
        <v>44294</v>
      </c>
      <c r="F1280" t="s">
        <v>75</v>
      </c>
      <c r="G1280" t="s">
        <v>54</v>
      </c>
      <c r="H1280" t="s">
        <v>44</v>
      </c>
      <c r="I1280" t="s">
        <v>45</v>
      </c>
      <c r="J1280" t="s">
        <v>46</v>
      </c>
      <c r="K1280" t="s">
        <v>46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1</v>
      </c>
      <c r="AH1280">
        <v>3</v>
      </c>
      <c r="AI1280">
        <v>0</v>
      </c>
      <c r="AJ1280">
        <v>0</v>
      </c>
      <c r="AK1280">
        <v>1</v>
      </c>
      <c r="AL1280">
        <v>1</v>
      </c>
    </row>
    <row r="1281" spans="1:38" x14ac:dyDescent="0.45">
      <c r="A1281" t="s">
        <v>40</v>
      </c>
      <c r="B1281">
        <f t="shared" si="35"/>
        <v>4</v>
      </c>
      <c r="C1281" t="s">
        <v>129</v>
      </c>
      <c r="D1281" t="s">
        <v>261</v>
      </c>
      <c r="E1281" s="4">
        <v>44294</v>
      </c>
      <c r="F1281" t="s">
        <v>75</v>
      </c>
      <c r="G1281" t="s">
        <v>54</v>
      </c>
      <c r="H1281" t="s">
        <v>44</v>
      </c>
      <c r="I1281" t="s">
        <v>45</v>
      </c>
      <c r="J1281" t="s">
        <v>46</v>
      </c>
      <c r="K1281" t="s">
        <v>46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</row>
    <row r="1282" spans="1:38" x14ac:dyDescent="0.45">
      <c r="A1282" t="s">
        <v>40</v>
      </c>
      <c r="B1282">
        <f t="shared" ref="B1282:B1345" si="36">MONTH(E1282)</f>
        <v>4</v>
      </c>
      <c r="C1282" t="s">
        <v>129</v>
      </c>
      <c r="D1282" t="s">
        <v>261</v>
      </c>
      <c r="E1282" s="4">
        <v>44294</v>
      </c>
      <c r="F1282" t="s">
        <v>75</v>
      </c>
      <c r="G1282" t="s">
        <v>54</v>
      </c>
      <c r="H1282" t="s">
        <v>44</v>
      </c>
      <c r="I1282" t="s">
        <v>45</v>
      </c>
      <c r="J1282" t="s">
        <v>46</v>
      </c>
      <c r="K1282" t="s">
        <v>46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3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3</v>
      </c>
      <c r="AI1282">
        <v>0</v>
      </c>
      <c r="AJ1282">
        <v>0</v>
      </c>
      <c r="AK1282">
        <v>3</v>
      </c>
      <c r="AL1282">
        <v>0</v>
      </c>
    </row>
    <row r="1283" spans="1:38" x14ac:dyDescent="0.45">
      <c r="A1283" t="s">
        <v>40</v>
      </c>
      <c r="B1283">
        <f t="shared" si="36"/>
        <v>4</v>
      </c>
      <c r="C1283" t="s">
        <v>129</v>
      </c>
      <c r="D1283" t="s">
        <v>261</v>
      </c>
      <c r="E1283" s="4">
        <v>44294</v>
      </c>
      <c r="F1283" t="s">
        <v>75</v>
      </c>
      <c r="G1283" t="s">
        <v>54</v>
      </c>
      <c r="H1283" t="s">
        <v>44</v>
      </c>
      <c r="I1283" t="s">
        <v>45</v>
      </c>
      <c r="J1283" t="s">
        <v>46</v>
      </c>
      <c r="K1283" t="s">
        <v>46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1</v>
      </c>
      <c r="AL1283">
        <v>0</v>
      </c>
    </row>
    <row r="1284" spans="1:38" x14ac:dyDescent="0.45">
      <c r="A1284" t="s">
        <v>40</v>
      </c>
      <c r="B1284">
        <f t="shared" si="36"/>
        <v>4</v>
      </c>
      <c r="C1284" t="s">
        <v>129</v>
      </c>
      <c r="D1284" t="s">
        <v>261</v>
      </c>
      <c r="E1284" s="4">
        <v>44294</v>
      </c>
      <c r="F1284" t="s">
        <v>75</v>
      </c>
      <c r="G1284" t="s">
        <v>55</v>
      </c>
      <c r="H1284" t="s">
        <v>56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45">
      <c r="A1285" t="s">
        <v>40</v>
      </c>
      <c r="B1285">
        <f t="shared" si="36"/>
        <v>4</v>
      </c>
      <c r="C1285" t="s">
        <v>129</v>
      </c>
      <c r="D1285" t="s">
        <v>261</v>
      </c>
      <c r="E1285" s="4">
        <v>44294</v>
      </c>
      <c r="F1285" t="s">
        <v>75</v>
      </c>
      <c r="G1285" t="s">
        <v>57</v>
      </c>
      <c r="H1285" t="s">
        <v>56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45">
      <c r="A1286" t="s">
        <v>40</v>
      </c>
      <c r="B1286">
        <f t="shared" si="36"/>
        <v>4</v>
      </c>
      <c r="C1286" t="s">
        <v>129</v>
      </c>
      <c r="D1286" t="s">
        <v>261</v>
      </c>
      <c r="E1286" s="4">
        <v>44294</v>
      </c>
      <c r="F1286" t="s">
        <v>75</v>
      </c>
      <c r="G1286" t="s">
        <v>58</v>
      </c>
      <c r="H1286" t="s">
        <v>56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45">
      <c r="A1287" t="s">
        <v>40</v>
      </c>
      <c r="B1287">
        <f t="shared" si="36"/>
        <v>4</v>
      </c>
      <c r="C1287" t="s">
        <v>129</v>
      </c>
      <c r="D1287" t="s">
        <v>261</v>
      </c>
      <c r="E1287" s="4">
        <v>44294</v>
      </c>
      <c r="F1287" t="s">
        <v>75</v>
      </c>
      <c r="G1287" t="s">
        <v>59</v>
      </c>
      <c r="H1287" t="s">
        <v>56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45">
      <c r="A1288" t="s">
        <v>40</v>
      </c>
      <c r="B1288">
        <f t="shared" si="36"/>
        <v>4</v>
      </c>
      <c r="C1288" t="s">
        <v>129</v>
      </c>
      <c r="D1288" t="s">
        <v>261</v>
      </c>
      <c r="E1288" s="4">
        <v>44294</v>
      </c>
      <c r="F1288" t="s">
        <v>75</v>
      </c>
      <c r="G1288" t="s">
        <v>60</v>
      </c>
      <c r="H1288" t="s">
        <v>56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45">
      <c r="A1289" t="s">
        <v>40</v>
      </c>
      <c r="B1289">
        <f t="shared" si="36"/>
        <v>4</v>
      </c>
      <c r="C1289" t="s">
        <v>41</v>
      </c>
      <c r="D1289" t="s">
        <v>255</v>
      </c>
      <c r="E1289" s="4">
        <v>44299</v>
      </c>
      <c r="F1289" t="s">
        <v>42</v>
      </c>
      <c r="G1289" t="s">
        <v>43</v>
      </c>
      <c r="H1289" t="s">
        <v>44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45">
      <c r="A1290" t="s">
        <v>40</v>
      </c>
      <c r="B1290">
        <f t="shared" si="36"/>
        <v>4</v>
      </c>
      <c r="C1290" t="s">
        <v>41</v>
      </c>
      <c r="D1290" t="s">
        <v>255</v>
      </c>
      <c r="E1290" s="4">
        <v>44299</v>
      </c>
      <c r="F1290" t="s">
        <v>42</v>
      </c>
      <c r="G1290" t="s">
        <v>48</v>
      </c>
      <c r="H1290" t="s">
        <v>44</v>
      </c>
      <c r="I1290" t="s">
        <v>45</v>
      </c>
      <c r="J1290" t="s">
        <v>178</v>
      </c>
      <c r="K1290" t="s">
        <v>178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2</v>
      </c>
      <c r="AI1290">
        <v>0</v>
      </c>
      <c r="AJ1290">
        <v>0</v>
      </c>
      <c r="AK1290">
        <v>0</v>
      </c>
      <c r="AL1290">
        <v>1</v>
      </c>
    </row>
    <row r="1291" spans="1:38" x14ac:dyDescent="0.45">
      <c r="A1291" t="s">
        <v>40</v>
      </c>
      <c r="B1291">
        <f t="shared" si="36"/>
        <v>4</v>
      </c>
      <c r="C1291" t="s">
        <v>41</v>
      </c>
      <c r="D1291" t="s">
        <v>255</v>
      </c>
      <c r="E1291" s="4">
        <v>44299</v>
      </c>
      <c r="F1291" t="s">
        <v>42</v>
      </c>
      <c r="G1291" t="s">
        <v>49</v>
      </c>
      <c r="H1291" t="s">
        <v>44</v>
      </c>
      <c r="I1291" t="s">
        <v>45</v>
      </c>
      <c r="J1291" t="s">
        <v>178</v>
      </c>
      <c r="K1291" t="s">
        <v>178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2</v>
      </c>
      <c r="AI1291">
        <v>0</v>
      </c>
      <c r="AJ1291">
        <v>0</v>
      </c>
      <c r="AK1291">
        <v>0</v>
      </c>
      <c r="AL1291">
        <v>1</v>
      </c>
    </row>
    <row r="1292" spans="1:38" x14ac:dyDescent="0.45">
      <c r="A1292" t="s">
        <v>40</v>
      </c>
      <c r="B1292">
        <f t="shared" si="36"/>
        <v>4</v>
      </c>
      <c r="C1292" t="s">
        <v>41</v>
      </c>
      <c r="D1292" t="s">
        <v>255</v>
      </c>
      <c r="E1292" s="4">
        <v>44299</v>
      </c>
      <c r="F1292" t="s">
        <v>42</v>
      </c>
      <c r="G1292" t="s">
        <v>49</v>
      </c>
      <c r="H1292" t="s">
        <v>44</v>
      </c>
      <c r="I1292" t="s">
        <v>45</v>
      </c>
      <c r="J1292" t="s">
        <v>178</v>
      </c>
      <c r="K1292" t="s">
        <v>178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0</v>
      </c>
    </row>
    <row r="1293" spans="1:38" x14ac:dyDescent="0.45">
      <c r="A1293" t="s">
        <v>40</v>
      </c>
      <c r="B1293">
        <f t="shared" si="36"/>
        <v>4</v>
      </c>
      <c r="C1293" t="s">
        <v>41</v>
      </c>
      <c r="D1293" t="s">
        <v>255</v>
      </c>
      <c r="E1293" s="4">
        <v>44299</v>
      </c>
      <c r="F1293" t="s">
        <v>42</v>
      </c>
      <c r="G1293" t="s">
        <v>49</v>
      </c>
      <c r="H1293" t="s">
        <v>44</v>
      </c>
      <c r="I1293" t="s">
        <v>45</v>
      </c>
      <c r="J1293" t="s">
        <v>178</v>
      </c>
      <c r="K1293" t="s">
        <v>178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0</v>
      </c>
    </row>
    <row r="1294" spans="1:38" x14ac:dyDescent="0.45">
      <c r="A1294" t="s">
        <v>40</v>
      </c>
      <c r="B1294">
        <f t="shared" si="36"/>
        <v>4</v>
      </c>
      <c r="C1294" t="s">
        <v>41</v>
      </c>
      <c r="D1294" t="s">
        <v>255</v>
      </c>
      <c r="E1294" s="4">
        <v>44299</v>
      </c>
      <c r="F1294" t="s">
        <v>42</v>
      </c>
      <c r="G1294" t="s">
        <v>49</v>
      </c>
      <c r="H1294" t="s">
        <v>44</v>
      </c>
      <c r="I1294" t="s">
        <v>45</v>
      </c>
      <c r="J1294" t="s">
        <v>178</v>
      </c>
      <c r="K1294" t="s">
        <v>178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2</v>
      </c>
      <c r="AI1294">
        <v>0</v>
      </c>
      <c r="AJ1294">
        <v>0</v>
      </c>
      <c r="AK1294">
        <v>0</v>
      </c>
      <c r="AL1294">
        <v>1</v>
      </c>
    </row>
    <row r="1295" spans="1:38" x14ac:dyDescent="0.45">
      <c r="A1295" t="s">
        <v>40</v>
      </c>
      <c r="B1295">
        <f t="shared" si="36"/>
        <v>4</v>
      </c>
      <c r="C1295" t="s">
        <v>41</v>
      </c>
      <c r="D1295" t="s">
        <v>255</v>
      </c>
      <c r="E1295" s="4">
        <v>44299</v>
      </c>
      <c r="F1295" t="s">
        <v>42</v>
      </c>
      <c r="G1295" t="s">
        <v>49</v>
      </c>
      <c r="H1295" t="s">
        <v>44</v>
      </c>
      <c r="I1295" t="s">
        <v>45</v>
      </c>
      <c r="J1295" t="s">
        <v>178</v>
      </c>
      <c r="K1295" t="s">
        <v>178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</row>
    <row r="1296" spans="1:38" x14ac:dyDescent="0.45">
      <c r="A1296" t="s">
        <v>40</v>
      </c>
      <c r="B1296">
        <f t="shared" si="36"/>
        <v>4</v>
      </c>
      <c r="C1296" t="s">
        <v>41</v>
      </c>
      <c r="D1296" t="s">
        <v>255</v>
      </c>
      <c r="E1296" s="4">
        <v>44299</v>
      </c>
      <c r="F1296" t="s">
        <v>42</v>
      </c>
      <c r="G1296" t="s">
        <v>49</v>
      </c>
      <c r="H1296" t="s">
        <v>44</v>
      </c>
      <c r="I1296" t="s">
        <v>45</v>
      </c>
      <c r="J1296" t="s">
        <v>178</v>
      </c>
      <c r="K1296" t="s">
        <v>178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2</v>
      </c>
      <c r="AI1296">
        <v>0</v>
      </c>
      <c r="AJ1296">
        <v>0</v>
      </c>
      <c r="AK1296">
        <v>0</v>
      </c>
      <c r="AL1296">
        <v>1</v>
      </c>
    </row>
    <row r="1297" spans="1:38" x14ac:dyDescent="0.45">
      <c r="A1297" t="s">
        <v>40</v>
      </c>
      <c r="B1297">
        <f t="shared" si="36"/>
        <v>4</v>
      </c>
      <c r="C1297" t="s">
        <v>41</v>
      </c>
      <c r="D1297" t="s">
        <v>255</v>
      </c>
      <c r="E1297" s="4">
        <v>44299</v>
      </c>
      <c r="F1297" t="s">
        <v>42</v>
      </c>
      <c r="G1297" t="s">
        <v>49</v>
      </c>
      <c r="H1297" t="s">
        <v>44</v>
      </c>
      <c r="I1297" t="s">
        <v>45</v>
      </c>
      <c r="J1297" t="s">
        <v>178</v>
      </c>
      <c r="K1297" t="s">
        <v>178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>
        <v>0</v>
      </c>
    </row>
    <row r="1298" spans="1:38" x14ac:dyDescent="0.45">
      <c r="A1298" t="s">
        <v>40</v>
      </c>
      <c r="B1298">
        <f t="shared" si="36"/>
        <v>4</v>
      </c>
      <c r="C1298" t="s">
        <v>41</v>
      </c>
      <c r="D1298" t="s">
        <v>255</v>
      </c>
      <c r="E1298" s="4">
        <v>44299</v>
      </c>
      <c r="F1298" t="s">
        <v>42</v>
      </c>
      <c r="G1298" t="s">
        <v>49</v>
      </c>
      <c r="H1298" t="s">
        <v>44</v>
      </c>
      <c r="I1298" t="s">
        <v>45</v>
      </c>
      <c r="J1298" t="s">
        <v>178</v>
      </c>
      <c r="K1298" t="s">
        <v>178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0</v>
      </c>
    </row>
    <row r="1299" spans="1:38" x14ac:dyDescent="0.45">
      <c r="A1299" t="s">
        <v>40</v>
      </c>
      <c r="B1299">
        <f t="shared" si="36"/>
        <v>4</v>
      </c>
      <c r="C1299" t="s">
        <v>41</v>
      </c>
      <c r="D1299" t="s">
        <v>255</v>
      </c>
      <c r="E1299" s="4">
        <v>44299</v>
      </c>
      <c r="F1299" t="s">
        <v>42</v>
      </c>
      <c r="G1299" t="s">
        <v>49</v>
      </c>
      <c r="H1299" t="s">
        <v>44</v>
      </c>
      <c r="I1299" t="s">
        <v>45</v>
      </c>
      <c r="J1299" t="s">
        <v>178</v>
      </c>
      <c r="K1299" t="s">
        <v>178</v>
      </c>
      <c r="L1299">
        <v>2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0</v>
      </c>
      <c r="X1299">
        <v>1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4</v>
      </c>
      <c r="AI1299">
        <v>0</v>
      </c>
      <c r="AJ1299">
        <v>0</v>
      </c>
      <c r="AK1299">
        <v>2</v>
      </c>
      <c r="AL1299">
        <v>1</v>
      </c>
    </row>
    <row r="1300" spans="1:38" x14ac:dyDescent="0.45">
      <c r="A1300" t="s">
        <v>40</v>
      </c>
      <c r="B1300">
        <f t="shared" si="36"/>
        <v>4</v>
      </c>
      <c r="C1300" t="s">
        <v>41</v>
      </c>
      <c r="D1300" t="s">
        <v>255</v>
      </c>
      <c r="E1300" s="4">
        <v>44299</v>
      </c>
      <c r="F1300" t="s">
        <v>42</v>
      </c>
      <c r="G1300" t="s">
        <v>53</v>
      </c>
      <c r="H1300" t="s">
        <v>44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45">
      <c r="A1301" t="s">
        <v>40</v>
      </c>
      <c r="B1301">
        <f t="shared" si="36"/>
        <v>4</v>
      </c>
      <c r="C1301" t="s">
        <v>41</v>
      </c>
      <c r="D1301" t="s">
        <v>255</v>
      </c>
      <c r="E1301" s="4">
        <v>44299</v>
      </c>
      <c r="F1301" t="s">
        <v>42</v>
      </c>
      <c r="G1301" t="s">
        <v>54</v>
      </c>
      <c r="H1301" t="s">
        <v>44</v>
      </c>
      <c r="I1301" t="s">
        <v>45</v>
      </c>
      <c r="J1301" t="s">
        <v>90</v>
      </c>
      <c r="K1301" t="s">
        <v>174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1</v>
      </c>
      <c r="AL1301">
        <v>0</v>
      </c>
    </row>
    <row r="1302" spans="1:38" x14ac:dyDescent="0.45">
      <c r="A1302" t="s">
        <v>40</v>
      </c>
      <c r="B1302">
        <f t="shared" si="36"/>
        <v>4</v>
      </c>
      <c r="C1302" t="s">
        <v>41</v>
      </c>
      <c r="D1302" t="s">
        <v>255</v>
      </c>
      <c r="E1302" s="4">
        <v>44299</v>
      </c>
      <c r="F1302" t="s">
        <v>42</v>
      </c>
      <c r="G1302" t="s">
        <v>54</v>
      </c>
      <c r="H1302" t="s">
        <v>44</v>
      </c>
      <c r="I1302" t="s">
        <v>45</v>
      </c>
      <c r="J1302" t="s">
        <v>178</v>
      </c>
      <c r="K1302" t="s">
        <v>178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</row>
    <row r="1303" spans="1:38" x14ac:dyDescent="0.45">
      <c r="A1303" t="s">
        <v>40</v>
      </c>
      <c r="B1303">
        <f t="shared" si="36"/>
        <v>4</v>
      </c>
      <c r="C1303" t="s">
        <v>41</v>
      </c>
      <c r="D1303" t="s">
        <v>255</v>
      </c>
      <c r="E1303" s="4">
        <v>44299</v>
      </c>
      <c r="F1303" t="s">
        <v>42</v>
      </c>
      <c r="G1303" t="s">
        <v>54</v>
      </c>
      <c r="H1303" t="s">
        <v>44</v>
      </c>
      <c r="I1303" t="s">
        <v>45</v>
      </c>
      <c r="J1303" t="s">
        <v>178</v>
      </c>
      <c r="K1303" t="s">
        <v>178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</row>
    <row r="1304" spans="1:38" x14ac:dyDescent="0.45">
      <c r="A1304" t="s">
        <v>40</v>
      </c>
      <c r="B1304">
        <f t="shared" si="36"/>
        <v>4</v>
      </c>
      <c r="C1304" t="s">
        <v>41</v>
      </c>
      <c r="D1304" t="s">
        <v>255</v>
      </c>
      <c r="E1304" s="4">
        <v>44299</v>
      </c>
      <c r="F1304" t="s">
        <v>42</v>
      </c>
      <c r="G1304" t="s">
        <v>54</v>
      </c>
      <c r="H1304" t="s">
        <v>44</v>
      </c>
      <c r="I1304" t="s">
        <v>45</v>
      </c>
      <c r="J1304" t="s">
        <v>106</v>
      </c>
      <c r="K1304" t="s">
        <v>107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0</v>
      </c>
    </row>
    <row r="1305" spans="1:38" x14ac:dyDescent="0.45">
      <c r="A1305" t="s">
        <v>40</v>
      </c>
      <c r="B1305">
        <f t="shared" si="36"/>
        <v>4</v>
      </c>
      <c r="C1305" t="s">
        <v>41</v>
      </c>
      <c r="D1305" t="s">
        <v>255</v>
      </c>
      <c r="E1305" s="4">
        <v>44299</v>
      </c>
      <c r="F1305" t="s">
        <v>42</v>
      </c>
      <c r="G1305" t="s">
        <v>54</v>
      </c>
      <c r="H1305" t="s">
        <v>44</v>
      </c>
      <c r="I1305" t="s">
        <v>45</v>
      </c>
      <c r="J1305" t="s">
        <v>178</v>
      </c>
      <c r="K1305" t="s">
        <v>178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0</v>
      </c>
    </row>
    <row r="1306" spans="1:38" x14ac:dyDescent="0.45">
      <c r="A1306" t="s">
        <v>40</v>
      </c>
      <c r="B1306">
        <f t="shared" si="36"/>
        <v>4</v>
      </c>
      <c r="C1306" t="s">
        <v>41</v>
      </c>
      <c r="D1306" t="s">
        <v>255</v>
      </c>
      <c r="E1306" s="4">
        <v>44299</v>
      </c>
      <c r="F1306" t="s">
        <v>42</v>
      </c>
      <c r="G1306" t="s">
        <v>55</v>
      </c>
      <c r="H1306" t="s">
        <v>56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45">
      <c r="A1307" t="s">
        <v>40</v>
      </c>
      <c r="B1307">
        <f t="shared" si="36"/>
        <v>4</v>
      </c>
      <c r="C1307" t="s">
        <v>41</v>
      </c>
      <c r="D1307" t="s">
        <v>255</v>
      </c>
      <c r="E1307" s="4">
        <v>44299</v>
      </c>
      <c r="F1307" t="s">
        <v>42</v>
      </c>
      <c r="G1307" t="s">
        <v>57</v>
      </c>
      <c r="H1307" t="s">
        <v>56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45">
      <c r="A1308" t="s">
        <v>40</v>
      </c>
      <c r="B1308">
        <f t="shared" si="36"/>
        <v>4</v>
      </c>
      <c r="C1308" t="s">
        <v>41</v>
      </c>
      <c r="D1308" t="s">
        <v>255</v>
      </c>
      <c r="E1308" s="4">
        <v>44299</v>
      </c>
      <c r="F1308" t="s">
        <v>42</v>
      </c>
      <c r="G1308" t="s">
        <v>58</v>
      </c>
      <c r="H1308" t="s">
        <v>56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45">
      <c r="A1309" t="s">
        <v>40</v>
      </c>
      <c r="B1309">
        <f t="shared" si="36"/>
        <v>4</v>
      </c>
      <c r="C1309" t="s">
        <v>41</v>
      </c>
      <c r="D1309" t="s">
        <v>255</v>
      </c>
      <c r="E1309" s="4">
        <v>44299</v>
      </c>
      <c r="F1309" t="s">
        <v>42</v>
      </c>
      <c r="G1309" t="s">
        <v>59</v>
      </c>
      <c r="H1309" t="s">
        <v>56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45">
      <c r="A1310" t="s">
        <v>40</v>
      </c>
      <c r="B1310">
        <f t="shared" si="36"/>
        <v>4</v>
      </c>
      <c r="C1310" t="s">
        <v>41</v>
      </c>
      <c r="D1310" t="s">
        <v>255</v>
      </c>
      <c r="E1310" s="4">
        <v>44299</v>
      </c>
      <c r="F1310" t="s">
        <v>42</v>
      </c>
      <c r="G1310" t="s">
        <v>60</v>
      </c>
      <c r="H1310" t="s">
        <v>56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45">
      <c r="A1311" t="s">
        <v>40</v>
      </c>
      <c r="B1311">
        <f t="shared" si="36"/>
        <v>4</v>
      </c>
      <c r="C1311" t="s">
        <v>61</v>
      </c>
      <c r="D1311" t="s">
        <v>256</v>
      </c>
      <c r="E1311" s="4">
        <v>44300</v>
      </c>
      <c r="F1311" t="s">
        <v>42</v>
      </c>
      <c r="G1311" t="s">
        <v>43</v>
      </c>
      <c r="H1311" t="s">
        <v>44</v>
      </c>
      <c r="I1311" t="s">
        <v>45</v>
      </c>
      <c r="J1311" t="s">
        <v>46</v>
      </c>
      <c r="K1311" t="s">
        <v>46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0</v>
      </c>
    </row>
    <row r="1312" spans="1:38" x14ac:dyDescent="0.45">
      <c r="A1312" t="s">
        <v>40</v>
      </c>
      <c r="B1312">
        <f t="shared" si="36"/>
        <v>4</v>
      </c>
      <c r="C1312" t="s">
        <v>61</v>
      </c>
      <c r="D1312" t="s">
        <v>256</v>
      </c>
      <c r="E1312" s="4">
        <v>44300</v>
      </c>
      <c r="F1312" t="s">
        <v>42</v>
      </c>
      <c r="G1312" t="s">
        <v>43</v>
      </c>
      <c r="H1312" t="s">
        <v>44</v>
      </c>
      <c r="I1312" t="s">
        <v>45</v>
      </c>
      <c r="J1312" t="s">
        <v>46</v>
      </c>
      <c r="K1312" t="s">
        <v>46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0</v>
      </c>
    </row>
    <row r="1313" spans="1:39" x14ac:dyDescent="0.45">
      <c r="A1313" t="s">
        <v>40</v>
      </c>
      <c r="B1313">
        <f t="shared" si="36"/>
        <v>4</v>
      </c>
      <c r="C1313" t="s">
        <v>61</v>
      </c>
      <c r="D1313" t="s">
        <v>256</v>
      </c>
      <c r="E1313" s="4">
        <v>44300</v>
      </c>
      <c r="F1313" t="s">
        <v>42</v>
      </c>
      <c r="G1313" t="s">
        <v>48</v>
      </c>
      <c r="H1313" t="s">
        <v>44</v>
      </c>
      <c r="I1313" t="s">
        <v>45</v>
      </c>
      <c r="J1313" t="s">
        <v>168</v>
      </c>
      <c r="K1313" t="s">
        <v>169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2</v>
      </c>
      <c r="AI1313">
        <v>0</v>
      </c>
      <c r="AJ1313">
        <v>0</v>
      </c>
      <c r="AK1313">
        <v>0</v>
      </c>
      <c r="AL1313">
        <v>1</v>
      </c>
    </row>
    <row r="1314" spans="1:39" x14ac:dyDescent="0.45">
      <c r="A1314" t="s">
        <v>40</v>
      </c>
      <c r="B1314">
        <f t="shared" si="36"/>
        <v>4</v>
      </c>
      <c r="C1314" t="s">
        <v>61</v>
      </c>
      <c r="D1314" t="s">
        <v>256</v>
      </c>
      <c r="E1314" s="4">
        <v>44300</v>
      </c>
      <c r="F1314" t="s">
        <v>42</v>
      </c>
      <c r="G1314" t="s">
        <v>48</v>
      </c>
      <c r="H1314" t="s">
        <v>44</v>
      </c>
      <c r="I1314" t="s">
        <v>45</v>
      </c>
      <c r="J1314" t="s">
        <v>168</v>
      </c>
      <c r="K1314" t="s">
        <v>169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1</v>
      </c>
      <c r="AL1314">
        <v>0</v>
      </c>
    </row>
    <row r="1315" spans="1:39" x14ac:dyDescent="0.45">
      <c r="A1315" t="s">
        <v>40</v>
      </c>
      <c r="B1315">
        <f t="shared" si="36"/>
        <v>4</v>
      </c>
      <c r="C1315" t="s">
        <v>61</v>
      </c>
      <c r="D1315" t="s">
        <v>256</v>
      </c>
      <c r="E1315" s="4">
        <v>44300</v>
      </c>
      <c r="F1315" t="s">
        <v>42</v>
      </c>
      <c r="G1315" t="s">
        <v>48</v>
      </c>
      <c r="H1315" t="s">
        <v>44</v>
      </c>
      <c r="I1315" t="s">
        <v>45</v>
      </c>
      <c r="J1315" t="s">
        <v>46</v>
      </c>
      <c r="K1315" t="s">
        <v>46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1</v>
      </c>
      <c r="AL1315">
        <v>0</v>
      </c>
    </row>
    <row r="1316" spans="1:39" x14ac:dyDescent="0.45">
      <c r="A1316" t="s">
        <v>40</v>
      </c>
      <c r="B1316">
        <f t="shared" si="36"/>
        <v>4</v>
      </c>
      <c r="C1316" t="s">
        <v>61</v>
      </c>
      <c r="D1316" t="s">
        <v>256</v>
      </c>
      <c r="E1316" s="4">
        <v>44300</v>
      </c>
      <c r="F1316" t="s">
        <v>42</v>
      </c>
      <c r="G1316" t="s">
        <v>48</v>
      </c>
      <c r="H1316" t="s">
        <v>44</v>
      </c>
      <c r="I1316" t="s">
        <v>45</v>
      </c>
      <c r="J1316" t="s">
        <v>46</v>
      </c>
      <c r="K1316" t="s">
        <v>46</v>
      </c>
      <c r="L1316">
        <v>2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0</v>
      </c>
    </row>
    <row r="1317" spans="1:39" x14ac:dyDescent="0.45">
      <c r="A1317" t="s">
        <v>40</v>
      </c>
      <c r="B1317">
        <f t="shared" si="36"/>
        <v>4</v>
      </c>
      <c r="C1317" t="s">
        <v>61</v>
      </c>
      <c r="D1317" t="s">
        <v>256</v>
      </c>
      <c r="E1317" s="4">
        <v>44300</v>
      </c>
      <c r="F1317" t="s">
        <v>42</v>
      </c>
      <c r="G1317" t="s">
        <v>48</v>
      </c>
      <c r="H1317" t="s">
        <v>44</v>
      </c>
      <c r="I1317" t="s">
        <v>45</v>
      </c>
      <c r="J1317" t="s">
        <v>168</v>
      </c>
      <c r="K1317" t="s">
        <v>169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0</v>
      </c>
      <c r="AM1317" t="s">
        <v>47</v>
      </c>
    </row>
    <row r="1318" spans="1:39" x14ac:dyDescent="0.45">
      <c r="A1318" t="s">
        <v>40</v>
      </c>
      <c r="B1318">
        <f t="shared" si="36"/>
        <v>4</v>
      </c>
      <c r="C1318" t="s">
        <v>61</v>
      </c>
      <c r="D1318" t="s">
        <v>256</v>
      </c>
      <c r="E1318" s="4">
        <v>44300</v>
      </c>
      <c r="F1318" t="s">
        <v>42</v>
      </c>
      <c r="G1318" t="s">
        <v>49</v>
      </c>
      <c r="H1318" t="s">
        <v>44</v>
      </c>
      <c r="I1318" t="s">
        <v>45</v>
      </c>
      <c r="J1318" t="s">
        <v>46</v>
      </c>
      <c r="K1318" t="s">
        <v>46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1</v>
      </c>
      <c r="AL1318">
        <v>0</v>
      </c>
    </row>
    <row r="1319" spans="1:39" x14ac:dyDescent="0.45">
      <c r="A1319" t="s">
        <v>40</v>
      </c>
      <c r="B1319">
        <f t="shared" si="36"/>
        <v>4</v>
      </c>
      <c r="C1319" t="s">
        <v>61</v>
      </c>
      <c r="D1319" t="s">
        <v>256</v>
      </c>
      <c r="E1319" s="4">
        <v>44300</v>
      </c>
      <c r="F1319" t="s">
        <v>42</v>
      </c>
      <c r="G1319" t="s">
        <v>53</v>
      </c>
      <c r="H1319" t="s">
        <v>44</v>
      </c>
      <c r="I1319" t="s">
        <v>45</v>
      </c>
      <c r="J1319" t="s">
        <v>90</v>
      </c>
      <c r="K1319" t="s">
        <v>91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2</v>
      </c>
      <c r="AI1319">
        <v>0</v>
      </c>
      <c r="AJ1319">
        <v>0</v>
      </c>
      <c r="AK1319">
        <v>0</v>
      </c>
      <c r="AL1319">
        <v>1</v>
      </c>
    </row>
    <row r="1320" spans="1:39" x14ac:dyDescent="0.45">
      <c r="A1320" t="s">
        <v>40</v>
      </c>
      <c r="B1320">
        <f t="shared" si="36"/>
        <v>4</v>
      </c>
      <c r="C1320" t="s">
        <v>61</v>
      </c>
      <c r="D1320" t="s">
        <v>256</v>
      </c>
      <c r="E1320" s="4">
        <v>44300</v>
      </c>
      <c r="F1320" t="s">
        <v>42</v>
      </c>
      <c r="G1320" t="s">
        <v>53</v>
      </c>
      <c r="H1320" t="s">
        <v>44</v>
      </c>
      <c r="I1320" t="s">
        <v>45</v>
      </c>
      <c r="J1320" t="s">
        <v>90</v>
      </c>
      <c r="K1320" t="s">
        <v>91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2</v>
      </c>
      <c r="AI1320">
        <v>0</v>
      </c>
      <c r="AJ1320">
        <v>0</v>
      </c>
      <c r="AK1320">
        <v>0</v>
      </c>
      <c r="AL1320">
        <v>1</v>
      </c>
    </row>
    <row r="1321" spans="1:39" x14ac:dyDescent="0.45">
      <c r="A1321" t="s">
        <v>40</v>
      </c>
      <c r="B1321">
        <f t="shared" si="36"/>
        <v>4</v>
      </c>
      <c r="C1321" t="s">
        <v>61</v>
      </c>
      <c r="D1321" t="s">
        <v>256</v>
      </c>
      <c r="E1321" s="4">
        <v>44300</v>
      </c>
      <c r="F1321" t="s">
        <v>42</v>
      </c>
      <c r="G1321" t="s">
        <v>53</v>
      </c>
      <c r="H1321" t="s">
        <v>44</v>
      </c>
      <c r="I1321" t="s">
        <v>45</v>
      </c>
      <c r="J1321" t="s">
        <v>90</v>
      </c>
      <c r="K1321" t="s">
        <v>91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1</v>
      </c>
      <c r="AL1321">
        <v>0</v>
      </c>
    </row>
    <row r="1322" spans="1:39" x14ac:dyDescent="0.45">
      <c r="A1322" t="s">
        <v>40</v>
      </c>
      <c r="B1322">
        <f t="shared" si="36"/>
        <v>4</v>
      </c>
      <c r="C1322" t="s">
        <v>61</v>
      </c>
      <c r="D1322" t="s">
        <v>256</v>
      </c>
      <c r="E1322" s="4">
        <v>44300</v>
      </c>
      <c r="F1322" t="s">
        <v>42</v>
      </c>
      <c r="G1322" t="s">
        <v>54</v>
      </c>
      <c r="H1322" t="s">
        <v>44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9" x14ac:dyDescent="0.45">
      <c r="A1323" t="s">
        <v>40</v>
      </c>
      <c r="B1323">
        <f t="shared" si="36"/>
        <v>4</v>
      </c>
      <c r="C1323" t="s">
        <v>61</v>
      </c>
      <c r="D1323" t="s">
        <v>256</v>
      </c>
      <c r="E1323" s="4">
        <v>44300</v>
      </c>
      <c r="F1323" t="s">
        <v>42</v>
      </c>
      <c r="G1323" t="s">
        <v>55</v>
      </c>
      <c r="H1323" t="s">
        <v>56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9" x14ac:dyDescent="0.45">
      <c r="A1324" t="s">
        <v>40</v>
      </c>
      <c r="B1324">
        <f t="shared" si="36"/>
        <v>4</v>
      </c>
      <c r="C1324" t="s">
        <v>61</v>
      </c>
      <c r="D1324" t="s">
        <v>256</v>
      </c>
      <c r="E1324" s="4">
        <v>44300</v>
      </c>
      <c r="F1324" t="s">
        <v>42</v>
      </c>
      <c r="G1324" t="s">
        <v>57</v>
      </c>
      <c r="H1324" t="s">
        <v>56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9" x14ac:dyDescent="0.45">
      <c r="A1325" t="s">
        <v>40</v>
      </c>
      <c r="B1325">
        <f t="shared" si="36"/>
        <v>4</v>
      </c>
      <c r="C1325" t="s">
        <v>61</v>
      </c>
      <c r="D1325" t="s">
        <v>256</v>
      </c>
      <c r="E1325" s="4">
        <v>44300</v>
      </c>
      <c r="F1325" t="s">
        <v>42</v>
      </c>
      <c r="G1325" t="s">
        <v>58</v>
      </c>
      <c r="H1325" t="s">
        <v>56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9" x14ac:dyDescent="0.45">
      <c r="A1326" t="s">
        <v>40</v>
      </c>
      <c r="B1326">
        <f t="shared" si="36"/>
        <v>4</v>
      </c>
      <c r="C1326" t="s">
        <v>61</v>
      </c>
      <c r="D1326" t="s">
        <v>256</v>
      </c>
      <c r="E1326" s="4">
        <v>44300</v>
      </c>
      <c r="F1326" t="s">
        <v>42</v>
      </c>
      <c r="G1326" t="s">
        <v>59</v>
      </c>
      <c r="H1326" t="s">
        <v>56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9" x14ac:dyDescent="0.45">
      <c r="A1327" t="s">
        <v>40</v>
      </c>
      <c r="B1327">
        <f t="shared" si="36"/>
        <v>4</v>
      </c>
      <c r="C1327" t="s">
        <v>61</v>
      </c>
      <c r="D1327" t="s">
        <v>256</v>
      </c>
      <c r="E1327" s="4">
        <v>44300</v>
      </c>
      <c r="F1327" t="s">
        <v>42</v>
      </c>
      <c r="G1327" t="s">
        <v>60</v>
      </c>
      <c r="H1327" t="s">
        <v>56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9" x14ac:dyDescent="0.45">
      <c r="A1328" t="s">
        <v>40</v>
      </c>
      <c r="B1328">
        <f t="shared" si="36"/>
        <v>4</v>
      </c>
      <c r="C1328" t="s">
        <v>140</v>
      </c>
      <c r="D1328" t="s">
        <v>256</v>
      </c>
      <c r="E1328" s="4">
        <v>44300</v>
      </c>
      <c r="F1328" t="s">
        <v>72</v>
      </c>
      <c r="G1328" t="s">
        <v>43</v>
      </c>
      <c r="H1328" t="s">
        <v>44</v>
      </c>
      <c r="I1328" t="s">
        <v>45</v>
      </c>
      <c r="J1328" t="s">
        <v>46</v>
      </c>
      <c r="K1328" t="s">
        <v>46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1</v>
      </c>
      <c r="AL1328">
        <v>0</v>
      </c>
    </row>
    <row r="1329" spans="1:38" x14ac:dyDescent="0.45">
      <c r="A1329" t="s">
        <v>40</v>
      </c>
      <c r="B1329">
        <f t="shared" si="36"/>
        <v>4</v>
      </c>
      <c r="C1329" t="s">
        <v>140</v>
      </c>
      <c r="D1329" t="s">
        <v>256</v>
      </c>
      <c r="E1329" s="4">
        <v>44300</v>
      </c>
      <c r="F1329" t="s">
        <v>72</v>
      </c>
      <c r="G1329" t="s">
        <v>43</v>
      </c>
      <c r="H1329" t="s">
        <v>44</v>
      </c>
      <c r="I1329" t="s">
        <v>45</v>
      </c>
      <c r="J1329" t="s">
        <v>88</v>
      </c>
      <c r="K1329" t="s">
        <v>89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1</v>
      </c>
      <c r="AL1329">
        <v>0</v>
      </c>
    </row>
    <row r="1330" spans="1:38" x14ac:dyDescent="0.45">
      <c r="A1330" t="s">
        <v>40</v>
      </c>
      <c r="B1330">
        <f t="shared" si="36"/>
        <v>4</v>
      </c>
      <c r="C1330" t="s">
        <v>140</v>
      </c>
      <c r="D1330" t="s">
        <v>256</v>
      </c>
      <c r="E1330" s="4">
        <v>44300</v>
      </c>
      <c r="F1330" t="s">
        <v>72</v>
      </c>
      <c r="G1330" t="s">
        <v>48</v>
      </c>
      <c r="H1330" t="s">
        <v>44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45">
      <c r="A1331" t="s">
        <v>40</v>
      </c>
      <c r="B1331">
        <f t="shared" si="36"/>
        <v>4</v>
      </c>
      <c r="C1331" t="s">
        <v>140</v>
      </c>
      <c r="D1331" t="s">
        <v>256</v>
      </c>
      <c r="E1331" s="4">
        <v>44300</v>
      </c>
      <c r="F1331" t="s">
        <v>72</v>
      </c>
      <c r="G1331" t="s">
        <v>49</v>
      </c>
      <c r="H1331" t="s">
        <v>44</v>
      </c>
      <c r="I1331" t="s">
        <v>45</v>
      </c>
      <c r="J1331" t="s">
        <v>183</v>
      </c>
      <c r="K1331" t="s">
        <v>184</v>
      </c>
      <c r="L1331">
        <v>2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3</v>
      </c>
      <c r="AI1331">
        <v>0</v>
      </c>
      <c r="AJ1331">
        <v>0</v>
      </c>
      <c r="AK1331">
        <v>1</v>
      </c>
      <c r="AL1331">
        <v>1</v>
      </c>
    </row>
    <row r="1332" spans="1:38" x14ac:dyDescent="0.45">
      <c r="A1332" t="s">
        <v>40</v>
      </c>
      <c r="B1332">
        <f t="shared" si="36"/>
        <v>4</v>
      </c>
      <c r="C1332" t="s">
        <v>140</v>
      </c>
      <c r="D1332" t="s">
        <v>256</v>
      </c>
      <c r="E1332" s="4">
        <v>44300</v>
      </c>
      <c r="F1332" t="s">
        <v>72</v>
      </c>
      <c r="G1332" t="s">
        <v>49</v>
      </c>
      <c r="H1332" t="s">
        <v>44</v>
      </c>
      <c r="I1332" t="s">
        <v>45</v>
      </c>
      <c r="J1332" t="s">
        <v>183</v>
      </c>
      <c r="K1332" t="s">
        <v>184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1</v>
      </c>
      <c r="AK1332">
        <v>0</v>
      </c>
      <c r="AL1332">
        <v>0</v>
      </c>
    </row>
    <row r="1333" spans="1:38" x14ac:dyDescent="0.45">
      <c r="A1333" t="s">
        <v>40</v>
      </c>
      <c r="B1333">
        <f t="shared" si="36"/>
        <v>4</v>
      </c>
      <c r="C1333" t="s">
        <v>140</v>
      </c>
      <c r="D1333" t="s">
        <v>256</v>
      </c>
      <c r="E1333" s="4">
        <v>44300</v>
      </c>
      <c r="F1333" t="s">
        <v>72</v>
      </c>
      <c r="G1333" t="s">
        <v>49</v>
      </c>
      <c r="H1333" t="s">
        <v>44</v>
      </c>
      <c r="I1333" t="s">
        <v>45</v>
      </c>
      <c r="J1333" t="s">
        <v>183</v>
      </c>
      <c r="K1333" t="s">
        <v>184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</row>
    <row r="1334" spans="1:38" x14ac:dyDescent="0.45">
      <c r="A1334" t="s">
        <v>40</v>
      </c>
      <c r="B1334">
        <f t="shared" si="36"/>
        <v>4</v>
      </c>
      <c r="C1334" t="s">
        <v>140</v>
      </c>
      <c r="D1334" t="s">
        <v>256</v>
      </c>
      <c r="E1334" s="4">
        <v>44300</v>
      </c>
      <c r="F1334" t="s">
        <v>72</v>
      </c>
      <c r="G1334" t="s">
        <v>53</v>
      </c>
      <c r="H1334" t="s">
        <v>44</v>
      </c>
      <c r="I1334" t="s">
        <v>45</v>
      </c>
      <c r="J1334" t="s">
        <v>46</v>
      </c>
      <c r="K1334" t="s">
        <v>46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2</v>
      </c>
      <c r="AI1334">
        <v>0</v>
      </c>
      <c r="AJ1334">
        <v>0</v>
      </c>
      <c r="AK1334">
        <v>0</v>
      </c>
      <c r="AL1334">
        <v>1</v>
      </c>
    </row>
    <row r="1335" spans="1:38" x14ac:dyDescent="0.45">
      <c r="A1335" t="s">
        <v>40</v>
      </c>
      <c r="B1335">
        <f t="shared" si="36"/>
        <v>4</v>
      </c>
      <c r="C1335" t="s">
        <v>140</v>
      </c>
      <c r="D1335" t="s">
        <v>256</v>
      </c>
      <c r="E1335" s="4">
        <v>44300</v>
      </c>
      <c r="F1335" t="s">
        <v>72</v>
      </c>
      <c r="G1335" t="s">
        <v>53</v>
      </c>
      <c r="H1335" t="s">
        <v>44</v>
      </c>
      <c r="I1335" t="s">
        <v>45</v>
      </c>
      <c r="J1335" t="s">
        <v>90</v>
      </c>
      <c r="K1335" t="s">
        <v>91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0</v>
      </c>
    </row>
    <row r="1336" spans="1:38" x14ac:dyDescent="0.45">
      <c r="A1336" t="s">
        <v>40</v>
      </c>
      <c r="B1336">
        <f t="shared" si="36"/>
        <v>4</v>
      </c>
      <c r="C1336" t="s">
        <v>140</v>
      </c>
      <c r="D1336" t="s">
        <v>256</v>
      </c>
      <c r="E1336" s="4">
        <v>44300</v>
      </c>
      <c r="F1336" t="s">
        <v>72</v>
      </c>
      <c r="G1336" t="s">
        <v>53</v>
      </c>
      <c r="H1336" t="s">
        <v>44</v>
      </c>
      <c r="I1336" t="s">
        <v>45</v>
      </c>
      <c r="J1336" t="s">
        <v>90</v>
      </c>
      <c r="K1336" t="s">
        <v>91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</row>
    <row r="1337" spans="1:38" x14ac:dyDescent="0.45">
      <c r="A1337" t="s">
        <v>40</v>
      </c>
      <c r="B1337">
        <f t="shared" si="36"/>
        <v>4</v>
      </c>
      <c r="C1337" t="s">
        <v>140</v>
      </c>
      <c r="D1337" t="s">
        <v>256</v>
      </c>
      <c r="E1337" s="4">
        <v>44300</v>
      </c>
      <c r="F1337" t="s">
        <v>72</v>
      </c>
      <c r="G1337" t="s">
        <v>53</v>
      </c>
      <c r="H1337" t="s">
        <v>44</v>
      </c>
      <c r="I1337" t="s">
        <v>45</v>
      </c>
      <c r="J1337" t="s">
        <v>90</v>
      </c>
      <c r="K1337" t="s">
        <v>91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</v>
      </c>
      <c r="AI1337">
        <v>0</v>
      </c>
      <c r="AJ1337">
        <v>0</v>
      </c>
      <c r="AK1337">
        <v>2</v>
      </c>
      <c r="AL1337">
        <v>0</v>
      </c>
    </row>
    <row r="1338" spans="1:38" x14ac:dyDescent="0.45">
      <c r="A1338" t="s">
        <v>40</v>
      </c>
      <c r="B1338">
        <f t="shared" si="36"/>
        <v>4</v>
      </c>
      <c r="C1338" t="s">
        <v>140</v>
      </c>
      <c r="D1338" t="s">
        <v>256</v>
      </c>
      <c r="E1338" s="4">
        <v>44300</v>
      </c>
      <c r="F1338" t="s">
        <v>72</v>
      </c>
      <c r="G1338" t="s">
        <v>54</v>
      </c>
      <c r="H1338" t="s">
        <v>44</v>
      </c>
      <c r="I1338" t="s">
        <v>45</v>
      </c>
      <c r="J1338" t="s">
        <v>183</v>
      </c>
      <c r="K1338" t="s">
        <v>184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0</v>
      </c>
    </row>
    <row r="1339" spans="1:38" x14ac:dyDescent="0.45">
      <c r="A1339" t="s">
        <v>40</v>
      </c>
      <c r="B1339">
        <f t="shared" si="36"/>
        <v>4</v>
      </c>
      <c r="C1339" t="s">
        <v>140</v>
      </c>
      <c r="D1339" t="s">
        <v>256</v>
      </c>
      <c r="E1339" s="4">
        <v>44300</v>
      </c>
      <c r="F1339" t="s">
        <v>72</v>
      </c>
      <c r="G1339" t="s">
        <v>54</v>
      </c>
      <c r="H1339" t="s">
        <v>44</v>
      </c>
      <c r="I1339" t="s">
        <v>45</v>
      </c>
      <c r="J1339" t="s">
        <v>183</v>
      </c>
      <c r="K1339" t="s">
        <v>184</v>
      </c>
      <c r="L1339">
        <v>2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3</v>
      </c>
      <c r="AI1339">
        <v>0</v>
      </c>
      <c r="AJ1339">
        <v>0</v>
      </c>
      <c r="AK1339">
        <v>1</v>
      </c>
      <c r="AL1339">
        <v>1</v>
      </c>
    </row>
    <row r="1340" spans="1:38" x14ac:dyDescent="0.45">
      <c r="A1340" t="s">
        <v>40</v>
      </c>
      <c r="B1340">
        <f t="shared" si="36"/>
        <v>4</v>
      </c>
      <c r="C1340" t="s">
        <v>140</v>
      </c>
      <c r="D1340" t="s">
        <v>256</v>
      </c>
      <c r="E1340" s="4">
        <v>44300</v>
      </c>
      <c r="F1340" t="s">
        <v>72</v>
      </c>
      <c r="G1340" t="s">
        <v>54</v>
      </c>
      <c r="H1340" t="s">
        <v>44</v>
      </c>
      <c r="I1340" t="s">
        <v>45</v>
      </c>
      <c r="J1340" t="s">
        <v>183</v>
      </c>
      <c r="K1340" t="s">
        <v>184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1</v>
      </c>
      <c r="AL1340">
        <v>0</v>
      </c>
    </row>
    <row r="1341" spans="1:38" x14ac:dyDescent="0.45">
      <c r="A1341" t="s">
        <v>40</v>
      </c>
      <c r="B1341">
        <f t="shared" si="36"/>
        <v>4</v>
      </c>
      <c r="C1341" t="s">
        <v>140</v>
      </c>
      <c r="D1341" t="s">
        <v>256</v>
      </c>
      <c r="E1341" s="4">
        <v>44300</v>
      </c>
      <c r="F1341" t="s">
        <v>72</v>
      </c>
      <c r="G1341" t="s">
        <v>54</v>
      </c>
      <c r="H1341" t="s">
        <v>44</v>
      </c>
      <c r="I1341" t="s">
        <v>45</v>
      </c>
      <c r="J1341" t="s">
        <v>90</v>
      </c>
      <c r="K1341" t="s">
        <v>91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1</v>
      </c>
      <c r="AL1341">
        <v>0</v>
      </c>
    </row>
    <row r="1342" spans="1:38" x14ac:dyDescent="0.45">
      <c r="A1342" t="s">
        <v>40</v>
      </c>
      <c r="B1342">
        <f t="shared" si="36"/>
        <v>4</v>
      </c>
      <c r="C1342" t="s">
        <v>140</v>
      </c>
      <c r="D1342" t="s">
        <v>256</v>
      </c>
      <c r="E1342" s="4">
        <v>44300</v>
      </c>
      <c r="F1342" t="s">
        <v>72</v>
      </c>
      <c r="G1342" t="s">
        <v>54</v>
      </c>
      <c r="H1342" t="s">
        <v>44</v>
      </c>
      <c r="I1342" t="s">
        <v>45</v>
      </c>
      <c r="J1342" t="s">
        <v>183</v>
      </c>
      <c r="K1342" t="s">
        <v>184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0</v>
      </c>
    </row>
    <row r="1343" spans="1:38" x14ac:dyDescent="0.45">
      <c r="A1343" t="s">
        <v>40</v>
      </c>
      <c r="B1343">
        <f t="shared" si="36"/>
        <v>4</v>
      </c>
      <c r="C1343" t="s">
        <v>140</v>
      </c>
      <c r="D1343" t="s">
        <v>256</v>
      </c>
      <c r="E1343" s="4">
        <v>44300</v>
      </c>
      <c r="F1343" t="s">
        <v>72</v>
      </c>
      <c r="G1343" t="s">
        <v>54</v>
      </c>
      <c r="H1343" t="s">
        <v>44</v>
      </c>
      <c r="I1343" t="s">
        <v>45</v>
      </c>
      <c r="J1343" t="s">
        <v>183</v>
      </c>
      <c r="K1343" t="s">
        <v>184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</v>
      </c>
    </row>
    <row r="1344" spans="1:38" x14ac:dyDescent="0.45">
      <c r="A1344" t="s">
        <v>40</v>
      </c>
      <c r="B1344">
        <f t="shared" si="36"/>
        <v>4</v>
      </c>
      <c r="C1344" t="s">
        <v>140</v>
      </c>
      <c r="D1344" t="s">
        <v>256</v>
      </c>
      <c r="E1344" s="4">
        <v>44300</v>
      </c>
      <c r="F1344" t="s">
        <v>72</v>
      </c>
      <c r="G1344" t="s">
        <v>54</v>
      </c>
      <c r="H1344" t="s">
        <v>44</v>
      </c>
      <c r="I1344" t="s">
        <v>45</v>
      </c>
      <c r="J1344" t="s">
        <v>183</v>
      </c>
      <c r="K1344" t="s">
        <v>184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1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</row>
    <row r="1345" spans="1:38" x14ac:dyDescent="0.45">
      <c r="A1345" t="s">
        <v>40</v>
      </c>
      <c r="B1345">
        <f t="shared" si="36"/>
        <v>4</v>
      </c>
      <c r="C1345" t="s">
        <v>140</v>
      </c>
      <c r="D1345" t="s">
        <v>256</v>
      </c>
      <c r="E1345" s="4">
        <v>44300</v>
      </c>
      <c r="F1345" t="s">
        <v>72</v>
      </c>
      <c r="G1345" t="s">
        <v>54</v>
      </c>
      <c r="H1345" t="s">
        <v>44</v>
      </c>
      <c r="I1345" t="s">
        <v>45</v>
      </c>
      <c r="J1345" t="s">
        <v>183</v>
      </c>
      <c r="K1345" t="s">
        <v>184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</v>
      </c>
      <c r="AI1345">
        <v>0</v>
      </c>
      <c r="AJ1345">
        <v>0</v>
      </c>
      <c r="AK1345">
        <v>2</v>
      </c>
      <c r="AL1345">
        <v>0</v>
      </c>
    </row>
    <row r="1346" spans="1:38" x14ac:dyDescent="0.45">
      <c r="A1346" t="s">
        <v>40</v>
      </c>
      <c r="B1346">
        <f t="shared" ref="B1346:B1409" si="37">MONTH(E1346)</f>
        <v>4</v>
      </c>
      <c r="C1346" t="s">
        <v>140</v>
      </c>
      <c r="D1346" t="s">
        <v>256</v>
      </c>
      <c r="E1346" s="4">
        <v>44300</v>
      </c>
      <c r="F1346" t="s">
        <v>72</v>
      </c>
      <c r="G1346" t="s">
        <v>54</v>
      </c>
      <c r="H1346" t="s">
        <v>44</v>
      </c>
      <c r="I1346" t="s">
        <v>45</v>
      </c>
      <c r="J1346" t="s">
        <v>183</v>
      </c>
      <c r="K1346" t="s">
        <v>184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</row>
    <row r="1347" spans="1:38" x14ac:dyDescent="0.45">
      <c r="A1347" t="s">
        <v>40</v>
      </c>
      <c r="B1347">
        <f t="shared" si="37"/>
        <v>4</v>
      </c>
      <c r="C1347" t="s">
        <v>140</v>
      </c>
      <c r="D1347" t="s">
        <v>256</v>
      </c>
      <c r="E1347" s="4">
        <v>44300</v>
      </c>
      <c r="F1347" t="s">
        <v>72</v>
      </c>
      <c r="G1347" t="s">
        <v>54</v>
      </c>
      <c r="H1347" t="s">
        <v>44</v>
      </c>
      <c r="I1347" t="s">
        <v>45</v>
      </c>
      <c r="J1347" t="s">
        <v>46</v>
      </c>
      <c r="K1347" t="s">
        <v>46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0</v>
      </c>
    </row>
    <row r="1348" spans="1:38" x14ac:dyDescent="0.45">
      <c r="A1348" t="s">
        <v>40</v>
      </c>
      <c r="B1348">
        <f t="shared" si="37"/>
        <v>4</v>
      </c>
      <c r="C1348" t="s">
        <v>140</v>
      </c>
      <c r="D1348" t="s">
        <v>256</v>
      </c>
      <c r="E1348" s="4">
        <v>44300</v>
      </c>
      <c r="F1348" t="s">
        <v>72</v>
      </c>
      <c r="G1348" t="s">
        <v>54</v>
      </c>
      <c r="H1348" t="s">
        <v>44</v>
      </c>
      <c r="I1348" t="s">
        <v>45</v>
      </c>
      <c r="J1348" t="s">
        <v>183</v>
      </c>
      <c r="K1348" t="s">
        <v>184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1</v>
      </c>
      <c r="AL1348">
        <v>0</v>
      </c>
    </row>
    <row r="1349" spans="1:38" x14ac:dyDescent="0.45">
      <c r="A1349" t="s">
        <v>40</v>
      </c>
      <c r="B1349">
        <f t="shared" si="37"/>
        <v>4</v>
      </c>
      <c r="C1349" t="s">
        <v>140</v>
      </c>
      <c r="D1349" t="s">
        <v>256</v>
      </c>
      <c r="E1349" s="4">
        <v>44300</v>
      </c>
      <c r="F1349" t="s">
        <v>72</v>
      </c>
      <c r="G1349" t="s">
        <v>54</v>
      </c>
      <c r="H1349" t="s">
        <v>44</v>
      </c>
      <c r="I1349" t="s">
        <v>45</v>
      </c>
      <c r="J1349" t="s">
        <v>183</v>
      </c>
      <c r="K1349" t="s">
        <v>184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</row>
    <row r="1350" spans="1:38" x14ac:dyDescent="0.45">
      <c r="A1350" t="s">
        <v>40</v>
      </c>
      <c r="B1350">
        <f t="shared" si="37"/>
        <v>4</v>
      </c>
      <c r="C1350" t="s">
        <v>140</v>
      </c>
      <c r="D1350" t="s">
        <v>256</v>
      </c>
      <c r="E1350" s="4">
        <v>44300</v>
      </c>
      <c r="F1350" t="s">
        <v>72</v>
      </c>
      <c r="G1350" t="s">
        <v>55</v>
      </c>
      <c r="H1350" t="s">
        <v>56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45">
      <c r="A1351" t="s">
        <v>40</v>
      </c>
      <c r="B1351">
        <f t="shared" si="37"/>
        <v>4</v>
      </c>
      <c r="C1351" t="s">
        <v>140</v>
      </c>
      <c r="D1351" t="s">
        <v>256</v>
      </c>
      <c r="E1351" s="4">
        <v>44300</v>
      </c>
      <c r="F1351" t="s">
        <v>72</v>
      </c>
      <c r="G1351" t="s">
        <v>57</v>
      </c>
      <c r="H1351" t="s">
        <v>56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45">
      <c r="A1352" t="s">
        <v>40</v>
      </c>
      <c r="B1352">
        <f t="shared" si="37"/>
        <v>4</v>
      </c>
      <c r="C1352" t="s">
        <v>140</v>
      </c>
      <c r="D1352" t="s">
        <v>256</v>
      </c>
      <c r="E1352" s="4">
        <v>44300</v>
      </c>
      <c r="F1352" t="s">
        <v>72</v>
      </c>
      <c r="G1352" t="s">
        <v>58</v>
      </c>
      <c r="H1352" t="s">
        <v>56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45">
      <c r="A1353" t="s">
        <v>40</v>
      </c>
      <c r="B1353">
        <f t="shared" si="37"/>
        <v>4</v>
      </c>
      <c r="C1353" t="s">
        <v>140</v>
      </c>
      <c r="D1353" t="s">
        <v>256</v>
      </c>
      <c r="E1353" s="4">
        <v>44300</v>
      </c>
      <c r="F1353" t="s">
        <v>72</v>
      </c>
      <c r="G1353" t="s">
        <v>59</v>
      </c>
      <c r="H1353" t="s">
        <v>56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45">
      <c r="A1354" t="s">
        <v>40</v>
      </c>
      <c r="B1354">
        <f t="shared" si="37"/>
        <v>4</v>
      </c>
      <c r="C1354" t="s">
        <v>140</v>
      </c>
      <c r="D1354" t="s">
        <v>256</v>
      </c>
      <c r="E1354" s="4">
        <v>44300</v>
      </c>
      <c r="F1354" t="s">
        <v>72</v>
      </c>
      <c r="G1354" t="s">
        <v>60</v>
      </c>
      <c r="H1354" t="s">
        <v>56</v>
      </c>
      <c r="I1354" t="s">
        <v>45</v>
      </c>
      <c r="J1354" t="s">
        <v>106</v>
      </c>
      <c r="K1354" t="s">
        <v>133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1</v>
      </c>
      <c r="AL1354">
        <v>0</v>
      </c>
    </row>
    <row r="1355" spans="1:38" x14ac:dyDescent="0.45">
      <c r="A1355" t="s">
        <v>40</v>
      </c>
      <c r="B1355">
        <f t="shared" si="37"/>
        <v>4</v>
      </c>
      <c r="C1355" t="s">
        <v>140</v>
      </c>
      <c r="D1355" t="s">
        <v>256</v>
      </c>
      <c r="E1355" s="4">
        <v>44300</v>
      </c>
      <c r="F1355" t="s">
        <v>72</v>
      </c>
      <c r="G1355" t="s">
        <v>60</v>
      </c>
      <c r="H1355" t="s">
        <v>56</v>
      </c>
      <c r="I1355" t="s">
        <v>45</v>
      </c>
      <c r="J1355" t="s">
        <v>183</v>
      </c>
      <c r="K1355" t="s">
        <v>184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1</v>
      </c>
      <c r="AL1355">
        <v>0</v>
      </c>
    </row>
    <row r="1356" spans="1:38" x14ac:dyDescent="0.45">
      <c r="A1356" t="s">
        <v>40</v>
      </c>
      <c r="B1356">
        <f t="shared" si="37"/>
        <v>4</v>
      </c>
      <c r="C1356" t="s">
        <v>140</v>
      </c>
      <c r="D1356" t="s">
        <v>256</v>
      </c>
      <c r="E1356" s="4">
        <v>44300</v>
      </c>
      <c r="F1356" t="s">
        <v>72</v>
      </c>
      <c r="G1356" t="s">
        <v>60</v>
      </c>
      <c r="H1356" t="s">
        <v>56</v>
      </c>
      <c r="I1356" t="s">
        <v>45</v>
      </c>
      <c r="J1356" t="s">
        <v>46</v>
      </c>
      <c r="K1356" t="s">
        <v>46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1</v>
      </c>
      <c r="AL1356">
        <v>0</v>
      </c>
    </row>
    <row r="1357" spans="1:38" x14ac:dyDescent="0.45">
      <c r="A1357" t="s">
        <v>40</v>
      </c>
      <c r="B1357">
        <f t="shared" si="37"/>
        <v>4</v>
      </c>
      <c r="C1357" t="s">
        <v>140</v>
      </c>
      <c r="D1357" t="s">
        <v>256</v>
      </c>
      <c r="E1357" s="4">
        <v>44300</v>
      </c>
      <c r="F1357" t="s">
        <v>72</v>
      </c>
      <c r="G1357" t="s">
        <v>60</v>
      </c>
      <c r="H1357" t="s">
        <v>56</v>
      </c>
      <c r="I1357" t="s">
        <v>45</v>
      </c>
      <c r="J1357" t="s">
        <v>46</v>
      </c>
      <c r="K1357" t="s">
        <v>46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1</v>
      </c>
      <c r="AL1357">
        <v>0</v>
      </c>
    </row>
    <row r="1358" spans="1:38" x14ac:dyDescent="0.45">
      <c r="A1358" t="s">
        <v>76</v>
      </c>
      <c r="B1358">
        <f t="shared" si="37"/>
        <v>4</v>
      </c>
      <c r="C1358" t="s">
        <v>130</v>
      </c>
      <c r="D1358" t="s">
        <v>259</v>
      </c>
      <c r="E1358" s="4">
        <v>44301</v>
      </c>
      <c r="F1358" t="s">
        <v>72</v>
      </c>
      <c r="G1358" t="s">
        <v>43</v>
      </c>
      <c r="H1358" t="s">
        <v>44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45">
      <c r="A1359" t="s">
        <v>76</v>
      </c>
      <c r="B1359">
        <f t="shared" si="37"/>
        <v>4</v>
      </c>
      <c r="C1359" t="s">
        <v>130</v>
      </c>
      <c r="D1359" t="s">
        <v>259</v>
      </c>
      <c r="E1359" s="4">
        <v>44301</v>
      </c>
      <c r="F1359" t="s">
        <v>72</v>
      </c>
      <c r="G1359" t="s">
        <v>48</v>
      </c>
      <c r="H1359" t="s">
        <v>44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45">
      <c r="A1360" t="s">
        <v>76</v>
      </c>
      <c r="B1360">
        <f t="shared" si="37"/>
        <v>4</v>
      </c>
      <c r="C1360" t="s">
        <v>130</v>
      </c>
      <c r="D1360" t="s">
        <v>259</v>
      </c>
      <c r="E1360" s="4">
        <v>44301</v>
      </c>
      <c r="F1360" t="s">
        <v>72</v>
      </c>
      <c r="G1360" t="s">
        <v>49</v>
      </c>
      <c r="H1360" t="s">
        <v>44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45">
      <c r="A1361" t="s">
        <v>76</v>
      </c>
      <c r="B1361">
        <f t="shared" si="37"/>
        <v>4</v>
      </c>
      <c r="C1361" t="s">
        <v>130</v>
      </c>
      <c r="D1361" t="s">
        <v>259</v>
      </c>
      <c r="E1361" s="4">
        <v>44301</v>
      </c>
      <c r="F1361" t="s">
        <v>72</v>
      </c>
      <c r="G1361" t="s">
        <v>53</v>
      </c>
      <c r="H1361" t="s">
        <v>44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45">
      <c r="A1362" t="s">
        <v>76</v>
      </c>
      <c r="B1362">
        <f t="shared" si="37"/>
        <v>4</v>
      </c>
      <c r="C1362" t="s">
        <v>130</v>
      </c>
      <c r="D1362" t="s">
        <v>259</v>
      </c>
      <c r="E1362" s="4">
        <v>44301</v>
      </c>
      <c r="F1362" t="s">
        <v>72</v>
      </c>
      <c r="G1362" t="s">
        <v>54</v>
      </c>
      <c r="H1362" t="s">
        <v>44</v>
      </c>
      <c r="I1362" t="s">
        <v>45</v>
      </c>
      <c r="J1362" t="s">
        <v>88</v>
      </c>
      <c r="K1362" t="s">
        <v>89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2</v>
      </c>
      <c r="AI1362">
        <v>0</v>
      </c>
      <c r="AJ1362">
        <v>0</v>
      </c>
      <c r="AK1362">
        <v>0</v>
      </c>
      <c r="AL1362">
        <v>1</v>
      </c>
    </row>
    <row r="1363" spans="1:38" x14ac:dyDescent="0.45">
      <c r="A1363" t="s">
        <v>76</v>
      </c>
      <c r="B1363">
        <f t="shared" si="37"/>
        <v>4</v>
      </c>
      <c r="C1363" t="s">
        <v>130</v>
      </c>
      <c r="D1363" t="s">
        <v>259</v>
      </c>
      <c r="E1363" s="4">
        <v>44301</v>
      </c>
      <c r="F1363" t="s">
        <v>72</v>
      </c>
      <c r="G1363" t="s">
        <v>55</v>
      </c>
      <c r="H1363" t="s">
        <v>56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45">
      <c r="A1364" t="s">
        <v>76</v>
      </c>
      <c r="B1364">
        <f t="shared" si="37"/>
        <v>4</v>
      </c>
      <c r="C1364" t="s">
        <v>130</v>
      </c>
      <c r="D1364" t="s">
        <v>259</v>
      </c>
      <c r="E1364" s="4">
        <v>44301</v>
      </c>
      <c r="F1364" t="s">
        <v>72</v>
      </c>
      <c r="G1364" t="s">
        <v>57</v>
      </c>
      <c r="H1364" t="s">
        <v>56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45">
      <c r="A1365" t="s">
        <v>76</v>
      </c>
      <c r="B1365">
        <f t="shared" si="37"/>
        <v>4</v>
      </c>
      <c r="C1365" t="s">
        <v>130</v>
      </c>
      <c r="D1365" t="s">
        <v>259</v>
      </c>
      <c r="E1365" s="4">
        <v>44301</v>
      </c>
      <c r="F1365" t="s">
        <v>72</v>
      </c>
      <c r="G1365" t="s">
        <v>58</v>
      </c>
      <c r="H1365" t="s">
        <v>56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45">
      <c r="A1366" t="s">
        <v>76</v>
      </c>
      <c r="B1366">
        <f t="shared" si="37"/>
        <v>4</v>
      </c>
      <c r="C1366" t="s">
        <v>130</v>
      </c>
      <c r="D1366" t="s">
        <v>259</v>
      </c>
      <c r="E1366" s="4">
        <v>44301</v>
      </c>
      <c r="F1366" t="s">
        <v>72</v>
      </c>
      <c r="G1366" t="s">
        <v>59</v>
      </c>
      <c r="H1366" t="s">
        <v>56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45">
      <c r="A1367" t="s">
        <v>76</v>
      </c>
      <c r="B1367">
        <f t="shared" si="37"/>
        <v>4</v>
      </c>
      <c r="C1367" t="s">
        <v>130</v>
      </c>
      <c r="D1367" t="s">
        <v>259</v>
      </c>
      <c r="E1367" s="4">
        <v>44301</v>
      </c>
      <c r="F1367" t="s">
        <v>72</v>
      </c>
      <c r="G1367" t="s">
        <v>60</v>
      </c>
      <c r="H1367" t="s">
        <v>56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45">
      <c r="A1368" t="s">
        <v>76</v>
      </c>
      <c r="B1368">
        <f t="shared" si="37"/>
        <v>4</v>
      </c>
      <c r="C1368" t="s">
        <v>77</v>
      </c>
      <c r="D1368" t="s">
        <v>259</v>
      </c>
      <c r="E1368" s="4">
        <v>44301</v>
      </c>
      <c r="F1368" t="s">
        <v>72</v>
      </c>
      <c r="G1368" t="s">
        <v>43</v>
      </c>
      <c r="H1368" t="s">
        <v>44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45">
      <c r="A1369" t="s">
        <v>76</v>
      </c>
      <c r="B1369">
        <f t="shared" si="37"/>
        <v>4</v>
      </c>
      <c r="C1369" t="s">
        <v>77</v>
      </c>
      <c r="D1369" t="s">
        <v>259</v>
      </c>
      <c r="E1369" s="4">
        <v>44301</v>
      </c>
      <c r="F1369" t="s">
        <v>72</v>
      </c>
      <c r="G1369" t="s">
        <v>48</v>
      </c>
      <c r="H1369" t="s">
        <v>44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45">
      <c r="A1370" t="s">
        <v>76</v>
      </c>
      <c r="B1370">
        <f t="shared" si="37"/>
        <v>4</v>
      </c>
      <c r="C1370" t="s">
        <v>77</v>
      </c>
      <c r="D1370" t="s">
        <v>259</v>
      </c>
      <c r="E1370" s="4">
        <v>44301</v>
      </c>
      <c r="F1370" t="s">
        <v>72</v>
      </c>
      <c r="G1370" t="s">
        <v>49</v>
      </c>
      <c r="H1370" t="s">
        <v>44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45">
      <c r="A1371" t="s">
        <v>76</v>
      </c>
      <c r="B1371">
        <f t="shared" si="37"/>
        <v>4</v>
      </c>
      <c r="C1371" t="s">
        <v>77</v>
      </c>
      <c r="D1371" t="s">
        <v>259</v>
      </c>
      <c r="E1371" s="4">
        <v>44301</v>
      </c>
      <c r="F1371" t="s">
        <v>72</v>
      </c>
      <c r="G1371" t="s">
        <v>53</v>
      </c>
      <c r="H1371" t="s">
        <v>44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45">
      <c r="A1372" t="s">
        <v>76</v>
      </c>
      <c r="B1372">
        <f t="shared" si="37"/>
        <v>4</v>
      </c>
      <c r="C1372" t="s">
        <v>77</v>
      </c>
      <c r="D1372" t="s">
        <v>259</v>
      </c>
      <c r="E1372" s="4">
        <v>44301</v>
      </c>
      <c r="F1372" t="s">
        <v>72</v>
      </c>
      <c r="G1372" t="s">
        <v>54</v>
      </c>
      <c r="H1372" t="s">
        <v>44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45">
      <c r="A1373" t="s">
        <v>76</v>
      </c>
      <c r="B1373">
        <f t="shared" si="37"/>
        <v>4</v>
      </c>
      <c r="C1373" t="s">
        <v>77</v>
      </c>
      <c r="D1373" t="s">
        <v>259</v>
      </c>
      <c r="E1373" s="4">
        <v>44301</v>
      </c>
      <c r="F1373" t="s">
        <v>72</v>
      </c>
      <c r="G1373" t="s">
        <v>55</v>
      </c>
      <c r="H1373" t="s">
        <v>56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45">
      <c r="A1374" t="s">
        <v>76</v>
      </c>
      <c r="B1374">
        <f t="shared" si="37"/>
        <v>4</v>
      </c>
      <c r="C1374" t="s">
        <v>77</v>
      </c>
      <c r="D1374" t="s">
        <v>259</v>
      </c>
      <c r="E1374" s="4">
        <v>44301</v>
      </c>
      <c r="F1374" t="s">
        <v>72</v>
      </c>
      <c r="G1374" t="s">
        <v>57</v>
      </c>
      <c r="H1374" t="s">
        <v>56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45">
      <c r="A1375" t="s">
        <v>76</v>
      </c>
      <c r="B1375">
        <f t="shared" si="37"/>
        <v>4</v>
      </c>
      <c r="C1375" t="s">
        <v>77</v>
      </c>
      <c r="D1375" t="s">
        <v>259</v>
      </c>
      <c r="E1375" s="4">
        <v>44301</v>
      </c>
      <c r="F1375" t="s">
        <v>72</v>
      </c>
      <c r="G1375" t="s">
        <v>58</v>
      </c>
      <c r="H1375" t="s">
        <v>56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45">
      <c r="A1376" t="s">
        <v>76</v>
      </c>
      <c r="B1376">
        <f t="shared" si="37"/>
        <v>4</v>
      </c>
      <c r="C1376" t="s">
        <v>77</v>
      </c>
      <c r="D1376" t="s">
        <v>259</v>
      </c>
      <c r="E1376" s="4">
        <v>44301</v>
      </c>
      <c r="F1376" t="s">
        <v>72</v>
      </c>
      <c r="G1376" t="s">
        <v>59</v>
      </c>
      <c r="H1376" t="s">
        <v>56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45">
      <c r="A1377" t="s">
        <v>76</v>
      </c>
      <c r="B1377">
        <f t="shared" si="37"/>
        <v>4</v>
      </c>
      <c r="C1377" t="s">
        <v>77</v>
      </c>
      <c r="D1377" t="s">
        <v>259</v>
      </c>
      <c r="E1377" s="4">
        <v>44301</v>
      </c>
      <c r="F1377" t="s">
        <v>72</v>
      </c>
      <c r="G1377" t="s">
        <v>60</v>
      </c>
      <c r="H1377" t="s">
        <v>56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45">
      <c r="A1378" t="s">
        <v>40</v>
      </c>
      <c r="B1378">
        <f t="shared" si="37"/>
        <v>4</v>
      </c>
      <c r="C1378" t="s">
        <v>41</v>
      </c>
      <c r="D1378" t="s">
        <v>255</v>
      </c>
      <c r="E1378" s="4">
        <v>44314</v>
      </c>
      <c r="F1378" t="s">
        <v>42</v>
      </c>
      <c r="G1378" t="s">
        <v>43</v>
      </c>
      <c r="H1378" t="s">
        <v>44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45">
      <c r="A1379" t="s">
        <v>40</v>
      </c>
      <c r="B1379">
        <f t="shared" si="37"/>
        <v>4</v>
      </c>
      <c r="C1379" t="s">
        <v>41</v>
      </c>
      <c r="D1379" t="s">
        <v>255</v>
      </c>
      <c r="E1379" s="4">
        <v>44314</v>
      </c>
      <c r="F1379" t="s">
        <v>42</v>
      </c>
      <c r="G1379" t="s">
        <v>48</v>
      </c>
      <c r="H1379" t="s">
        <v>44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45">
      <c r="A1380" t="s">
        <v>40</v>
      </c>
      <c r="B1380">
        <f t="shared" si="37"/>
        <v>4</v>
      </c>
      <c r="C1380" t="s">
        <v>41</v>
      </c>
      <c r="D1380" t="s">
        <v>255</v>
      </c>
      <c r="E1380" s="4">
        <v>44314</v>
      </c>
      <c r="F1380" t="s">
        <v>42</v>
      </c>
      <c r="G1380" t="s">
        <v>49</v>
      </c>
      <c r="H1380" t="s">
        <v>44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45">
      <c r="A1381" t="s">
        <v>40</v>
      </c>
      <c r="B1381">
        <f t="shared" si="37"/>
        <v>4</v>
      </c>
      <c r="C1381" t="s">
        <v>41</v>
      </c>
      <c r="D1381" t="s">
        <v>255</v>
      </c>
      <c r="E1381" s="4">
        <v>44314</v>
      </c>
      <c r="F1381" t="s">
        <v>42</v>
      </c>
      <c r="G1381" t="s">
        <v>53</v>
      </c>
      <c r="H1381" t="s">
        <v>44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45">
      <c r="A1382" t="s">
        <v>40</v>
      </c>
      <c r="B1382">
        <f t="shared" si="37"/>
        <v>4</v>
      </c>
      <c r="C1382" t="s">
        <v>41</v>
      </c>
      <c r="D1382" t="s">
        <v>255</v>
      </c>
      <c r="E1382" s="4">
        <v>44314</v>
      </c>
      <c r="F1382" t="s">
        <v>42</v>
      </c>
      <c r="G1382" t="s">
        <v>54</v>
      </c>
      <c r="H1382" t="s">
        <v>44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45">
      <c r="A1383" t="s">
        <v>40</v>
      </c>
      <c r="B1383">
        <f t="shared" si="37"/>
        <v>4</v>
      </c>
      <c r="C1383" t="s">
        <v>41</v>
      </c>
      <c r="D1383" t="s">
        <v>255</v>
      </c>
      <c r="E1383" s="4">
        <v>44314</v>
      </c>
      <c r="F1383" t="s">
        <v>42</v>
      </c>
      <c r="G1383" t="s">
        <v>55</v>
      </c>
      <c r="H1383" t="s">
        <v>56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45">
      <c r="A1384" t="s">
        <v>40</v>
      </c>
      <c r="B1384">
        <f t="shared" si="37"/>
        <v>4</v>
      </c>
      <c r="C1384" t="s">
        <v>41</v>
      </c>
      <c r="D1384" t="s">
        <v>255</v>
      </c>
      <c r="E1384" s="4">
        <v>44314</v>
      </c>
      <c r="F1384" t="s">
        <v>42</v>
      </c>
      <c r="G1384" t="s">
        <v>57</v>
      </c>
      <c r="H1384" t="s">
        <v>56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45">
      <c r="A1385" t="s">
        <v>40</v>
      </c>
      <c r="B1385">
        <f t="shared" si="37"/>
        <v>4</v>
      </c>
      <c r="C1385" t="s">
        <v>41</v>
      </c>
      <c r="D1385" t="s">
        <v>255</v>
      </c>
      <c r="E1385" s="4">
        <v>44314</v>
      </c>
      <c r="F1385" t="s">
        <v>42</v>
      </c>
      <c r="G1385" t="s">
        <v>58</v>
      </c>
      <c r="H1385" t="s">
        <v>56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45">
      <c r="A1386" t="s">
        <v>40</v>
      </c>
      <c r="B1386">
        <f t="shared" si="37"/>
        <v>4</v>
      </c>
      <c r="C1386" t="s">
        <v>41</v>
      </c>
      <c r="D1386" t="s">
        <v>255</v>
      </c>
      <c r="E1386" s="4">
        <v>44314</v>
      </c>
      <c r="F1386" t="s">
        <v>42</v>
      </c>
      <c r="G1386" t="s">
        <v>59</v>
      </c>
      <c r="H1386" t="s">
        <v>56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45">
      <c r="A1387" t="s">
        <v>40</v>
      </c>
      <c r="B1387">
        <f t="shared" si="37"/>
        <v>4</v>
      </c>
      <c r="C1387" t="s">
        <v>41</v>
      </c>
      <c r="D1387" t="s">
        <v>255</v>
      </c>
      <c r="E1387" s="4">
        <v>44314</v>
      </c>
      <c r="F1387" t="s">
        <v>42</v>
      </c>
      <c r="G1387" t="s">
        <v>60</v>
      </c>
      <c r="H1387" t="s">
        <v>56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45">
      <c r="A1388" t="s">
        <v>40</v>
      </c>
      <c r="B1388">
        <f t="shared" si="37"/>
        <v>4</v>
      </c>
      <c r="C1388" t="s">
        <v>129</v>
      </c>
      <c r="D1388" t="s">
        <v>261</v>
      </c>
      <c r="E1388" s="4">
        <v>44314</v>
      </c>
      <c r="F1388" t="s">
        <v>75</v>
      </c>
      <c r="G1388" t="s">
        <v>43</v>
      </c>
      <c r="H1388" t="s">
        <v>44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45">
      <c r="A1389" t="s">
        <v>40</v>
      </c>
      <c r="B1389">
        <f t="shared" si="37"/>
        <v>4</v>
      </c>
      <c r="C1389" t="s">
        <v>129</v>
      </c>
      <c r="D1389" t="s">
        <v>261</v>
      </c>
      <c r="E1389" s="4">
        <v>44314</v>
      </c>
      <c r="F1389" t="s">
        <v>75</v>
      </c>
      <c r="G1389" t="s">
        <v>48</v>
      </c>
      <c r="H1389" t="s">
        <v>44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45">
      <c r="A1390" t="s">
        <v>40</v>
      </c>
      <c r="B1390">
        <f t="shared" si="37"/>
        <v>4</v>
      </c>
      <c r="C1390" t="s">
        <v>129</v>
      </c>
      <c r="D1390" t="s">
        <v>261</v>
      </c>
      <c r="E1390" s="4">
        <v>44314</v>
      </c>
      <c r="F1390" t="s">
        <v>75</v>
      </c>
      <c r="G1390" t="s">
        <v>49</v>
      </c>
      <c r="H1390" t="s">
        <v>44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45">
      <c r="A1391" t="s">
        <v>40</v>
      </c>
      <c r="B1391">
        <f t="shared" si="37"/>
        <v>4</v>
      </c>
      <c r="C1391" t="s">
        <v>129</v>
      </c>
      <c r="D1391" t="s">
        <v>261</v>
      </c>
      <c r="E1391" s="4">
        <v>44314</v>
      </c>
      <c r="F1391" t="s">
        <v>75</v>
      </c>
      <c r="G1391" t="s">
        <v>53</v>
      </c>
      <c r="H1391" t="s">
        <v>44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45">
      <c r="A1392" t="s">
        <v>40</v>
      </c>
      <c r="B1392">
        <f t="shared" si="37"/>
        <v>4</v>
      </c>
      <c r="C1392" t="s">
        <v>129</v>
      </c>
      <c r="D1392" t="s">
        <v>261</v>
      </c>
      <c r="E1392" s="4">
        <v>44314</v>
      </c>
      <c r="F1392" t="s">
        <v>75</v>
      </c>
      <c r="G1392" t="s">
        <v>54</v>
      </c>
      <c r="H1392" t="s">
        <v>44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45">
      <c r="A1393" t="s">
        <v>40</v>
      </c>
      <c r="B1393">
        <f t="shared" si="37"/>
        <v>4</v>
      </c>
      <c r="C1393" t="s">
        <v>129</v>
      </c>
      <c r="D1393" t="s">
        <v>261</v>
      </c>
      <c r="E1393" s="4">
        <v>44314</v>
      </c>
      <c r="F1393" t="s">
        <v>75</v>
      </c>
      <c r="G1393" t="s">
        <v>55</v>
      </c>
      <c r="H1393" t="s">
        <v>56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45">
      <c r="A1394" t="s">
        <v>40</v>
      </c>
      <c r="B1394">
        <f t="shared" si="37"/>
        <v>4</v>
      </c>
      <c r="C1394" t="s">
        <v>129</v>
      </c>
      <c r="D1394" t="s">
        <v>261</v>
      </c>
      <c r="E1394" s="4">
        <v>44314</v>
      </c>
      <c r="F1394" t="s">
        <v>75</v>
      </c>
      <c r="G1394" t="s">
        <v>57</v>
      </c>
      <c r="H1394" t="s">
        <v>56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45">
      <c r="A1395" t="s">
        <v>40</v>
      </c>
      <c r="B1395">
        <f t="shared" si="37"/>
        <v>4</v>
      </c>
      <c r="C1395" t="s">
        <v>129</v>
      </c>
      <c r="D1395" t="s">
        <v>261</v>
      </c>
      <c r="E1395" s="4">
        <v>44314</v>
      </c>
      <c r="F1395" t="s">
        <v>75</v>
      </c>
      <c r="G1395" t="s">
        <v>58</v>
      </c>
      <c r="H1395" t="s">
        <v>56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45">
      <c r="A1396" t="s">
        <v>40</v>
      </c>
      <c r="B1396">
        <f t="shared" si="37"/>
        <v>4</v>
      </c>
      <c r="C1396" t="s">
        <v>129</v>
      </c>
      <c r="D1396" t="s">
        <v>261</v>
      </c>
      <c r="E1396" s="4">
        <v>44314</v>
      </c>
      <c r="F1396" t="s">
        <v>75</v>
      </c>
      <c r="G1396" t="s">
        <v>59</v>
      </c>
      <c r="H1396" t="s">
        <v>56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45">
      <c r="A1397" t="s">
        <v>40</v>
      </c>
      <c r="B1397">
        <f t="shared" si="37"/>
        <v>4</v>
      </c>
      <c r="C1397" t="s">
        <v>129</v>
      </c>
      <c r="D1397" t="s">
        <v>261</v>
      </c>
      <c r="E1397" s="4">
        <v>44314</v>
      </c>
      <c r="F1397" t="s">
        <v>75</v>
      </c>
      <c r="G1397" t="s">
        <v>60</v>
      </c>
      <c r="H1397" t="s">
        <v>56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45">
      <c r="A1398" t="s">
        <v>40</v>
      </c>
      <c r="B1398">
        <f t="shared" si="37"/>
        <v>4</v>
      </c>
      <c r="C1398" t="s">
        <v>61</v>
      </c>
      <c r="D1398" t="s">
        <v>256</v>
      </c>
      <c r="E1398" s="4">
        <v>44315</v>
      </c>
      <c r="F1398" t="s">
        <v>42</v>
      </c>
      <c r="G1398" t="s">
        <v>43</v>
      </c>
      <c r="H1398" t="s">
        <v>44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45">
      <c r="A1399" t="s">
        <v>40</v>
      </c>
      <c r="B1399">
        <f t="shared" si="37"/>
        <v>4</v>
      </c>
      <c r="C1399" t="s">
        <v>61</v>
      </c>
      <c r="D1399" t="s">
        <v>256</v>
      </c>
      <c r="E1399" s="4">
        <v>44315</v>
      </c>
      <c r="F1399" t="s">
        <v>42</v>
      </c>
      <c r="G1399" t="s">
        <v>48</v>
      </c>
      <c r="H1399" t="s">
        <v>44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45">
      <c r="A1400" t="s">
        <v>40</v>
      </c>
      <c r="B1400">
        <f t="shared" si="37"/>
        <v>4</v>
      </c>
      <c r="C1400" t="s">
        <v>61</v>
      </c>
      <c r="D1400" t="s">
        <v>256</v>
      </c>
      <c r="E1400" s="4">
        <v>44315</v>
      </c>
      <c r="F1400" t="s">
        <v>42</v>
      </c>
      <c r="G1400" t="s">
        <v>49</v>
      </c>
      <c r="H1400" t="s">
        <v>44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45">
      <c r="A1401" t="s">
        <v>40</v>
      </c>
      <c r="B1401">
        <f t="shared" si="37"/>
        <v>4</v>
      </c>
      <c r="C1401" t="s">
        <v>61</v>
      </c>
      <c r="D1401" t="s">
        <v>256</v>
      </c>
      <c r="E1401" s="4">
        <v>44315</v>
      </c>
      <c r="F1401" t="s">
        <v>42</v>
      </c>
      <c r="G1401" t="s">
        <v>53</v>
      </c>
      <c r="H1401" t="s">
        <v>44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45">
      <c r="A1402" t="s">
        <v>40</v>
      </c>
      <c r="B1402">
        <f t="shared" si="37"/>
        <v>4</v>
      </c>
      <c r="C1402" t="s">
        <v>61</v>
      </c>
      <c r="D1402" t="s">
        <v>256</v>
      </c>
      <c r="E1402" s="4">
        <v>44315</v>
      </c>
      <c r="F1402" t="s">
        <v>42</v>
      </c>
      <c r="G1402" t="s">
        <v>54</v>
      </c>
      <c r="H1402" t="s">
        <v>44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45">
      <c r="A1403" t="s">
        <v>40</v>
      </c>
      <c r="B1403">
        <f t="shared" si="37"/>
        <v>4</v>
      </c>
      <c r="C1403" t="s">
        <v>61</v>
      </c>
      <c r="D1403" t="s">
        <v>256</v>
      </c>
      <c r="E1403" s="4">
        <v>44315</v>
      </c>
      <c r="F1403" t="s">
        <v>42</v>
      </c>
      <c r="G1403" t="s">
        <v>55</v>
      </c>
      <c r="H1403" t="s">
        <v>56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45">
      <c r="A1404" t="s">
        <v>40</v>
      </c>
      <c r="B1404">
        <f t="shared" si="37"/>
        <v>4</v>
      </c>
      <c r="C1404" t="s">
        <v>61</v>
      </c>
      <c r="D1404" t="s">
        <v>256</v>
      </c>
      <c r="E1404" s="4">
        <v>44315</v>
      </c>
      <c r="F1404" t="s">
        <v>42</v>
      </c>
      <c r="G1404" t="s">
        <v>57</v>
      </c>
      <c r="H1404" t="s">
        <v>56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45">
      <c r="A1405" t="s">
        <v>40</v>
      </c>
      <c r="B1405">
        <f t="shared" si="37"/>
        <v>4</v>
      </c>
      <c r="C1405" t="s">
        <v>61</v>
      </c>
      <c r="D1405" t="s">
        <v>256</v>
      </c>
      <c r="E1405" s="4">
        <v>44315</v>
      </c>
      <c r="F1405" t="s">
        <v>42</v>
      </c>
      <c r="G1405" t="s">
        <v>58</v>
      </c>
      <c r="H1405" t="s">
        <v>56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45">
      <c r="A1406" t="s">
        <v>40</v>
      </c>
      <c r="B1406">
        <f t="shared" si="37"/>
        <v>4</v>
      </c>
      <c r="C1406" t="s">
        <v>61</v>
      </c>
      <c r="D1406" t="s">
        <v>256</v>
      </c>
      <c r="E1406" s="4">
        <v>44315</v>
      </c>
      <c r="F1406" t="s">
        <v>42</v>
      </c>
      <c r="G1406" t="s">
        <v>59</v>
      </c>
      <c r="H1406" t="s">
        <v>56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45">
      <c r="A1407" t="s">
        <v>40</v>
      </c>
      <c r="B1407">
        <f t="shared" si="37"/>
        <v>4</v>
      </c>
      <c r="C1407" t="s">
        <v>61</v>
      </c>
      <c r="D1407" t="s">
        <v>256</v>
      </c>
      <c r="E1407" s="4">
        <v>44315</v>
      </c>
      <c r="F1407" t="s">
        <v>42</v>
      </c>
      <c r="G1407" t="s">
        <v>60</v>
      </c>
      <c r="H1407" t="s">
        <v>56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45">
      <c r="A1408" t="s">
        <v>40</v>
      </c>
      <c r="B1408">
        <f t="shared" si="37"/>
        <v>4</v>
      </c>
      <c r="C1408" t="s">
        <v>140</v>
      </c>
      <c r="D1408" t="s">
        <v>256</v>
      </c>
      <c r="E1408" s="4">
        <v>44315</v>
      </c>
      <c r="F1408" t="s">
        <v>72</v>
      </c>
      <c r="G1408" t="s">
        <v>43</v>
      </c>
      <c r="H1408" t="s">
        <v>44</v>
      </c>
      <c r="I1408" t="s">
        <v>45</v>
      </c>
      <c r="J1408" t="s">
        <v>90</v>
      </c>
      <c r="K1408" t="s">
        <v>91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</row>
    <row r="1409" spans="1:38" x14ac:dyDescent="0.45">
      <c r="A1409" t="s">
        <v>40</v>
      </c>
      <c r="B1409">
        <f t="shared" si="37"/>
        <v>4</v>
      </c>
      <c r="C1409" t="s">
        <v>140</v>
      </c>
      <c r="D1409" t="s">
        <v>256</v>
      </c>
      <c r="E1409" s="4">
        <v>44315</v>
      </c>
      <c r="F1409" t="s">
        <v>72</v>
      </c>
      <c r="G1409" t="s">
        <v>48</v>
      </c>
      <c r="H1409" t="s">
        <v>44</v>
      </c>
      <c r="I1409" t="s">
        <v>45</v>
      </c>
      <c r="J1409" t="s">
        <v>90</v>
      </c>
      <c r="K1409" t="s">
        <v>91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1</v>
      </c>
      <c r="AL1409">
        <v>0</v>
      </c>
    </row>
    <row r="1410" spans="1:38" x14ac:dyDescent="0.45">
      <c r="A1410" t="s">
        <v>40</v>
      </c>
      <c r="B1410">
        <f t="shared" ref="B1410:B1473" si="38">MONTH(E1410)</f>
        <v>4</v>
      </c>
      <c r="C1410" t="s">
        <v>140</v>
      </c>
      <c r="D1410" t="s">
        <v>256</v>
      </c>
      <c r="E1410" s="4">
        <v>44315</v>
      </c>
      <c r="F1410" t="s">
        <v>72</v>
      </c>
      <c r="G1410" t="s">
        <v>49</v>
      </c>
      <c r="H1410" t="s">
        <v>44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45">
      <c r="A1411" t="s">
        <v>40</v>
      </c>
      <c r="B1411">
        <f t="shared" si="38"/>
        <v>4</v>
      </c>
      <c r="C1411" t="s">
        <v>140</v>
      </c>
      <c r="D1411" t="s">
        <v>256</v>
      </c>
      <c r="E1411" s="4">
        <v>44315</v>
      </c>
      <c r="F1411" t="s">
        <v>72</v>
      </c>
      <c r="G1411" t="s">
        <v>53</v>
      </c>
      <c r="H1411" t="s">
        <v>44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45">
      <c r="A1412" t="s">
        <v>40</v>
      </c>
      <c r="B1412">
        <f t="shared" si="38"/>
        <v>4</v>
      </c>
      <c r="C1412" s="12" t="s">
        <v>140</v>
      </c>
      <c r="D1412" s="12" t="s">
        <v>256</v>
      </c>
      <c r="E1412" s="4">
        <v>44315</v>
      </c>
      <c r="F1412" s="12" t="s">
        <v>72</v>
      </c>
      <c r="G1412" s="12" t="s">
        <v>54</v>
      </c>
      <c r="H1412" s="12" t="s">
        <v>44</v>
      </c>
      <c r="L1412" s="12">
        <v>0</v>
      </c>
      <c r="M1412" s="12">
        <v>0</v>
      </c>
      <c r="N1412" s="12">
        <v>0</v>
      </c>
      <c r="O1412" s="12"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0</v>
      </c>
      <c r="U1412" s="12">
        <v>0</v>
      </c>
      <c r="V1412" s="12">
        <v>0</v>
      </c>
      <c r="W1412" s="12">
        <v>0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0</v>
      </c>
      <c r="AE1412" s="12">
        <v>0</v>
      </c>
      <c r="AF1412" s="12">
        <v>0</v>
      </c>
      <c r="AG1412" s="12">
        <v>0</v>
      </c>
      <c r="AH1412" s="12">
        <v>0</v>
      </c>
      <c r="AI1412" s="12">
        <v>0</v>
      </c>
      <c r="AJ1412" s="12">
        <v>0</v>
      </c>
      <c r="AK1412" s="12">
        <v>0</v>
      </c>
      <c r="AL1412" s="12">
        <v>0</v>
      </c>
    </row>
    <row r="1413" spans="1:38" x14ac:dyDescent="0.45">
      <c r="A1413" t="s">
        <v>40</v>
      </c>
      <c r="B1413">
        <f t="shared" si="38"/>
        <v>4</v>
      </c>
      <c r="C1413" t="s">
        <v>140</v>
      </c>
      <c r="D1413" t="s">
        <v>256</v>
      </c>
      <c r="E1413" s="4">
        <v>44315</v>
      </c>
      <c r="F1413" t="s">
        <v>72</v>
      </c>
      <c r="G1413" t="s">
        <v>55</v>
      </c>
      <c r="H1413" t="s">
        <v>56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45">
      <c r="A1414" t="s">
        <v>40</v>
      </c>
      <c r="B1414">
        <f t="shared" si="38"/>
        <v>4</v>
      </c>
      <c r="C1414" t="s">
        <v>140</v>
      </c>
      <c r="D1414" t="s">
        <v>256</v>
      </c>
      <c r="E1414" s="4">
        <v>44315</v>
      </c>
      <c r="F1414" t="s">
        <v>72</v>
      </c>
      <c r="G1414" t="s">
        <v>57</v>
      </c>
      <c r="H1414" t="s">
        <v>56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45">
      <c r="A1415" t="s">
        <v>40</v>
      </c>
      <c r="B1415">
        <f t="shared" si="38"/>
        <v>4</v>
      </c>
      <c r="C1415" t="s">
        <v>140</v>
      </c>
      <c r="D1415" t="s">
        <v>256</v>
      </c>
      <c r="E1415" s="4">
        <v>44315</v>
      </c>
      <c r="F1415" t="s">
        <v>72</v>
      </c>
      <c r="G1415" t="s">
        <v>58</v>
      </c>
      <c r="H1415" t="s">
        <v>56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45">
      <c r="A1416" t="s">
        <v>40</v>
      </c>
      <c r="B1416">
        <f t="shared" si="38"/>
        <v>4</v>
      </c>
      <c r="C1416" t="s">
        <v>140</v>
      </c>
      <c r="D1416" t="s">
        <v>256</v>
      </c>
      <c r="E1416" s="4">
        <v>44315</v>
      </c>
      <c r="F1416" t="s">
        <v>72</v>
      </c>
      <c r="G1416" t="s">
        <v>59</v>
      </c>
      <c r="H1416" t="s">
        <v>56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45">
      <c r="A1417" t="s">
        <v>40</v>
      </c>
      <c r="B1417">
        <f t="shared" si="38"/>
        <v>4</v>
      </c>
      <c r="C1417" t="s">
        <v>140</v>
      </c>
      <c r="D1417" t="s">
        <v>256</v>
      </c>
      <c r="E1417" s="4">
        <v>44315</v>
      </c>
      <c r="F1417" t="s">
        <v>72</v>
      </c>
      <c r="G1417" t="s">
        <v>60</v>
      </c>
      <c r="H1417" t="s">
        <v>56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45">
      <c r="A1418" t="s">
        <v>76</v>
      </c>
      <c r="B1418">
        <f t="shared" si="38"/>
        <v>4</v>
      </c>
      <c r="C1418" t="s">
        <v>203</v>
      </c>
      <c r="D1418" t="s">
        <v>263</v>
      </c>
      <c r="E1418" s="4">
        <v>44316</v>
      </c>
      <c r="F1418" t="s">
        <v>100</v>
      </c>
      <c r="G1418" t="s">
        <v>43</v>
      </c>
      <c r="H1418" t="s">
        <v>44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45">
      <c r="A1419" t="s">
        <v>76</v>
      </c>
      <c r="B1419">
        <f t="shared" si="38"/>
        <v>4</v>
      </c>
      <c r="C1419" t="s">
        <v>203</v>
      </c>
      <c r="D1419" t="s">
        <v>263</v>
      </c>
      <c r="E1419" s="4">
        <v>44316</v>
      </c>
      <c r="F1419" t="s">
        <v>100</v>
      </c>
      <c r="G1419" t="s">
        <v>48</v>
      </c>
      <c r="H1419" t="s">
        <v>44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45">
      <c r="A1420" t="s">
        <v>76</v>
      </c>
      <c r="B1420">
        <f t="shared" si="38"/>
        <v>4</v>
      </c>
      <c r="C1420" t="s">
        <v>203</v>
      </c>
      <c r="D1420" t="s">
        <v>263</v>
      </c>
      <c r="E1420" s="4">
        <v>44316</v>
      </c>
      <c r="F1420" t="s">
        <v>100</v>
      </c>
      <c r="G1420" t="s">
        <v>49</v>
      </c>
      <c r="H1420" t="s">
        <v>44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45">
      <c r="A1421" t="s">
        <v>76</v>
      </c>
      <c r="B1421">
        <f t="shared" si="38"/>
        <v>4</v>
      </c>
      <c r="C1421" t="s">
        <v>203</v>
      </c>
      <c r="D1421" t="s">
        <v>263</v>
      </c>
      <c r="E1421" s="4">
        <v>44316</v>
      </c>
      <c r="F1421" t="s">
        <v>100</v>
      </c>
      <c r="G1421" t="s">
        <v>53</v>
      </c>
      <c r="H1421" t="s">
        <v>44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45">
      <c r="A1422" t="s">
        <v>76</v>
      </c>
      <c r="B1422">
        <f t="shared" si="38"/>
        <v>4</v>
      </c>
      <c r="C1422" t="s">
        <v>203</v>
      </c>
      <c r="D1422" t="s">
        <v>263</v>
      </c>
      <c r="E1422" s="4">
        <v>44316</v>
      </c>
      <c r="F1422" t="s">
        <v>100</v>
      </c>
      <c r="G1422" t="s">
        <v>54</v>
      </c>
      <c r="H1422" t="s">
        <v>44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45">
      <c r="A1423" t="s">
        <v>76</v>
      </c>
      <c r="B1423">
        <f t="shared" si="38"/>
        <v>4</v>
      </c>
      <c r="C1423" t="s">
        <v>203</v>
      </c>
      <c r="D1423" t="s">
        <v>263</v>
      </c>
      <c r="E1423" s="4">
        <v>44316</v>
      </c>
      <c r="F1423" t="s">
        <v>100</v>
      </c>
      <c r="G1423" t="s">
        <v>55</v>
      </c>
      <c r="H1423" t="s">
        <v>56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45">
      <c r="A1424" t="s">
        <v>76</v>
      </c>
      <c r="B1424">
        <f t="shared" si="38"/>
        <v>4</v>
      </c>
      <c r="C1424" t="s">
        <v>203</v>
      </c>
      <c r="D1424" t="s">
        <v>263</v>
      </c>
      <c r="E1424" s="4">
        <v>44316</v>
      </c>
      <c r="F1424" t="s">
        <v>100</v>
      </c>
      <c r="G1424" t="s">
        <v>57</v>
      </c>
      <c r="H1424" t="s">
        <v>56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45">
      <c r="A1425" t="s">
        <v>76</v>
      </c>
      <c r="B1425">
        <f t="shared" si="38"/>
        <v>4</v>
      </c>
      <c r="C1425" t="s">
        <v>203</v>
      </c>
      <c r="D1425" t="s">
        <v>263</v>
      </c>
      <c r="E1425" s="4">
        <v>44316</v>
      </c>
      <c r="F1425" t="s">
        <v>100</v>
      </c>
      <c r="G1425" t="s">
        <v>58</v>
      </c>
      <c r="H1425" t="s">
        <v>56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45">
      <c r="A1426" t="s">
        <v>76</v>
      </c>
      <c r="B1426">
        <f t="shared" si="38"/>
        <v>4</v>
      </c>
      <c r="C1426" t="s">
        <v>203</v>
      </c>
      <c r="D1426" t="s">
        <v>263</v>
      </c>
      <c r="E1426" s="4">
        <v>44316</v>
      </c>
      <c r="F1426" t="s">
        <v>100</v>
      </c>
      <c r="G1426" t="s">
        <v>59</v>
      </c>
      <c r="H1426" t="s">
        <v>56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45">
      <c r="A1427" t="s">
        <v>76</v>
      </c>
      <c r="B1427">
        <f t="shared" si="38"/>
        <v>4</v>
      </c>
      <c r="C1427" t="s">
        <v>203</v>
      </c>
      <c r="D1427" t="s">
        <v>263</v>
      </c>
      <c r="E1427" s="4">
        <v>44316</v>
      </c>
      <c r="F1427" t="s">
        <v>100</v>
      </c>
      <c r="G1427" t="s">
        <v>60</v>
      </c>
      <c r="H1427" t="s">
        <v>56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45">
      <c r="A1428" t="s">
        <v>62</v>
      </c>
      <c r="B1428">
        <f t="shared" si="38"/>
        <v>5</v>
      </c>
      <c r="C1428" t="s">
        <v>63</v>
      </c>
      <c r="D1428" t="s">
        <v>257</v>
      </c>
      <c r="E1428" s="4">
        <v>44321</v>
      </c>
      <c r="F1428" t="s">
        <v>64</v>
      </c>
      <c r="G1428" t="s">
        <v>43</v>
      </c>
      <c r="H1428" t="s">
        <v>44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45">
      <c r="A1429" t="s">
        <v>62</v>
      </c>
      <c r="B1429">
        <f t="shared" si="38"/>
        <v>5</v>
      </c>
      <c r="C1429" t="s">
        <v>63</v>
      </c>
      <c r="D1429" t="s">
        <v>257</v>
      </c>
      <c r="E1429" s="4">
        <v>44321</v>
      </c>
      <c r="F1429" t="s">
        <v>64</v>
      </c>
      <c r="G1429" t="s">
        <v>48</v>
      </c>
      <c r="H1429" t="s">
        <v>44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45">
      <c r="A1430" t="s">
        <v>62</v>
      </c>
      <c r="B1430">
        <f t="shared" si="38"/>
        <v>5</v>
      </c>
      <c r="C1430" t="s">
        <v>63</v>
      </c>
      <c r="D1430" t="s">
        <v>257</v>
      </c>
      <c r="E1430" s="4">
        <v>44321</v>
      </c>
      <c r="F1430" t="s">
        <v>64</v>
      </c>
      <c r="G1430" t="s">
        <v>49</v>
      </c>
      <c r="H1430" t="s">
        <v>44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45">
      <c r="A1431" t="s">
        <v>62</v>
      </c>
      <c r="B1431">
        <f t="shared" si="38"/>
        <v>5</v>
      </c>
      <c r="C1431" t="s">
        <v>63</v>
      </c>
      <c r="D1431" t="s">
        <v>257</v>
      </c>
      <c r="E1431" s="4">
        <v>44321</v>
      </c>
      <c r="F1431" t="s">
        <v>64</v>
      </c>
      <c r="G1431" t="s">
        <v>53</v>
      </c>
      <c r="H1431" t="s">
        <v>44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45">
      <c r="A1432" t="s">
        <v>62</v>
      </c>
      <c r="B1432">
        <f t="shared" si="38"/>
        <v>5</v>
      </c>
      <c r="C1432" t="s">
        <v>63</v>
      </c>
      <c r="D1432" t="s">
        <v>257</v>
      </c>
      <c r="E1432" s="4">
        <v>44321</v>
      </c>
      <c r="F1432" t="s">
        <v>64</v>
      </c>
      <c r="G1432" t="s">
        <v>54</v>
      </c>
      <c r="H1432" t="s">
        <v>44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45">
      <c r="A1433" t="s">
        <v>62</v>
      </c>
      <c r="B1433">
        <f t="shared" si="38"/>
        <v>5</v>
      </c>
      <c r="C1433" t="s">
        <v>63</v>
      </c>
      <c r="D1433" t="s">
        <v>257</v>
      </c>
      <c r="E1433" s="4">
        <v>44321</v>
      </c>
      <c r="F1433" t="s">
        <v>64</v>
      </c>
      <c r="G1433" t="s">
        <v>55</v>
      </c>
      <c r="H1433" t="s">
        <v>56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45">
      <c r="A1434" t="s">
        <v>62</v>
      </c>
      <c r="B1434">
        <f t="shared" si="38"/>
        <v>5</v>
      </c>
      <c r="C1434" t="s">
        <v>63</v>
      </c>
      <c r="D1434" t="s">
        <v>257</v>
      </c>
      <c r="E1434" s="4">
        <v>44321</v>
      </c>
      <c r="F1434" t="s">
        <v>64</v>
      </c>
      <c r="G1434" t="s">
        <v>57</v>
      </c>
      <c r="H1434" t="s">
        <v>56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45">
      <c r="A1435" t="s">
        <v>62</v>
      </c>
      <c r="B1435">
        <f t="shared" si="38"/>
        <v>5</v>
      </c>
      <c r="C1435" t="s">
        <v>63</v>
      </c>
      <c r="D1435" t="s">
        <v>257</v>
      </c>
      <c r="E1435" s="4">
        <v>44321</v>
      </c>
      <c r="F1435" t="s">
        <v>64</v>
      </c>
      <c r="G1435" t="s">
        <v>58</v>
      </c>
      <c r="H1435" t="s">
        <v>56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45">
      <c r="A1436" t="s">
        <v>62</v>
      </c>
      <c r="B1436">
        <f t="shared" si="38"/>
        <v>5</v>
      </c>
      <c r="C1436" t="s">
        <v>63</v>
      </c>
      <c r="D1436" t="s">
        <v>257</v>
      </c>
      <c r="E1436" s="4">
        <v>44321</v>
      </c>
      <c r="F1436" t="s">
        <v>64</v>
      </c>
      <c r="G1436" t="s">
        <v>59</v>
      </c>
      <c r="H1436" t="s">
        <v>56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45">
      <c r="A1437" t="s">
        <v>62</v>
      </c>
      <c r="B1437">
        <f t="shared" si="38"/>
        <v>5</v>
      </c>
      <c r="C1437" t="s">
        <v>63</v>
      </c>
      <c r="D1437" t="s">
        <v>257</v>
      </c>
      <c r="E1437" s="4">
        <v>44321</v>
      </c>
      <c r="F1437" t="s">
        <v>64</v>
      </c>
      <c r="G1437" t="s">
        <v>60</v>
      </c>
      <c r="H1437" t="s">
        <v>56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45">
      <c r="A1438" t="s">
        <v>62</v>
      </c>
      <c r="B1438">
        <f t="shared" si="38"/>
        <v>5</v>
      </c>
      <c r="C1438" t="s">
        <v>71</v>
      </c>
      <c r="D1438" t="s">
        <v>257</v>
      </c>
      <c r="E1438" s="4">
        <v>44321</v>
      </c>
      <c r="F1438" t="s">
        <v>72</v>
      </c>
      <c r="G1438" t="s">
        <v>43</v>
      </c>
      <c r="H1438" t="s">
        <v>44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45">
      <c r="A1439" t="s">
        <v>62</v>
      </c>
      <c r="B1439">
        <f t="shared" si="38"/>
        <v>5</v>
      </c>
      <c r="C1439" t="s">
        <v>71</v>
      </c>
      <c r="D1439" t="s">
        <v>257</v>
      </c>
      <c r="E1439" s="4">
        <v>44321</v>
      </c>
      <c r="F1439" t="s">
        <v>72</v>
      </c>
      <c r="G1439" t="s">
        <v>48</v>
      </c>
      <c r="H1439" t="s">
        <v>44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45">
      <c r="A1440" t="s">
        <v>62</v>
      </c>
      <c r="B1440">
        <f t="shared" si="38"/>
        <v>5</v>
      </c>
      <c r="C1440" t="s">
        <v>71</v>
      </c>
      <c r="D1440" t="s">
        <v>257</v>
      </c>
      <c r="E1440" s="4">
        <v>44321</v>
      </c>
      <c r="F1440" t="s">
        <v>72</v>
      </c>
      <c r="G1440" t="s">
        <v>49</v>
      </c>
      <c r="H1440" t="s">
        <v>44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45">
      <c r="A1441" t="s">
        <v>62</v>
      </c>
      <c r="B1441">
        <f t="shared" si="38"/>
        <v>5</v>
      </c>
      <c r="C1441" t="s">
        <v>71</v>
      </c>
      <c r="D1441" t="s">
        <v>257</v>
      </c>
      <c r="E1441" s="4">
        <v>44321</v>
      </c>
      <c r="F1441" t="s">
        <v>72</v>
      </c>
      <c r="G1441" t="s">
        <v>53</v>
      </c>
      <c r="H1441" t="s">
        <v>44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45">
      <c r="A1442" t="s">
        <v>62</v>
      </c>
      <c r="B1442">
        <f t="shared" si="38"/>
        <v>5</v>
      </c>
      <c r="C1442" t="s">
        <v>71</v>
      </c>
      <c r="D1442" t="s">
        <v>257</v>
      </c>
      <c r="E1442" s="4">
        <v>44321</v>
      </c>
      <c r="F1442" t="s">
        <v>72</v>
      </c>
      <c r="G1442" t="s">
        <v>54</v>
      </c>
      <c r="H1442" t="s">
        <v>44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45">
      <c r="A1443" t="s">
        <v>62</v>
      </c>
      <c r="B1443">
        <f t="shared" si="38"/>
        <v>5</v>
      </c>
      <c r="C1443" t="s">
        <v>71</v>
      </c>
      <c r="D1443" t="s">
        <v>257</v>
      </c>
      <c r="E1443" s="4">
        <v>44321</v>
      </c>
      <c r="F1443" t="s">
        <v>72</v>
      </c>
      <c r="G1443" t="s">
        <v>55</v>
      </c>
      <c r="H1443" t="s">
        <v>56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45">
      <c r="A1444" t="s">
        <v>62</v>
      </c>
      <c r="B1444">
        <f t="shared" si="38"/>
        <v>5</v>
      </c>
      <c r="C1444" t="s">
        <v>71</v>
      </c>
      <c r="D1444" t="s">
        <v>257</v>
      </c>
      <c r="E1444" s="4">
        <v>44321</v>
      </c>
      <c r="F1444" t="s">
        <v>72</v>
      </c>
      <c r="G1444" t="s">
        <v>57</v>
      </c>
      <c r="H1444" t="s">
        <v>56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45">
      <c r="A1445" t="s">
        <v>62</v>
      </c>
      <c r="B1445">
        <f t="shared" si="38"/>
        <v>5</v>
      </c>
      <c r="C1445" t="s">
        <v>71</v>
      </c>
      <c r="D1445" t="s">
        <v>257</v>
      </c>
      <c r="E1445" s="4">
        <v>44321</v>
      </c>
      <c r="F1445" t="s">
        <v>72</v>
      </c>
      <c r="G1445" t="s">
        <v>58</v>
      </c>
      <c r="H1445" t="s">
        <v>56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45">
      <c r="A1446" t="s">
        <v>62</v>
      </c>
      <c r="B1446">
        <f t="shared" si="38"/>
        <v>5</v>
      </c>
      <c r="C1446" t="s">
        <v>71</v>
      </c>
      <c r="D1446" t="s">
        <v>257</v>
      </c>
      <c r="E1446" s="4">
        <v>44321</v>
      </c>
      <c r="F1446" t="s">
        <v>72</v>
      </c>
      <c r="G1446" t="s">
        <v>59</v>
      </c>
      <c r="H1446" t="s">
        <v>56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45">
      <c r="A1447" t="s">
        <v>62</v>
      </c>
      <c r="B1447">
        <f t="shared" si="38"/>
        <v>5</v>
      </c>
      <c r="C1447" t="s">
        <v>71</v>
      </c>
      <c r="D1447" t="s">
        <v>257</v>
      </c>
      <c r="E1447" s="4">
        <v>44321</v>
      </c>
      <c r="F1447" t="s">
        <v>72</v>
      </c>
      <c r="G1447" t="s">
        <v>60</v>
      </c>
      <c r="H1447" t="s">
        <v>56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45">
      <c r="A1448" t="s">
        <v>62</v>
      </c>
      <c r="B1448">
        <f t="shared" si="38"/>
        <v>5</v>
      </c>
      <c r="C1448" t="s">
        <v>74</v>
      </c>
      <c r="D1448" t="s">
        <v>257</v>
      </c>
      <c r="E1448" s="4">
        <v>44321</v>
      </c>
      <c r="F1448" t="s">
        <v>75</v>
      </c>
      <c r="G1448" t="s">
        <v>55</v>
      </c>
      <c r="H1448" t="s">
        <v>56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45">
      <c r="A1449" t="s">
        <v>62</v>
      </c>
      <c r="B1449">
        <f t="shared" si="38"/>
        <v>5</v>
      </c>
      <c r="C1449" t="s">
        <v>74</v>
      </c>
      <c r="D1449" t="s">
        <v>257</v>
      </c>
      <c r="E1449" s="4">
        <v>44321</v>
      </c>
      <c r="F1449" t="s">
        <v>75</v>
      </c>
      <c r="G1449" t="s">
        <v>57</v>
      </c>
      <c r="H1449" t="s">
        <v>56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45">
      <c r="A1450" t="s">
        <v>62</v>
      </c>
      <c r="B1450">
        <f t="shared" si="38"/>
        <v>5</v>
      </c>
      <c r="C1450" t="s">
        <v>74</v>
      </c>
      <c r="D1450" t="s">
        <v>257</v>
      </c>
      <c r="E1450" s="4">
        <v>44321</v>
      </c>
      <c r="F1450" t="s">
        <v>75</v>
      </c>
      <c r="G1450" t="s">
        <v>58</v>
      </c>
      <c r="H1450" t="s">
        <v>56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45">
      <c r="A1451" t="s">
        <v>62</v>
      </c>
      <c r="B1451">
        <f t="shared" si="38"/>
        <v>5</v>
      </c>
      <c r="C1451" t="s">
        <v>74</v>
      </c>
      <c r="D1451" t="s">
        <v>257</v>
      </c>
      <c r="E1451" s="4">
        <v>44321</v>
      </c>
      <c r="F1451" t="s">
        <v>75</v>
      </c>
      <c r="G1451" t="s">
        <v>59</v>
      </c>
      <c r="H1451" t="s">
        <v>56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45">
      <c r="A1452" t="s">
        <v>62</v>
      </c>
      <c r="B1452">
        <f t="shared" si="38"/>
        <v>5</v>
      </c>
      <c r="C1452" t="s">
        <v>74</v>
      </c>
      <c r="D1452" t="s">
        <v>257</v>
      </c>
      <c r="E1452" s="4">
        <v>44321</v>
      </c>
      <c r="F1452" t="s">
        <v>75</v>
      </c>
      <c r="G1452" t="s">
        <v>60</v>
      </c>
      <c r="H1452" t="s">
        <v>56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45">
      <c r="A1453" t="s">
        <v>62</v>
      </c>
      <c r="B1453">
        <f t="shared" si="38"/>
        <v>5</v>
      </c>
      <c r="C1453" t="s">
        <v>74</v>
      </c>
      <c r="D1453" t="s">
        <v>257</v>
      </c>
      <c r="E1453" s="4">
        <v>44321</v>
      </c>
      <c r="F1453" t="s">
        <v>75</v>
      </c>
      <c r="G1453" t="s">
        <v>43</v>
      </c>
      <c r="H1453" t="s">
        <v>44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45">
      <c r="A1454" t="s">
        <v>62</v>
      </c>
      <c r="B1454">
        <f t="shared" si="38"/>
        <v>5</v>
      </c>
      <c r="C1454" t="s">
        <v>74</v>
      </c>
      <c r="D1454" t="s">
        <v>257</v>
      </c>
      <c r="E1454" s="4">
        <v>44321</v>
      </c>
      <c r="F1454" t="s">
        <v>75</v>
      </c>
      <c r="G1454" t="s">
        <v>48</v>
      </c>
      <c r="H1454" t="s">
        <v>44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45">
      <c r="A1455" t="s">
        <v>62</v>
      </c>
      <c r="B1455">
        <f t="shared" si="38"/>
        <v>5</v>
      </c>
      <c r="C1455" t="s">
        <v>74</v>
      </c>
      <c r="D1455" t="s">
        <v>257</v>
      </c>
      <c r="E1455" s="4">
        <v>44321</v>
      </c>
      <c r="F1455" t="s">
        <v>75</v>
      </c>
      <c r="G1455" t="s">
        <v>49</v>
      </c>
      <c r="H1455" t="s">
        <v>44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45">
      <c r="A1456" t="s">
        <v>62</v>
      </c>
      <c r="B1456">
        <f t="shared" si="38"/>
        <v>5</v>
      </c>
      <c r="C1456" t="s">
        <v>74</v>
      </c>
      <c r="D1456" t="s">
        <v>257</v>
      </c>
      <c r="E1456" s="4">
        <v>44321</v>
      </c>
      <c r="F1456" t="s">
        <v>75</v>
      </c>
      <c r="G1456" t="s">
        <v>53</v>
      </c>
      <c r="H1456" t="s">
        <v>44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45">
      <c r="A1457" t="s">
        <v>62</v>
      </c>
      <c r="B1457">
        <f t="shared" si="38"/>
        <v>5</v>
      </c>
      <c r="C1457" t="s">
        <v>74</v>
      </c>
      <c r="D1457" t="s">
        <v>257</v>
      </c>
      <c r="E1457" s="4">
        <v>44321</v>
      </c>
      <c r="F1457" t="s">
        <v>75</v>
      </c>
      <c r="G1457" t="s">
        <v>54</v>
      </c>
      <c r="H1457" t="s">
        <v>44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45">
      <c r="A1458" t="s">
        <v>86</v>
      </c>
      <c r="B1458">
        <f t="shared" si="38"/>
        <v>5</v>
      </c>
      <c r="C1458" t="s">
        <v>87</v>
      </c>
      <c r="D1458" t="s">
        <v>260</v>
      </c>
      <c r="E1458" s="4">
        <v>44322</v>
      </c>
      <c r="F1458" t="s">
        <v>72</v>
      </c>
      <c r="G1458" t="s">
        <v>43</v>
      </c>
      <c r="H1458" t="s">
        <v>44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45">
      <c r="A1459" t="s">
        <v>86</v>
      </c>
      <c r="B1459">
        <f t="shared" si="38"/>
        <v>5</v>
      </c>
      <c r="C1459" t="s">
        <v>87</v>
      </c>
      <c r="D1459" t="s">
        <v>260</v>
      </c>
      <c r="E1459" s="4">
        <v>44322</v>
      </c>
      <c r="F1459" t="s">
        <v>72</v>
      </c>
      <c r="G1459" t="s">
        <v>48</v>
      </c>
      <c r="H1459" t="s">
        <v>44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45">
      <c r="A1460" t="s">
        <v>86</v>
      </c>
      <c r="B1460">
        <f t="shared" si="38"/>
        <v>5</v>
      </c>
      <c r="C1460" t="s">
        <v>87</v>
      </c>
      <c r="D1460" t="s">
        <v>260</v>
      </c>
      <c r="E1460" s="4">
        <v>44322</v>
      </c>
      <c r="F1460" t="s">
        <v>72</v>
      </c>
      <c r="G1460" t="s">
        <v>49</v>
      </c>
      <c r="H1460" t="s">
        <v>44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45">
      <c r="A1461" t="s">
        <v>86</v>
      </c>
      <c r="B1461">
        <f t="shared" si="38"/>
        <v>5</v>
      </c>
      <c r="C1461" t="s">
        <v>87</v>
      </c>
      <c r="D1461" t="s">
        <v>260</v>
      </c>
      <c r="E1461" s="4">
        <v>44322</v>
      </c>
      <c r="F1461" t="s">
        <v>72</v>
      </c>
      <c r="G1461" t="s">
        <v>53</v>
      </c>
      <c r="H1461" t="s">
        <v>44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45">
      <c r="A1462" t="s">
        <v>86</v>
      </c>
      <c r="B1462">
        <f t="shared" si="38"/>
        <v>5</v>
      </c>
      <c r="C1462" t="s">
        <v>87</v>
      </c>
      <c r="D1462" t="s">
        <v>260</v>
      </c>
      <c r="E1462" s="4">
        <v>44322</v>
      </c>
      <c r="F1462" t="s">
        <v>72</v>
      </c>
      <c r="G1462" t="s">
        <v>54</v>
      </c>
      <c r="H1462" t="s">
        <v>44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45">
      <c r="A1463" t="s">
        <v>86</v>
      </c>
      <c r="B1463">
        <f t="shared" si="38"/>
        <v>5</v>
      </c>
      <c r="C1463" t="s">
        <v>87</v>
      </c>
      <c r="D1463" t="s">
        <v>260</v>
      </c>
      <c r="E1463" s="4">
        <v>44322</v>
      </c>
      <c r="F1463" t="s">
        <v>72</v>
      </c>
      <c r="G1463" t="s">
        <v>55</v>
      </c>
      <c r="H1463" t="s">
        <v>56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45">
      <c r="A1464" t="s">
        <v>86</v>
      </c>
      <c r="B1464">
        <f t="shared" si="38"/>
        <v>5</v>
      </c>
      <c r="C1464" t="s">
        <v>87</v>
      </c>
      <c r="D1464" t="s">
        <v>260</v>
      </c>
      <c r="E1464" s="4">
        <v>44322</v>
      </c>
      <c r="F1464" t="s">
        <v>72</v>
      </c>
      <c r="G1464" t="s">
        <v>57</v>
      </c>
      <c r="H1464" t="s">
        <v>56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45">
      <c r="A1465" t="s">
        <v>86</v>
      </c>
      <c r="B1465">
        <f t="shared" si="38"/>
        <v>5</v>
      </c>
      <c r="C1465" t="s">
        <v>87</v>
      </c>
      <c r="D1465" t="s">
        <v>260</v>
      </c>
      <c r="E1465" s="4">
        <v>44322</v>
      </c>
      <c r="F1465" t="s">
        <v>72</v>
      </c>
      <c r="G1465" t="s">
        <v>58</v>
      </c>
      <c r="H1465" t="s">
        <v>56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45">
      <c r="A1466" t="s">
        <v>86</v>
      </c>
      <c r="B1466">
        <f t="shared" si="38"/>
        <v>5</v>
      </c>
      <c r="C1466" t="s">
        <v>87</v>
      </c>
      <c r="D1466" t="s">
        <v>260</v>
      </c>
      <c r="E1466" s="4">
        <v>44322</v>
      </c>
      <c r="F1466" t="s">
        <v>72</v>
      </c>
      <c r="G1466" t="s">
        <v>59</v>
      </c>
      <c r="H1466" t="s">
        <v>56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45">
      <c r="A1467" t="s">
        <v>86</v>
      </c>
      <c r="B1467">
        <f t="shared" si="38"/>
        <v>5</v>
      </c>
      <c r="C1467" t="s">
        <v>87</v>
      </c>
      <c r="D1467" t="s">
        <v>260</v>
      </c>
      <c r="E1467" s="4">
        <v>44322</v>
      </c>
      <c r="F1467" t="s">
        <v>72</v>
      </c>
      <c r="G1467" t="s">
        <v>60</v>
      </c>
      <c r="H1467" t="s">
        <v>56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45">
      <c r="A1468" t="s">
        <v>86</v>
      </c>
      <c r="B1468">
        <f t="shared" si="38"/>
        <v>5</v>
      </c>
      <c r="C1468" t="s">
        <v>99</v>
      </c>
      <c r="D1468" t="s">
        <v>260</v>
      </c>
      <c r="E1468" s="4">
        <v>44322</v>
      </c>
      <c r="F1468" t="s">
        <v>100</v>
      </c>
      <c r="G1468" t="s">
        <v>43</v>
      </c>
      <c r="H1468" t="s">
        <v>44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45">
      <c r="A1469" t="s">
        <v>86</v>
      </c>
      <c r="B1469">
        <f t="shared" si="38"/>
        <v>5</v>
      </c>
      <c r="C1469" t="s">
        <v>99</v>
      </c>
      <c r="D1469" t="s">
        <v>260</v>
      </c>
      <c r="E1469" s="4">
        <v>44322</v>
      </c>
      <c r="F1469" t="s">
        <v>100</v>
      </c>
      <c r="G1469" t="s">
        <v>48</v>
      </c>
      <c r="H1469" t="s">
        <v>44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45">
      <c r="A1470" t="s">
        <v>86</v>
      </c>
      <c r="B1470">
        <f t="shared" si="38"/>
        <v>5</v>
      </c>
      <c r="C1470" t="s">
        <v>99</v>
      </c>
      <c r="D1470" t="s">
        <v>260</v>
      </c>
      <c r="E1470" s="4">
        <v>44322</v>
      </c>
      <c r="F1470" t="s">
        <v>100</v>
      </c>
      <c r="G1470" t="s">
        <v>49</v>
      </c>
      <c r="H1470" t="s">
        <v>44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45">
      <c r="A1471" t="s">
        <v>86</v>
      </c>
      <c r="B1471">
        <f t="shared" si="38"/>
        <v>5</v>
      </c>
      <c r="C1471" t="s">
        <v>99</v>
      </c>
      <c r="D1471" t="s">
        <v>260</v>
      </c>
      <c r="E1471" s="4">
        <v>44322</v>
      </c>
      <c r="F1471" t="s">
        <v>100</v>
      </c>
      <c r="G1471" t="s">
        <v>53</v>
      </c>
      <c r="H1471" t="s">
        <v>44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45">
      <c r="A1472" t="s">
        <v>86</v>
      </c>
      <c r="B1472">
        <f t="shared" si="38"/>
        <v>5</v>
      </c>
      <c r="C1472" t="s">
        <v>99</v>
      </c>
      <c r="D1472" t="s">
        <v>260</v>
      </c>
      <c r="E1472" s="4">
        <v>44322</v>
      </c>
      <c r="F1472" t="s">
        <v>100</v>
      </c>
      <c r="G1472" t="s">
        <v>54</v>
      </c>
      <c r="H1472" t="s">
        <v>44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45">
      <c r="A1473" t="s">
        <v>86</v>
      </c>
      <c r="B1473">
        <f t="shared" si="38"/>
        <v>5</v>
      </c>
      <c r="C1473" t="s">
        <v>99</v>
      </c>
      <c r="D1473" t="s">
        <v>260</v>
      </c>
      <c r="E1473" s="4">
        <v>44322</v>
      </c>
      <c r="F1473" t="s">
        <v>100</v>
      </c>
      <c r="G1473" t="s">
        <v>55</v>
      </c>
      <c r="H1473" t="s">
        <v>56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45">
      <c r="A1474" t="s">
        <v>86</v>
      </c>
      <c r="B1474">
        <f t="shared" ref="B1474:B1537" si="39">MONTH(E1474)</f>
        <v>5</v>
      </c>
      <c r="C1474" t="s">
        <v>99</v>
      </c>
      <c r="D1474" t="s">
        <v>260</v>
      </c>
      <c r="E1474" s="4">
        <v>44322</v>
      </c>
      <c r="F1474" t="s">
        <v>100</v>
      </c>
      <c r="G1474" t="s">
        <v>57</v>
      </c>
      <c r="H1474" t="s">
        <v>56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45">
      <c r="A1475" t="s">
        <v>86</v>
      </c>
      <c r="B1475">
        <f t="shared" si="39"/>
        <v>5</v>
      </c>
      <c r="C1475" t="s">
        <v>99</v>
      </c>
      <c r="D1475" t="s">
        <v>260</v>
      </c>
      <c r="E1475" s="4">
        <v>44322</v>
      </c>
      <c r="F1475" t="s">
        <v>100</v>
      </c>
      <c r="G1475" t="s">
        <v>58</v>
      </c>
      <c r="H1475" t="s">
        <v>56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45">
      <c r="A1476" t="s">
        <v>86</v>
      </c>
      <c r="B1476">
        <f t="shared" si="39"/>
        <v>5</v>
      </c>
      <c r="C1476" t="s">
        <v>99</v>
      </c>
      <c r="D1476" t="s">
        <v>260</v>
      </c>
      <c r="E1476" s="4">
        <v>44322</v>
      </c>
      <c r="F1476" t="s">
        <v>100</v>
      </c>
      <c r="G1476" t="s">
        <v>59</v>
      </c>
      <c r="H1476" t="s">
        <v>56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45">
      <c r="A1477" t="s">
        <v>86</v>
      </c>
      <c r="B1477">
        <f t="shared" si="39"/>
        <v>5</v>
      </c>
      <c r="C1477" t="s">
        <v>99</v>
      </c>
      <c r="D1477" t="s">
        <v>260</v>
      </c>
      <c r="E1477" s="4">
        <v>44322</v>
      </c>
      <c r="F1477" t="s">
        <v>100</v>
      </c>
      <c r="G1477" t="s">
        <v>60</v>
      </c>
      <c r="H1477" t="s">
        <v>56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45">
      <c r="A1478" t="s">
        <v>76</v>
      </c>
      <c r="B1478">
        <f t="shared" si="39"/>
        <v>5</v>
      </c>
      <c r="C1478" t="s">
        <v>130</v>
      </c>
      <c r="D1478" t="s">
        <v>259</v>
      </c>
      <c r="E1478" s="4">
        <v>44328</v>
      </c>
      <c r="F1478" t="s">
        <v>72</v>
      </c>
      <c r="G1478" t="s">
        <v>43</v>
      </c>
      <c r="H1478" t="s">
        <v>44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45">
      <c r="A1479" t="s">
        <v>76</v>
      </c>
      <c r="B1479">
        <f t="shared" si="39"/>
        <v>5</v>
      </c>
      <c r="C1479" t="s">
        <v>130</v>
      </c>
      <c r="D1479" t="s">
        <v>259</v>
      </c>
      <c r="E1479" s="4">
        <v>44328</v>
      </c>
      <c r="F1479" t="s">
        <v>72</v>
      </c>
      <c r="G1479" t="s">
        <v>48</v>
      </c>
      <c r="H1479" t="s">
        <v>44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45">
      <c r="A1480" t="s">
        <v>76</v>
      </c>
      <c r="B1480">
        <f t="shared" si="39"/>
        <v>5</v>
      </c>
      <c r="C1480" t="s">
        <v>130</v>
      </c>
      <c r="D1480" t="s">
        <v>259</v>
      </c>
      <c r="E1480" s="4">
        <v>44328</v>
      </c>
      <c r="F1480" t="s">
        <v>72</v>
      </c>
      <c r="G1480" t="s">
        <v>49</v>
      </c>
      <c r="H1480" t="s">
        <v>44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45">
      <c r="A1481" t="s">
        <v>76</v>
      </c>
      <c r="B1481">
        <f t="shared" si="39"/>
        <v>5</v>
      </c>
      <c r="C1481" t="s">
        <v>130</v>
      </c>
      <c r="D1481" t="s">
        <v>259</v>
      </c>
      <c r="E1481" s="4">
        <v>44328</v>
      </c>
      <c r="F1481" t="s">
        <v>72</v>
      </c>
      <c r="G1481" t="s">
        <v>53</v>
      </c>
      <c r="H1481" t="s">
        <v>44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45">
      <c r="A1482" t="s">
        <v>76</v>
      </c>
      <c r="B1482">
        <f t="shared" si="39"/>
        <v>5</v>
      </c>
      <c r="C1482" t="s">
        <v>130</v>
      </c>
      <c r="D1482" t="s">
        <v>259</v>
      </c>
      <c r="E1482" s="4">
        <v>44328</v>
      </c>
      <c r="F1482" t="s">
        <v>72</v>
      </c>
      <c r="G1482" t="s">
        <v>54</v>
      </c>
      <c r="H1482" t="s">
        <v>44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45">
      <c r="A1483" t="s">
        <v>76</v>
      </c>
      <c r="B1483">
        <f t="shared" si="39"/>
        <v>5</v>
      </c>
      <c r="C1483" t="s">
        <v>130</v>
      </c>
      <c r="D1483" t="s">
        <v>259</v>
      </c>
      <c r="E1483" s="4">
        <v>44328</v>
      </c>
      <c r="F1483" t="s">
        <v>72</v>
      </c>
      <c r="G1483" t="s">
        <v>55</v>
      </c>
      <c r="H1483" t="s">
        <v>56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45">
      <c r="A1484" t="s">
        <v>76</v>
      </c>
      <c r="B1484">
        <f t="shared" si="39"/>
        <v>5</v>
      </c>
      <c r="C1484" t="s">
        <v>130</v>
      </c>
      <c r="D1484" t="s">
        <v>259</v>
      </c>
      <c r="E1484" s="4">
        <v>44328</v>
      </c>
      <c r="F1484" t="s">
        <v>72</v>
      </c>
      <c r="G1484" t="s">
        <v>57</v>
      </c>
      <c r="H1484" t="s">
        <v>56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45">
      <c r="A1485" t="s">
        <v>76</v>
      </c>
      <c r="B1485">
        <f t="shared" si="39"/>
        <v>5</v>
      </c>
      <c r="C1485" t="s">
        <v>130</v>
      </c>
      <c r="D1485" t="s">
        <v>259</v>
      </c>
      <c r="E1485" s="4">
        <v>44328</v>
      </c>
      <c r="F1485" t="s">
        <v>72</v>
      </c>
      <c r="G1485" t="s">
        <v>58</v>
      </c>
      <c r="H1485" t="s">
        <v>56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45">
      <c r="A1486" t="s">
        <v>76</v>
      </c>
      <c r="B1486">
        <f t="shared" si="39"/>
        <v>5</v>
      </c>
      <c r="C1486" t="s">
        <v>130</v>
      </c>
      <c r="D1486" t="s">
        <v>259</v>
      </c>
      <c r="E1486" s="4">
        <v>44328</v>
      </c>
      <c r="F1486" t="s">
        <v>72</v>
      </c>
      <c r="G1486" t="s">
        <v>59</v>
      </c>
      <c r="H1486" t="s">
        <v>56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45">
      <c r="A1487" t="s">
        <v>76</v>
      </c>
      <c r="B1487">
        <f t="shared" si="39"/>
        <v>5</v>
      </c>
      <c r="C1487" t="s">
        <v>130</v>
      </c>
      <c r="D1487" t="s">
        <v>259</v>
      </c>
      <c r="E1487" s="4">
        <v>44328</v>
      </c>
      <c r="F1487" t="s">
        <v>72</v>
      </c>
      <c r="G1487" t="s">
        <v>60</v>
      </c>
      <c r="H1487" t="s">
        <v>56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45">
      <c r="A1488" t="s">
        <v>76</v>
      </c>
      <c r="B1488">
        <f t="shared" si="39"/>
        <v>5</v>
      </c>
      <c r="C1488" t="s">
        <v>77</v>
      </c>
      <c r="D1488" t="s">
        <v>259</v>
      </c>
      <c r="E1488" s="4">
        <v>44328</v>
      </c>
      <c r="F1488" t="s">
        <v>72</v>
      </c>
      <c r="G1488" t="s">
        <v>43</v>
      </c>
      <c r="H1488" t="s">
        <v>44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45">
      <c r="A1489" t="s">
        <v>76</v>
      </c>
      <c r="B1489">
        <f t="shared" si="39"/>
        <v>5</v>
      </c>
      <c r="C1489" t="s">
        <v>77</v>
      </c>
      <c r="D1489" t="s">
        <v>259</v>
      </c>
      <c r="E1489" s="4">
        <v>44328</v>
      </c>
      <c r="F1489" t="s">
        <v>72</v>
      </c>
      <c r="G1489" t="s">
        <v>48</v>
      </c>
      <c r="H1489" t="s">
        <v>44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45">
      <c r="A1490" t="s">
        <v>76</v>
      </c>
      <c r="B1490">
        <f t="shared" si="39"/>
        <v>5</v>
      </c>
      <c r="C1490" t="s">
        <v>77</v>
      </c>
      <c r="D1490" t="s">
        <v>259</v>
      </c>
      <c r="E1490" s="4">
        <v>44328</v>
      </c>
      <c r="F1490" t="s">
        <v>72</v>
      </c>
      <c r="G1490" t="s">
        <v>49</v>
      </c>
      <c r="H1490" t="s">
        <v>44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45">
      <c r="A1491" t="s">
        <v>76</v>
      </c>
      <c r="B1491">
        <f t="shared" si="39"/>
        <v>5</v>
      </c>
      <c r="C1491" t="s">
        <v>77</v>
      </c>
      <c r="D1491" t="s">
        <v>259</v>
      </c>
      <c r="E1491" s="4">
        <v>44328</v>
      </c>
      <c r="F1491" t="s">
        <v>72</v>
      </c>
      <c r="G1491" t="s">
        <v>53</v>
      </c>
      <c r="H1491" t="s">
        <v>44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45">
      <c r="A1492" t="s">
        <v>76</v>
      </c>
      <c r="B1492">
        <f t="shared" si="39"/>
        <v>5</v>
      </c>
      <c r="C1492" t="s">
        <v>77</v>
      </c>
      <c r="D1492" t="s">
        <v>259</v>
      </c>
      <c r="E1492" s="4">
        <v>44328</v>
      </c>
      <c r="F1492" t="s">
        <v>72</v>
      </c>
      <c r="G1492" t="s">
        <v>54</v>
      </c>
      <c r="H1492" t="s">
        <v>44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45">
      <c r="A1493" t="s">
        <v>76</v>
      </c>
      <c r="B1493">
        <f t="shared" si="39"/>
        <v>5</v>
      </c>
      <c r="C1493" t="s">
        <v>77</v>
      </c>
      <c r="D1493" t="s">
        <v>259</v>
      </c>
      <c r="E1493" s="4">
        <v>44328</v>
      </c>
      <c r="F1493" t="s">
        <v>72</v>
      </c>
      <c r="G1493" t="s">
        <v>55</v>
      </c>
      <c r="H1493" t="s">
        <v>56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45">
      <c r="A1494" t="s">
        <v>76</v>
      </c>
      <c r="B1494">
        <f t="shared" si="39"/>
        <v>5</v>
      </c>
      <c r="C1494" t="s">
        <v>77</v>
      </c>
      <c r="D1494" t="s">
        <v>259</v>
      </c>
      <c r="E1494" s="4">
        <v>44328</v>
      </c>
      <c r="F1494" t="s">
        <v>72</v>
      </c>
      <c r="G1494" t="s">
        <v>57</v>
      </c>
      <c r="H1494" t="s">
        <v>56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45">
      <c r="A1495" t="s">
        <v>76</v>
      </c>
      <c r="B1495">
        <f t="shared" si="39"/>
        <v>5</v>
      </c>
      <c r="C1495" t="s">
        <v>77</v>
      </c>
      <c r="D1495" t="s">
        <v>259</v>
      </c>
      <c r="E1495" s="4">
        <v>44328</v>
      </c>
      <c r="F1495" t="s">
        <v>72</v>
      </c>
      <c r="G1495" t="s">
        <v>58</v>
      </c>
      <c r="H1495" t="s">
        <v>56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45">
      <c r="A1496" t="s">
        <v>76</v>
      </c>
      <c r="B1496">
        <f t="shared" si="39"/>
        <v>5</v>
      </c>
      <c r="C1496" t="s">
        <v>77</v>
      </c>
      <c r="D1496" t="s">
        <v>259</v>
      </c>
      <c r="E1496" s="4">
        <v>44328</v>
      </c>
      <c r="F1496" t="s">
        <v>72</v>
      </c>
      <c r="G1496" t="s">
        <v>59</v>
      </c>
      <c r="H1496" t="s">
        <v>56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45">
      <c r="A1497" t="s">
        <v>76</v>
      </c>
      <c r="B1497">
        <f t="shared" si="39"/>
        <v>5</v>
      </c>
      <c r="C1497" t="s">
        <v>77</v>
      </c>
      <c r="D1497" t="s">
        <v>259</v>
      </c>
      <c r="E1497" s="4">
        <v>44328</v>
      </c>
      <c r="F1497" t="s">
        <v>72</v>
      </c>
      <c r="G1497" t="s">
        <v>60</v>
      </c>
      <c r="H1497" t="s">
        <v>56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45">
      <c r="A1498" t="s">
        <v>76</v>
      </c>
      <c r="B1498">
        <f t="shared" si="39"/>
        <v>5</v>
      </c>
      <c r="C1498" t="s">
        <v>203</v>
      </c>
      <c r="D1498" t="s">
        <v>263</v>
      </c>
      <c r="E1498" s="4">
        <v>44328</v>
      </c>
      <c r="F1498" t="s">
        <v>100</v>
      </c>
      <c r="G1498" t="s">
        <v>43</v>
      </c>
      <c r="H1498" t="s">
        <v>44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45">
      <c r="A1499" t="s">
        <v>76</v>
      </c>
      <c r="B1499">
        <f t="shared" si="39"/>
        <v>5</v>
      </c>
      <c r="C1499" t="s">
        <v>203</v>
      </c>
      <c r="D1499" t="s">
        <v>263</v>
      </c>
      <c r="E1499" s="4">
        <v>44328</v>
      </c>
      <c r="F1499" t="s">
        <v>100</v>
      </c>
      <c r="G1499" t="s">
        <v>48</v>
      </c>
      <c r="H1499" t="s">
        <v>44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45">
      <c r="A1500" t="s">
        <v>76</v>
      </c>
      <c r="B1500">
        <f t="shared" si="39"/>
        <v>5</v>
      </c>
      <c r="C1500" t="s">
        <v>203</v>
      </c>
      <c r="D1500" t="s">
        <v>263</v>
      </c>
      <c r="E1500" s="4">
        <v>44328</v>
      </c>
      <c r="F1500" t="s">
        <v>100</v>
      </c>
      <c r="G1500" t="s">
        <v>49</v>
      </c>
      <c r="H1500" t="s">
        <v>44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45">
      <c r="A1501" t="s">
        <v>76</v>
      </c>
      <c r="B1501">
        <f t="shared" si="39"/>
        <v>5</v>
      </c>
      <c r="C1501" t="s">
        <v>203</v>
      </c>
      <c r="D1501" t="s">
        <v>263</v>
      </c>
      <c r="E1501" s="4">
        <v>44328</v>
      </c>
      <c r="F1501" t="s">
        <v>100</v>
      </c>
      <c r="G1501" t="s">
        <v>53</v>
      </c>
      <c r="H1501" t="s">
        <v>44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45">
      <c r="A1502" t="s">
        <v>76</v>
      </c>
      <c r="B1502">
        <f t="shared" si="39"/>
        <v>5</v>
      </c>
      <c r="C1502" t="s">
        <v>203</v>
      </c>
      <c r="D1502" t="s">
        <v>263</v>
      </c>
      <c r="E1502" s="4">
        <v>44328</v>
      </c>
      <c r="F1502" t="s">
        <v>100</v>
      </c>
      <c r="G1502" t="s">
        <v>54</v>
      </c>
      <c r="H1502" t="s">
        <v>44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45">
      <c r="A1503" t="s">
        <v>76</v>
      </c>
      <c r="B1503">
        <f t="shared" si="39"/>
        <v>5</v>
      </c>
      <c r="C1503" t="s">
        <v>203</v>
      </c>
      <c r="D1503" t="s">
        <v>263</v>
      </c>
      <c r="E1503" s="4">
        <v>44328</v>
      </c>
      <c r="F1503" t="s">
        <v>100</v>
      </c>
      <c r="G1503" t="s">
        <v>55</v>
      </c>
      <c r="H1503" t="s">
        <v>56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45">
      <c r="A1504" t="s">
        <v>76</v>
      </c>
      <c r="B1504">
        <f t="shared" si="39"/>
        <v>5</v>
      </c>
      <c r="C1504" t="s">
        <v>203</v>
      </c>
      <c r="D1504" t="s">
        <v>263</v>
      </c>
      <c r="E1504" s="4">
        <v>44328</v>
      </c>
      <c r="F1504" t="s">
        <v>100</v>
      </c>
      <c r="G1504" t="s">
        <v>57</v>
      </c>
      <c r="H1504" t="s">
        <v>56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45">
      <c r="A1505" t="s">
        <v>76</v>
      </c>
      <c r="B1505">
        <f t="shared" si="39"/>
        <v>5</v>
      </c>
      <c r="C1505" t="s">
        <v>203</v>
      </c>
      <c r="D1505" t="s">
        <v>263</v>
      </c>
      <c r="E1505" s="4">
        <v>44328</v>
      </c>
      <c r="F1505" t="s">
        <v>100</v>
      </c>
      <c r="G1505" t="s">
        <v>58</v>
      </c>
      <c r="H1505" t="s">
        <v>56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45">
      <c r="A1506" t="s">
        <v>76</v>
      </c>
      <c r="B1506">
        <f t="shared" si="39"/>
        <v>5</v>
      </c>
      <c r="C1506" t="s">
        <v>203</v>
      </c>
      <c r="D1506" t="s">
        <v>263</v>
      </c>
      <c r="E1506" s="4">
        <v>44328</v>
      </c>
      <c r="F1506" t="s">
        <v>100</v>
      </c>
      <c r="G1506" t="s">
        <v>59</v>
      </c>
      <c r="H1506" t="s">
        <v>56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45">
      <c r="A1507" t="s">
        <v>76</v>
      </c>
      <c r="B1507">
        <f t="shared" si="39"/>
        <v>5</v>
      </c>
      <c r="C1507" t="s">
        <v>203</v>
      </c>
      <c r="D1507" t="s">
        <v>263</v>
      </c>
      <c r="E1507" s="4">
        <v>44328</v>
      </c>
      <c r="F1507" t="s">
        <v>100</v>
      </c>
      <c r="G1507" t="s">
        <v>60</v>
      </c>
      <c r="H1507" t="s">
        <v>56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45">
      <c r="A1508" t="s">
        <v>40</v>
      </c>
      <c r="B1508">
        <f t="shared" si="39"/>
        <v>5</v>
      </c>
      <c r="C1508" t="s">
        <v>61</v>
      </c>
      <c r="D1508" t="s">
        <v>256</v>
      </c>
      <c r="E1508" s="4">
        <v>44329</v>
      </c>
      <c r="F1508" t="s">
        <v>42</v>
      </c>
      <c r="G1508" t="s">
        <v>43</v>
      </c>
      <c r="H1508" t="s">
        <v>44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45">
      <c r="A1509" t="s">
        <v>40</v>
      </c>
      <c r="B1509">
        <f t="shared" si="39"/>
        <v>5</v>
      </c>
      <c r="C1509" t="s">
        <v>61</v>
      </c>
      <c r="D1509" t="s">
        <v>256</v>
      </c>
      <c r="E1509" s="4">
        <v>44329</v>
      </c>
      <c r="F1509" t="s">
        <v>42</v>
      </c>
      <c r="G1509" t="s">
        <v>48</v>
      </c>
      <c r="H1509" t="s">
        <v>44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45">
      <c r="A1510" t="s">
        <v>40</v>
      </c>
      <c r="B1510">
        <f t="shared" si="39"/>
        <v>5</v>
      </c>
      <c r="C1510" t="s">
        <v>61</v>
      </c>
      <c r="D1510" t="s">
        <v>256</v>
      </c>
      <c r="E1510" s="4">
        <v>44329</v>
      </c>
      <c r="F1510" t="s">
        <v>42</v>
      </c>
      <c r="G1510" t="s">
        <v>49</v>
      </c>
      <c r="H1510" t="s">
        <v>44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45">
      <c r="A1511" t="s">
        <v>40</v>
      </c>
      <c r="B1511">
        <f t="shared" si="39"/>
        <v>5</v>
      </c>
      <c r="C1511" t="s">
        <v>61</v>
      </c>
      <c r="D1511" t="s">
        <v>256</v>
      </c>
      <c r="E1511" s="4">
        <v>44329</v>
      </c>
      <c r="F1511" t="s">
        <v>42</v>
      </c>
      <c r="G1511" t="s">
        <v>53</v>
      </c>
      <c r="H1511" t="s">
        <v>44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45">
      <c r="A1512" t="s">
        <v>40</v>
      </c>
      <c r="B1512">
        <f t="shared" si="39"/>
        <v>5</v>
      </c>
      <c r="C1512" t="s">
        <v>61</v>
      </c>
      <c r="D1512" t="s">
        <v>256</v>
      </c>
      <c r="E1512" s="4">
        <v>44329</v>
      </c>
      <c r="F1512" t="s">
        <v>42</v>
      </c>
      <c r="G1512" t="s">
        <v>54</v>
      </c>
      <c r="H1512" t="s">
        <v>44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45">
      <c r="A1513" t="s">
        <v>40</v>
      </c>
      <c r="B1513">
        <f t="shared" si="39"/>
        <v>5</v>
      </c>
      <c r="C1513" t="s">
        <v>61</v>
      </c>
      <c r="D1513" t="s">
        <v>256</v>
      </c>
      <c r="E1513" s="4">
        <v>44329</v>
      </c>
      <c r="F1513" t="s">
        <v>42</v>
      </c>
      <c r="G1513" t="s">
        <v>55</v>
      </c>
      <c r="H1513" t="s">
        <v>56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45">
      <c r="A1514" t="s">
        <v>40</v>
      </c>
      <c r="B1514">
        <f t="shared" si="39"/>
        <v>5</v>
      </c>
      <c r="C1514" t="s">
        <v>61</v>
      </c>
      <c r="D1514" t="s">
        <v>256</v>
      </c>
      <c r="E1514" s="4">
        <v>44329</v>
      </c>
      <c r="F1514" t="s">
        <v>42</v>
      </c>
      <c r="G1514" t="s">
        <v>57</v>
      </c>
      <c r="H1514" t="s">
        <v>56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45">
      <c r="A1515" t="s">
        <v>40</v>
      </c>
      <c r="B1515">
        <f t="shared" si="39"/>
        <v>5</v>
      </c>
      <c r="C1515" t="s">
        <v>61</v>
      </c>
      <c r="D1515" t="s">
        <v>256</v>
      </c>
      <c r="E1515" s="4">
        <v>44329</v>
      </c>
      <c r="F1515" t="s">
        <v>42</v>
      </c>
      <c r="G1515" t="s">
        <v>58</v>
      </c>
      <c r="H1515" t="s">
        <v>56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45">
      <c r="A1516" t="s">
        <v>40</v>
      </c>
      <c r="B1516">
        <f t="shared" si="39"/>
        <v>5</v>
      </c>
      <c r="C1516" t="s">
        <v>61</v>
      </c>
      <c r="D1516" t="s">
        <v>256</v>
      </c>
      <c r="E1516" s="4">
        <v>44329</v>
      </c>
      <c r="F1516" t="s">
        <v>42</v>
      </c>
      <c r="G1516" t="s">
        <v>59</v>
      </c>
      <c r="H1516" t="s">
        <v>56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45">
      <c r="A1517" t="s">
        <v>40</v>
      </c>
      <c r="B1517">
        <f t="shared" si="39"/>
        <v>5</v>
      </c>
      <c r="C1517" t="s">
        <v>61</v>
      </c>
      <c r="D1517" t="s">
        <v>256</v>
      </c>
      <c r="E1517" s="4">
        <v>44329</v>
      </c>
      <c r="F1517" t="s">
        <v>42</v>
      </c>
      <c r="G1517" t="s">
        <v>60</v>
      </c>
      <c r="H1517" t="s">
        <v>56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45">
      <c r="A1518" t="s">
        <v>40</v>
      </c>
      <c r="B1518">
        <f t="shared" si="39"/>
        <v>5</v>
      </c>
      <c r="C1518" t="s">
        <v>129</v>
      </c>
      <c r="D1518" t="s">
        <v>261</v>
      </c>
      <c r="E1518" s="4">
        <v>44329</v>
      </c>
      <c r="F1518" t="s">
        <v>75</v>
      </c>
      <c r="G1518" t="s">
        <v>43</v>
      </c>
      <c r="H1518" t="s">
        <v>44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45">
      <c r="A1519" t="s">
        <v>40</v>
      </c>
      <c r="B1519">
        <f t="shared" si="39"/>
        <v>5</v>
      </c>
      <c r="C1519" t="s">
        <v>129</v>
      </c>
      <c r="D1519" t="s">
        <v>261</v>
      </c>
      <c r="E1519" s="4">
        <v>44329</v>
      </c>
      <c r="F1519" t="s">
        <v>75</v>
      </c>
      <c r="G1519" t="s">
        <v>48</v>
      </c>
      <c r="H1519" t="s">
        <v>44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45">
      <c r="A1520" t="s">
        <v>40</v>
      </c>
      <c r="B1520">
        <f t="shared" si="39"/>
        <v>5</v>
      </c>
      <c r="C1520" t="s">
        <v>129</v>
      </c>
      <c r="D1520" t="s">
        <v>261</v>
      </c>
      <c r="E1520" s="4">
        <v>44329</v>
      </c>
      <c r="F1520" t="s">
        <v>75</v>
      </c>
      <c r="G1520" t="s">
        <v>49</v>
      </c>
      <c r="H1520" t="s">
        <v>44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45">
      <c r="A1521" t="s">
        <v>40</v>
      </c>
      <c r="B1521">
        <f t="shared" si="39"/>
        <v>5</v>
      </c>
      <c r="C1521" t="s">
        <v>129</v>
      </c>
      <c r="D1521" t="s">
        <v>261</v>
      </c>
      <c r="E1521" s="4">
        <v>44329</v>
      </c>
      <c r="F1521" t="s">
        <v>75</v>
      </c>
      <c r="G1521" t="s">
        <v>53</v>
      </c>
      <c r="H1521" t="s">
        <v>44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45">
      <c r="A1522" t="s">
        <v>40</v>
      </c>
      <c r="B1522">
        <f t="shared" si="39"/>
        <v>5</v>
      </c>
      <c r="C1522" t="s">
        <v>129</v>
      </c>
      <c r="D1522" t="s">
        <v>261</v>
      </c>
      <c r="E1522" s="4">
        <v>44329</v>
      </c>
      <c r="F1522" t="s">
        <v>75</v>
      </c>
      <c r="G1522" t="s">
        <v>54</v>
      </c>
      <c r="H1522" t="s">
        <v>44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45">
      <c r="A1523" t="s">
        <v>40</v>
      </c>
      <c r="B1523">
        <f t="shared" si="39"/>
        <v>5</v>
      </c>
      <c r="C1523" t="s">
        <v>129</v>
      </c>
      <c r="D1523" t="s">
        <v>261</v>
      </c>
      <c r="E1523" s="4">
        <v>44329</v>
      </c>
      <c r="F1523" t="s">
        <v>75</v>
      </c>
      <c r="G1523" t="s">
        <v>55</v>
      </c>
      <c r="H1523" t="s">
        <v>56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45">
      <c r="A1524" t="s">
        <v>40</v>
      </c>
      <c r="B1524">
        <f t="shared" si="39"/>
        <v>5</v>
      </c>
      <c r="C1524" t="s">
        <v>129</v>
      </c>
      <c r="D1524" t="s">
        <v>261</v>
      </c>
      <c r="E1524" s="4">
        <v>44329</v>
      </c>
      <c r="F1524" t="s">
        <v>75</v>
      </c>
      <c r="G1524" t="s">
        <v>57</v>
      </c>
      <c r="H1524" t="s">
        <v>56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45">
      <c r="A1525" t="s">
        <v>40</v>
      </c>
      <c r="B1525">
        <f t="shared" si="39"/>
        <v>5</v>
      </c>
      <c r="C1525" t="s">
        <v>129</v>
      </c>
      <c r="D1525" t="s">
        <v>261</v>
      </c>
      <c r="E1525" s="4">
        <v>44329</v>
      </c>
      <c r="F1525" t="s">
        <v>75</v>
      </c>
      <c r="G1525" t="s">
        <v>58</v>
      </c>
      <c r="H1525" t="s">
        <v>56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45">
      <c r="A1526" t="s">
        <v>40</v>
      </c>
      <c r="B1526">
        <f t="shared" si="39"/>
        <v>5</v>
      </c>
      <c r="C1526" t="s">
        <v>129</v>
      </c>
      <c r="D1526" t="s">
        <v>261</v>
      </c>
      <c r="E1526" s="4">
        <v>44329</v>
      </c>
      <c r="F1526" t="s">
        <v>75</v>
      </c>
      <c r="G1526" t="s">
        <v>59</v>
      </c>
      <c r="H1526" t="s">
        <v>56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45">
      <c r="A1527" t="s">
        <v>40</v>
      </c>
      <c r="B1527">
        <f t="shared" si="39"/>
        <v>5</v>
      </c>
      <c r="C1527" t="s">
        <v>129</v>
      </c>
      <c r="D1527" t="s">
        <v>261</v>
      </c>
      <c r="E1527" s="4">
        <v>44329</v>
      </c>
      <c r="F1527" t="s">
        <v>75</v>
      </c>
      <c r="G1527" t="s">
        <v>60</v>
      </c>
      <c r="H1527" t="s">
        <v>56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45">
      <c r="A1528" t="s">
        <v>40</v>
      </c>
      <c r="B1528">
        <f t="shared" si="39"/>
        <v>5</v>
      </c>
      <c r="C1528" t="s">
        <v>140</v>
      </c>
      <c r="D1528" t="s">
        <v>256</v>
      </c>
      <c r="E1528" s="4">
        <v>44329</v>
      </c>
      <c r="F1528" t="s">
        <v>72</v>
      </c>
      <c r="G1528" t="s">
        <v>43</v>
      </c>
      <c r="H1528" t="s">
        <v>44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45">
      <c r="A1529" t="s">
        <v>40</v>
      </c>
      <c r="B1529">
        <f t="shared" si="39"/>
        <v>5</v>
      </c>
      <c r="C1529" t="s">
        <v>140</v>
      </c>
      <c r="D1529" t="s">
        <v>256</v>
      </c>
      <c r="E1529" s="4">
        <v>44329</v>
      </c>
      <c r="F1529" t="s">
        <v>72</v>
      </c>
      <c r="G1529" t="s">
        <v>48</v>
      </c>
      <c r="H1529" t="s">
        <v>44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45">
      <c r="A1530" t="s">
        <v>40</v>
      </c>
      <c r="B1530">
        <f t="shared" si="39"/>
        <v>5</v>
      </c>
      <c r="C1530" t="s">
        <v>140</v>
      </c>
      <c r="D1530" t="s">
        <v>256</v>
      </c>
      <c r="E1530" s="4">
        <v>44329</v>
      </c>
      <c r="F1530" t="s">
        <v>72</v>
      </c>
      <c r="G1530" t="s">
        <v>49</v>
      </c>
      <c r="H1530" t="s">
        <v>44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45">
      <c r="A1531" t="s">
        <v>40</v>
      </c>
      <c r="B1531">
        <f t="shared" si="39"/>
        <v>5</v>
      </c>
      <c r="C1531" t="s">
        <v>140</v>
      </c>
      <c r="D1531" t="s">
        <v>256</v>
      </c>
      <c r="E1531" s="4">
        <v>44329</v>
      </c>
      <c r="F1531" t="s">
        <v>72</v>
      </c>
      <c r="G1531" t="s">
        <v>53</v>
      </c>
      <c r="H1531" t="s">
        <v>44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45">
      <c r="A1532" t="s">
        <v>40</v>
      </c>
      <c r="B1532">
        <f t="shared" si="39"/>
        <v>5</v>
      </c>
      <c r="C1532" t="s">
        <v>140</v>
      </c>
      <c r="D1532" t="s">
        <v>256</v>
      </c>
      <c r="E1532" s="4">
        <v>44329</v>
      </c>
      <c r="F1532" t="s">
        <v>72</v>
      </c>
      <c r="G1532" t="s">
        <v>54</v>
      </c>
      <c r="H1532" t="s">
        <v>44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45">
      <c r="A1533" t="s">
        <v>40</v>
      </c>
      <c r="B1533">
        <f t="shared" si="39"/>
        <v>5</v>
      </c>
      <c r="C1533" t="s">
        <v>140</v>
      </c>
      <c r="D1533" t="s">
        <v>256</v>
      </c>
      <c r="E1533" s="4">
        <v>44329</v>
      </c>
      <c r="F1533" t="s">
        <v>72</v>
      </c>
      <c r="G1533" t="s">
        <v>55</v>
      </c>
      <c r="H1533" t="s">
        <v>56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45">
      <c r="A1534" t="s">
        <v>40</v>
      </c>
      <c r="B1534">
        <f t="shared" si="39"/>
        <v>5</v>
      </c>
      <c r="C1534" t="s">
        <v>140</v>
      </c>
      <c r="D1534" t="s">
        <v>256</v>
      </c>
      <c r="E1534" s="4">
        <v>44329</v>
      </c>
      <c r="F1534" t="s">
        <v>72</v>
      </c>
      <c r="G1534" t="s">
        <v>57</v>
      </c>
      <c r="H1534" t="s">
        <v>56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45">
      <c r="A1535" t="s">
        <v>40</v>
      </c>
      <c r="B1535">
        <f t="shared" si="39"/>
        <v>5</v>
      </c>
      <c r="C1535" t="s">
        <v>140</v>
      </c>
      <c r="D1535" t="s">
        <v>256</v>
      </c>
      <c r="E1535" s="4">
        <v>44329</v>
      </c>
      <c r="F1535" t="s">
        <v>72</v>
      </c>
      <c r="G1535" t="s">
        <v>58</v>
      </c>
      <c r="H1535" t="s">
        <v>56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45">
      <c r="A1536" t="s">
        <v>40</v>
      </c>
      <c r="B1536">
        <f t="shared" si="39"/>
        <v>5</v>
      </c>
      <c r="C1536" t="s">
        <v>140</v>
      </c>
      <c r="D1536" t="s">
        <v>256</v>
      </c>
      <c r="E1536" s="4">
        <v>44329</v>
      </c>
      <c r="F1536" t="s">
        <v>72</v>
      </c>
      <c r="G1536" t="s">
        <v>59</v>
      </c>
      <c r="H1536" t="s">
        <v>56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45">
      <c r="A1537" t="s">
        <v>40</v>
      </c>
      <c r="B1537">
        <f t="shared" si="39"/>
        <v>5</v>
      </c>
      <c r="C1537" t="s">
        <v>140</v>
      </c>
      <c r="D1537" t="s">
        <v>256</v>
      </c>
      <c r="E1537" s="4">
        <v>44329</v>
      </c>
      <c r="F1537" t="s">
        <v>72</v>
      </c>
      <c r="G1537" t="s">
        <v>60</v>
      </c>
      <c r="H1537" t="s">
        <v>56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45">
      <c r="A1538" t="s">
        <v>40</v>
      </c>
      <c r="B1538">
        <f t="shared" ref="B1538:B1601" si="40">MONTH(E1538)</f>
        <v>5</v>
      </c>
      <c r="C1538" t="s">
        <v>41</v>
      </c>
      <c r="D1538" t="s">
        <v>255</v>
      </c>
      <c r="E1538" s="4">
        <v>44333</v>
      </c>
      <c r="F1538" t="s">
        <v>42</v>
      </c>
      <c r="G1538" t="s">
        <v>43</v>
      </c>
      <c r="H1538" t="s">
        <v>44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45">
      <c r="A1539" t="s">
        <v>40</v>
      </c>
      <c r="B1539">
        <f t="shared" si="40"/>
        <v>5</v>
      </c>
      <c r="C1539" t="s">
        <v>41</v>
      </c>
      <c r="D1539" t="s">
        <v>255</v>
      </c>
      <c r="E1539" s="4">
        <v>44333</v>
      </c>
      <c r="F1539" t="s">
        <v>42</v>
      </c>
      <c r="G1539" t="s">
        <v>48</v>
      </c>
      <c r="H1539" t="s">
        <v>44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45">
      <c r="A1540" t="s">
        <v>40</v>
      </c>
      <c r="B1540">
        <f t="shared" si="40"/>
        <v>5</v>
      </c>
      <c r="C1540" t="s">
        <v>41</v>
      </c>
      <c r="D1540" t="s">
        <v>255</v>
      </c>
      <c r="E1540" s="4">
        <v>44333</v>
      </c>
      <c r="F1540" t="s">
        <v>42</v>
      </c>
      <c r="G1540" t="s">
        <v>49</v>
      </c>
      <c r="H1540" t="s">
        <v>44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45">
      <c r="A1541" t="s">
        <v>40</v>
      </c>
      <c r="B1541">
        <f t="shared" si="40"/>
        <v>5</v>
      </c>
      <c r="C1541" t="s">
        <v>41</v>
      </c>
      <c r="D1541" t="s">
        <v>255</v>
      </c>
      <c r="E1541" s="4">
        <v>44333</v>
      </c>
      <c r="F1541" t="s">
        <v>42</v>
      </c>
      <c r="G1541" t="s">
        <v>53</v>
      </c>
      <c r="H1541" t="s">
        <v>44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45">
      <c r="A1542" t="s">
        <v>40</v>
      </c>
      <c r="B1542">
        <f t="shared" si="40"/>
        <v>5</v>
      </c>
      <c r="C1542" t="s">
        <v>41</v>
      </c>
      <c r="D1542" t="s">
        <v>255</v>
      </c>
      <c r="E1542" s="4">
        <v>44333</v>
      </c>
      <c r="F1542" t="s">
        <v>42</v>
      </c>
      <c r="G1542" t="s">
        <v>54</v>
      </c>
      <c r="H1542" t="s">
        <v>44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45">
      <c r="A1543" t="s">
        <v>40</v>
      </c>
      <c r="B1543">
        <f t="shared" si="40"/>
        <v>5</v>
      </c>
      <c r="C1543" t="s">
        <v>41</v>
      </c>
      <c r="D1543" t="s">
        <v>255</v>
      </c>
      <c r="E1543" s="4">
        <v>44333</v>
      </c>
      <c r="F1543" t="s">
        <v>42</v>
      </c>
      <c r="G1543" t="s">
        <v>55</v>
      </c>
      <c r="H1543" t="s">
        <v>56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45">
      <c r="A1544" t="s">
        <v>40</v>
      </c>
      <c r="B1544">
        <f t="shared" si="40"/>
        <v>5</v>
      </c>
      <c r="C1544" t="s">
        <v>41</v>
      </c>
      <c r="D1544" t="s">
        <v>255</v>
      </c>
      <c r="E1544" s="4">
        <v>44333</v>
      </c>
      <c r="F1544" t="s">
        <v>42</v>
      </c>
      <c r="G1544" t="s">
        <v>57</v>
      </c>
      <c r="H1544" t="s">
        <v>56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45">
      <c r="A1545" t="s">
        <v>40</v>
      </c>
      <c r="B1545">
        <f t="shared" si="40"/>
        <v>5</v>
      </c>
      <c r="C1545" t="s">
        <v>41</v>
      </c>
      <c r="D1545" t="s">
        <v>255</v>
      </c>
      <c r="E1545" s="4">
        <v>44333</v>
      </c>
      <c r="F1545" t="s">
        <v>42</v>
      </c>
      <c r="G1545" t="s">
        <v>58</v>
      </c>
      <c r="H1545" t="s">
        <v>56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45">
      <c r="A1546" t="s">
        <v>40</v>
      </c>
      <c r="B1546">
        <f t="shared" si="40"/>
        <v>5</v>
      </c>
      <c r="C1546" t="s">
        <v>41</v>
      </c>
      <c r="D1546" t="s">
        <v>255</v>
      </c>
      <c r="E1546" s="4">
        <v>44333</v>
      </c>
      <c r="F1546" t="s">
        <v>42</v>
      </c>
      <c r="G1546" t="s">
        <v>59</v>
      </c>
      <c r="H1546" t="s">
        <v>56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45">
      <c r="A1547" t="s">
        <v>40</v>
      </c>
      <c r="B1547">
        <f t="shared" si="40"/>
        <v>5</v>
      </c>
      <c r="C1547" t="s">
        <v>41</v>
      </c>
      <c r="D1547" t="s">
        <v>255</v>
      </c>
      <c r="E1547" s="4">
        <v>44333</v>
      </c>
      <c r="F1547" t="s">
        <v>42</v>
      </c>
      <c r="G1547" t="s">
        <v>60</v>
      </c>
      <c r="H1547" t="s">
        <v>56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45">
      <c r="A1548" t="s">
        <v>86</v>
      </c>
      <c r="B1548">
        <f t="shared" si="40"/>
        <v>5</v>
      </c>
      <c r="C1548" t="s">
        <v>87</v>
      </c>
      <c r="D1548" t="s">
        <v>260</v>
      </c>
      <c r="E1548" s="4">
        <v>44335</v>
      </c>
      <c r="F1548" t="s">
        <v>72</v>
      </c>
      <c r="G1548" t="s">
        <v>43</v>
      </c>
      <c r="H1548" t="s">
        <v>44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45">
      <c r="A1549" t="s">
        <v>86</v>
      </c>
      <c r="B1549">
        <f t="shared" si="40"/>
        <v>5</v>
      </c>
      <c r="C1549" t="s">
        <v>87</v>
      </c>
      <c r="D1549" t="s">
        <v>260</v>
      </c>
      <c r="E1549" s="4">
        <v>44335</v>
      </c>
      <c r="F1549" t="s">
        <v>72</v>
      </c>
      <c r="G1549" t="s">
        <v>48</v>
      </c>
      <c r="H1549" t="s">
        <v>44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45">
      <c r="A1550" t="s">
        <v>86</v>
      </c>
      <c r="B1550">
        <f t="shared" si="40"/>
        <v>5</v>
      </c>
      <c r="C1550" t="s">
        <v>87</v>
      </c>
      <c r="D1550" t="s">
        <v>260</v>
      </c>
      <c r="E1550" s="4">
        <v>44335</v>
      </c>
      <c r="F1550" t="s">
        <v>72</v>
      </c>
      <c r="G1550" t="s">
        <v>49</v>
      </c>
      <c r="H1550" t="s">
        <v>44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45">
      <c r="A1551" t="s">
        <v>86</v>
      </c>
      <c r="B1551">
        <f t="shared" si="40"/>
        <v>5</v>
      </c>
      <c r="C1551" t="s">
        <v>87</v>
      </c>
      <c r="D1551" t="s">
        <v>260</v>
      </c>
      <c r="E1551" s="4">
        <v>44335</v>
      </c>
      <c r="F1551" t="s">
        <v>72</v>
      </c>
      <c r="G1551" t="s">
        <v>53</v>
      </c>
      <c r="H1551" t="s">
        <v>44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45">
      <c r="A1552" t="s">
        <v>86</v>
      </c>
      <c r="B1552">
        <f t="shared" si="40"/>
        <v>5</v>
      </c>
      <c r="C1552" t="s">
        <v>87</v>
      </c>
      <c r="D1552" t="s">
        <v>260</v>
      </c>
      <c r="E1552" s="4">
        <v>44335</v>
      </c>
      <c r="F1552" t="s">
        <v>72</v>
      </c>
      <c r="G1552" t="s">
        <v>54</v>
      </c>
      <c r="H1552" t="s">
        <v>44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40" x14ac:dyDescent="0.45">
      <c r="A1553" t="s">
        <v>86</v>
      </c>
      <c r="B1553">
        <f t="shared" si="40"/>
        <v>5</v>
      </c>
      <c r="C1553" t="s">
        <v>87</v>
      </c>
      <c r="D1553" t="s">
        <v>260</v>
      </c>
      <c r="E1553" s="4">
        <v>44335</v>
      </c>
      <c r="F1553" t="s">
        <v>72</v>
      </c>
      <c r="G1553" t="s">
        <v>55</v>
      </c>
      <c r="H1553" t="s">
        <v>56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40" x14ac:dyDescent="0.45">
      <c r="A1554" t="s">
        <v>86</v>
      </c>
      <c r="B1554">
        <f t="shared" si="40"/>
        <v>5</v>
      </c>
      <c r="C1554" t="s">
        <v>87</v>
      </c>
      <c r="D1554" t="s">
        <v>260</v>
      </c>
      <c r="E1554" s="4">
        <v>44335</v>
      </c>
      <c r="F1554" t="s">
        <v>72</v>
      </c>
      <c r="G1554" t="s">
        <v>57</v>
      </c>
      <c r="H1554" t="s">
        <v>56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40" x14ac:dyDescent="0.45">
      <c r="A1555" t="s">
        <v>86</v>
      </c>
      <c r="B1555">
        <f t="shared" si="40"/>
        <v>5</v>
      </c>
      <c r="C1555" t="s">
        <v>87</v>
      </c>
      <c r="D1555" t="s">
        <v>260</v>
      </c>
      <c r="E1555" s="4">
        <v>44335</v>
      </c>
      <c r="F1555" t="s">
        <v>72</v>
      </c>
      <c r="G1555" t="s">
        <v>58</v>
      </c>
      <c r="H1555" t="s">
        <v>56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40" x14ac:dyDescent="0.45">
      <c r="A1556" t="s">
        <v>86</v>
      </c>
      <c r="B1556">
        <f t="shared" si="40"/>
        <v>5</v>
      </c>
      <c r="C1556" t="s">
        <v>87</v>
      </c>
      <c r="D1556" t="s">
        <v>260</v>
      </c>
      <c r="E1556" s="4">
        <v>44335</v>
      </c>
      <c r="F1556" t="s">
        <v>72</v>
      </c>
      <c r="G1556" t="s">
        <v>59</v>
      </c>
      <c r="H1556" t="s">
        <v>56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40" x14ac:dyDescent="0.45">
      <c r="A1557" t="s">
        <v>86</v>
      </c>
      <c r="B1557">
        <f t="shared" si="40"/>
        <v>5</v>
      </c>
      <c r="C1557" t="s">
        <v>87</v>
      </c>
      <c r="D1557" t="s">
        <v>260</v>
      </c>
      <c r="E1557" s="4">
        <v>44335</v>
      </c>
      <c r="F1557" t="s">
        <v>72</v>
      </c>
      <c r="G1557" t="s">
        <v>60</v>
      </c>
      <c r="H1557" t="s">
        <v>56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40" x14ac:dyDescent="0.45">
      <c r="A1558" t="s">
        <v>86</v>
      </c>
      <c r="B1558">
        <f t="shared" si="40"/>
        <v>5</v>
      </c>
      <c r="C1558" t="s">
        <v>99</v>
      </c>
      <c r="D1558" t="s">
        <v>260</v>
      </c>
      <c r="E1558" s="4">
        <v>44335</v>
      </c>
      <c r="F1558" t="s">
        <v>100</v>
      </c>
      <c r="G1558" t="s">
        <v>43</v>
      </c>
      <c r="H1558" t="s">
        <v>44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40" x14ac:dyDescent="0.45">
      <c r="A1559" t="s">
        <v>86</v>
      </c>
      <c r="B1559">
        <f t="shared" si="40"/>
        <v>5</v>
      </c>
      <c r="C1559" t="s">
        <v>99</v>
      </c>
      <c r="D1559" t="s">
        <v>260</v>
      </c>
      <c r="E1559" s="4">
        <v>44335</v>
      </c>
      <c r="F1559" t="s">
        <v>100</v>
      </c>
      <c r="G1559" t="s">
        <v>48</v>
      </c>
      <c r="H1559" t="s">
        <v>44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40" x14ac:dyDescent="0.45">
      <c r="A1560" t="s">
        <v>86</v>
      </c>
      <c r="B1560">
        <f t="shared" si="40"/>
        <v>5</v>
      </c>
      <c r="C1560" t="s">
        <v>99</v>
      </c>
      <c r="D1560" t="s">
        <v>260</v>
      </c>
      <c r="E1560" s="4">
        <v>44335</v>
      </c>
      <c r="F1560" t="s">
        <v>100</v>
      </c>
      <c r="G1560" t="s">
        <v>49</v>
      </c>
      <c r="H1560" t="s">
        <v>44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40" x14ac:dyDescent="0.45">
      <c r="A1561" t="s">
        <v>86</v>
      </c>
      <c r="B1561">
        <f t="shared" si="40"/>
        <v>5</v>
      </c>
      <c r="C1561" t="s">
        <v>99</v>
      </c>
      <c r="D1561" t="s">
        <v>260</v>
      </c>
      <c r="E1561" s="4">
        <v>44335</v>
      </c>
      <c r="F1561" t="s">
        <v>100</v>
      </c>
      <c r="G1561" t="s">
        <v>53</v>
      </c>
      <c r="H1561" t="s">
        <v>44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40" x14ac:dyDescent="0.45">
      <c r="A1562" t="s">
        <v>86</v>
      </c>
      <c r="B1562">
        <f t="shared" si="40"/>
        <v>5</v>
      </c>
      <c r="C1562" s="9" t="s">
        <v>99</v>
      </c>
      <c r="D1562" t="s">
        <v>260</v>
      </c>
      <c r="E1562" s="16">
        <v>44335</v>
      </c>
      <c r="F1562" s="9" t="s">
        <v>100</v>
      </c>
      <c r="G1562" s="9" t="s">
        <v>54</v>
      </c>
      <c r="H1562" s="9" t="s">
        <v>44</v>
      </c>
      <c r="I1562" s="9" t="s">
        <v>50</v>
      </c>
      <c r="J1562" s="9" t="s">
        <v>134</v>
      </c>
      <c r="K1562" s="9" t="s">
        <v>135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0</v>
      </c>
      <c r="V1562" s="9">
        <v>0</v>
      </c>
      <c r="W1562" s="9">
        <v>1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1</v>
      </c>
      <c r="AG1562" s="9">
        <v>1</v>
      </c>
      <c r="AH1562" s="9">
        <v>2</v>
      </c>
      <c r="AI1562" s="9">
        <v>0</v>
      </c>
      <c r="AJ1562" s="9">
        <v>0</v>
      </c>
      <c r="AK1562" s="9">
        <v>0</v>
      </c>
      <c r="AL1562" s="9">
        <v>1</v>
      </c>
      <c r="AM1562" s="9"/>
      <c r="AN1562" s="9"/>
    </row>
    <row r="1563" spans="1:40" x14ac:dyDescent="0.45">
      <c r="A1563" t="s">
        <v>86</v>
      </c>
      <c r="B1563">
        <f t="shared" si="40"/>
        <v>5</v>
      </c>
      <c r="C1563" s="9" t="s">
        <v>99</v>
      </c>
      <c r="D1563" t="s">
        <v>260</v>
      </c>
      <c r="E1563" s="16">
        <v>44335</v>
      </c>
      <c r="F1563" s="9" t="s">
        <v>100</v>
      </c>
      <c r="G1563" s="9" t="s">
        <v>54</v>
      </c>
      <c r="H1563" s="9" t="s">
        <v>44</v>
      </c>
      <c r="I1563" s="9" t="s">
        <v>50</v>
      </c>
      <c r="J1563" s="9" t="s">
        <v>134</v>
      </c>
      <c r="K1563" s="9" t="s">
        <v>135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0</v>
      </c>
      <c r="V1563" s="9">
        <v>0</v>
      </c>
      <c r="W1563" s="9">
        <v>1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1</v>
      </c>
      <c r="AG1563" s="9">
        <v>1</v>
      </c>
      <c r="AH1563" s="9">
        <v>2</v>
      </c>
      <c r="AI1563" s="9">
        <v>0</v>
      </c>
      <c r="AJ1563" s="9">
        <v>0</v>
      </c>
      <c r="AK1563" s="9">
        <v>0</v>
      </c>
      <c r="AL1563" s="9">
        <v>1</v>
      </c>
      <c r="AM1563" s="9"/>
      <c r="AN1563" s="9"/>
    </row>
    <row r="1564" spans="1:40" x14ac:dyDescent="0.45">
      <c r="A1564" t="s">
        <v>86</v>
      </c>
      <c r="B1564">
        <f t="shared" si="40"/>
        <v>5</v>
      </c>
      <c r="C1564" t="s">
        <v>99</v>
      </c>
      <c r="D1564" t="s">
        <v>260</v>
      </c>
      <c r="E1564" s="4">
        <v>44335</v>
      </c>
      <c r="F1564" t="s">
        <v>100</v>
      </c>
      <c r="G1564" t="s">
        <v>55</v>
      </c>
      <c r="H1564" t="s">
        <v>56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40" x14ac:dyDescent="0.45">
      <c r="A1565" t="s">
        <v>86</v>
      </c>
      <c r="B1565">
        <f t="shared" si="40"/>
        <v>5</v>
      </c>
      <c r="C1565" t="s">
        <v>99</v>
      </c>
      <c r="D1565" t="s">
        <v>260</v>
      </c>
      <c r="E1565" s="4">
        <v>44335</v>
      </c>
      <c r="F1565" t="s">
        <v>100</v>
      </c>
      <c r="G1565" t="s">
        <v>57</v>
      </c>
      <c r="H1565" t="s">
        <v>56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40" x14ac:dyDescent="0.45">
      <c r="A1566" t="s">
        <v>86</v>
      </c>
      <c r="B1566">
        <f t="shared" si="40"/>
        <v>5</v>
      </c>
      <c r="C1566" t="s">
        <v>99</v>
      </c>
      <c r="D1566" t="s">
        <v>260</v>
      </c>
      <c r="E1566" s="4">
        <v>44335</v>
      </c>
      <c r="F1566" t="s">
        <v>100</v>
      </c>
      <c r="G1566" t="s">
        <v>58</v>
      </c>
      <c r="H1566" t="s">
        <v>56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40" x14ac:dyDescent="0.45">
      <c r="A1567" t="s">
        <v>86</v>
      </c>
      <c r="B1567">
        <f t="shared" si="40"/>
        <v>5</v>
      </c>
      <c r="C1567" t="s">
        <v>99</v>
      </c>
      <c r="D1567" t="s">
        <v>260</v>
      </c>
      <c r="E1567" s="4">
        <v>44335</v>
      </c>
      <c r="F1567" t="s">
        <v>100</v>
      </c>
      <c r="G1567" t="s">
        <v>59</v>
      </c>
      <c r="H1567" t="s">
        <v>56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40" x14ac:dyDescent="0.45">
      <c r="A1568" t="s">
        <v>86</v>
      </c>
      <c r="B1568">
        <f t="shared" si="40"/>
        <v>5</v>
      </c>
      <c r="C1568" t="s">
        <v>99</v>
      </c>
      <c r="D1568" t="s">
        <v>260</v>
      </c>
      <c r="E1568" s="4">
        <v>44335</v>
      </c>
      <c r="F1568" t="s">
        <v>100</v>
      </c>
      <c r="G1568" t="s">
        <v>60</v>
      </c>
      <c r="H1568" t="s">
        <v>56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45">
      <c r="A1569" t="s">
        <v>62</v>
      </c>
      <c r="B1569">
        <f t="shared" si="40"/>
        <v>5</v>
      </c>
      <c r="C1569" t="s">
        <v>63</v>
      </c>
      <c r="D1569" t="s">
        <v>257</v>
      </c>
      <c r="E1569" s="4">
        <v>44336</v>
      </c>
      <c r="F1569" t="s">
        <v>64</v>
      </c>
      <c r="G1569" t="s">
        <v>43</v>
      </c>
      <c r="H1569" t="s">
        <v>44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45">
      <c r="A1570" t="s">
        <v>62</v>
      </c>
      <c r="B1570">
        <f t="shared" si="40"/>
        <v>5</v>
      </c>
      <c r="C1570" t="s">
        <v>63</v>
      </c>
      <c r="D1570" t="s">
        <v>257</v>
      </c>
      <c r="E1570" s="4">
        <v>44336</v>
      </c>
      <c r="F1570" t="s">
        <v>64</v>
      </c>
      <c r="G1570" t="s">
        <v>48</v>
      </c>
      <c r="H1570" t="s">
        <v>44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45">
      <c r="A1571" t="s">
        <v>62</v>
      </c>
      <c r="B1571">
        <f t="shared" si="40"/>
        <v>5</v>
      </c>
      <c r="C1571" t="s">
        <v>63</v>
      </c>
      <c r="D1571" t="s">
        <v>257</v>
      </c>
      <c r="E1571" s="4">
        <v>44336</v>
      </c>
      <c r="F1571" t="s">
        <v>64</v>
      </c>
      <c r="G1571" t="s">
        <v>49</v>
      </c>
      <c r="H1571" t="s">
        <v>44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45">
      <c r="A1572" t="s">
        <v>62</v>
      </c>
      <c r="B1572">
        <f t="shared" si="40"/>
        <v>5</v>
      </c>
      <c r="C1572" t="s">
        <v>63</v>
      </c>
      <c r="D1572" t="s">
        <v>257</v>
      </c>
      <c r="E1572" s="4">
        <v>44336</v>
      </c>
      <c r="F1572" t="s">
        <v>64</v>
      </c>
      <c r="G1572" t="s">
        <v>53</v>
      </c>
      <c r="H1572" t="s">
        <v>44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45">
      <c r="A1573" t="s">
        <v>62</v>
      </c>
      <c r="B1573">
        <f t="shared" si="40"/>
        <v>5</v>
      </c>
      <c r="C1573" t="s">
        <v>63</v>
      </c>
      <c r="D1573" t="s">
        <v>257</v>
      </c>
      <c r="E1573" s="4">
        <v>44336</v>
      </c>
      <c r="F1573" t="s">
        <v>64</v>
      </c>
      <c r="G1573" t="s">
        <v>54</v>
      </c>
      <c r="H1573" t="s">
        <v>44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45">
      <c r="A1574" t="s">
        <v>62</v>
      </c>
      <c r="B1574">
        <f t="shared" si="40"/>
        <v>5</v>
      </c>
      <c r="C1574" t="s">
        <v>63</v>
      </c>
      <c r="D1574" t="s">
        <v>257</v>
      </c>
      <c r="E1574" s="4">
        <v>44336</v>
      </c>
      <c r="F1574" t="s">
        <v>64</v>
      </c>
      <c r="G1574" t="s">
        <v>55</v>
      </c>
      <c r="H1574" t="s">
        <v>56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45">
      <c r="A1575" t="s">
        <v>62</v>
      </c>
      <c r="B1575">
        <f t="shared" si="40"/>
        <v>5</v>
      </c>
      <c r="C1575" t="s">
        <v>63</v>
      </c>
      <c r="D1575" t="s">
        <v>257</v>
      </c>
      <c r="E1575" s="4">
        <v>44336</v>
      </c>
      <c r="F1575" t="s">
        <v>64</v>
      </c>
      <c r="G1575" t="s">
        <v>57</v>
      </c>
      <c r="H1575" t="s">
        <v>56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45">
      <c r="A1576" t="s">
        <v>62</v>
      </c>
      <c r="B1576">
        <f t="shared" si="40"/>
        <v>5</v>
      </c>
      <c r="C1576" t="s">
        <v>63</v>
      </c>
      <c r="D1576" t="s">
        <v>257</v>
      </c>
      <c r="E1576" s="4">
        <v>44336</v>
      </c>
      <c r="F1576" t="s">
        <v>64</v>
      </c>
      <c r="G1576" t="s">
        <v>58</v>
      </c>
      <c r="H1576" t="s">
        <v>56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45">
      <c r="A1577" t="s">
        <v>62</v>
      </c>
      <c r="B1577">
        <f t="shared" si="40"/>
        <v>5</v>
      </c>
      <c r="C1577" t="s">
        <v>63</v>
      </c>
      <c r="D1577" t="s">
        <v>257</v>
      </c>
      <c r="E1577" s="4">
        <v>44336</v>
      </c>
      <c r="F1577" t="s">
        <v>64</v>
      </c>
      <c r="G1577" t="s">
        <v>59</v>
      </c>
      <c r="H1577" t="s">
        <v>56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45">
      <c r="A1578" t="s">
        <v>62</v>
      </c>
      <c r="B1578">
        <f t="shared" si="40"/>
        <v>5</v>
      </c>
      <c r="C1578" t="s">
        <v>63</v>
      </c>
      <c r="D1578" t="s">
        <v>257</v>
      </c>
      <c r="E1578" s="4">
        <v>44336</v>
      </c>
      <c r="F1578" t="s">
        <v>64</v>
      </c>
      <c r="G1578" t="s">
        <v>60</v>
      </c>
      <c r="H1578" t="s">
        <v>56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45">
      <c r="A1579" t="s">
        <v>62</v>
      </c>
      <c r="B1579">
        <f t="shared" si="40"/>
        <v>5</v>
      </c>
      <c r="C1579" t="s">
        <v>71</v>
      </c>
      <c r="D1579" t="s">
        <v>257</v>
      </c>
      <c r="E1579" s="4">
        <v>44336</v>
      </c>
      <c r="F1579" t="s">
        <v>72</v>
      </c>
      <c r="G1579" t="s">
        <v>43</v>
      </c>
      <c r="H1579" t="s">
        <v>44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45">
      <c r="A1580" t="s">
        <v>62</v>
      </c>
      <c r="B1580">
        <f t="shared" si="40"/>
        <v>5</v>
      </c>
      <c r="C1580" t="s">
        <v>71</v>
      </c>
      <c r="D1580" t="s">
        <v>257</v>
      </c>
      <c r="E1580" s="4">
        <v>44336</v>
      </c>
      <c r="F1580" t="s">
        <v>72</v>
      </c>
      <c r="G1580" t="s">
        <v>48</v>
      </c>
      <c r="H1580" t="s">
        <v>44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45">
      <c r="A1581" t="s">
        <v>62</v>
      </c>
      <c r="B1581">
        <f t="shared" si="40"/>
        <v>5</v>
      </c>
      <c r="C1581" t="s">
        <v>71</v>
      </c>
      <c r="D1581" t="s">
        <v>257</v>
      </c>
      <c r="E1581" s="4">
        <v>44336</v>
      </c>
      <c r="F1581" t="s">
        <v>72</v>
      </c>
      <c r="G1581" t="s">
        <v>49</v>
      </c>
      <c r="H1581" t="s">
        <v>44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45">
      <c r="A1582" t="s">
        <v>62</v>
      </c>
      <c r="B1582">
        <f t="shared" si="40"/>
        <v>5</v>
      </c>
      <c r="C1582" t="s">
        <v>71</v>
      </c>
      <c r="D1582" t="s">
        <v>257</v>
      </c>
      <c r="E1582" s="4">
        <v>44336</v>
      </c>
      <c r="F1582" t="s">
        <v>72</v>
      </c>
      <c r="G1582" t="s">
        <v>53</v>
      </c>
      <c r="H1582" t="s">
        <v>44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45">
      <c r="A1583" t="s">
        <v>62</v>
      </c>
      <c r="B1583">
        <f t="shared" si="40"/>
        <v>5</v>
      </c>
      <c r="C1583" t="s">
        <v>71</v>
      </c>
      <c r="D1583" t="s">
        <v>257</v>
      </c>
      <c r="E1583" s="4">
        <v>44336</v>
      </c>
      <c r="F1583" t="s">
        <v>72</v>
      </c>
      <c r="G1583" t="s">
        <v>54</v>
      </c>
      <c r="H1583" t="s">
        <v>44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45">
      <c r="A1584" t="s">
        <v>62</v>
      </c>
      <c r="B1584">
        <f t="shared" si="40"/>
        <v>5</v>
      </c>
      <c r="C1584" t="s">
        <v>71</v>
      </c>
      <c r="D1584" t="s">
        <v>257</v>
      </c>
      <c r="E1584" s="4">
        <v>44336</v>
      </c>
      <c r="F1584" t="s">
        <v>72</v>
      </c>
      <c r="G1584" t="s">
        <v>55</v>
      </c>
      <c r="H1584" t="s">
        <v>56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45">
      <c r="A1585" t="s">
        <v>62</v>
      </c>
      <c r="B1585">
        <f t="shared" si="40"/>
        <v>5</v>
      </c>
      <c r="C1585" t="s">
        <v>71</v>
      </c>
      <c r="D1585" t="s">
        <v>257</v>
      </c>
      <c r="E1585" s="4">
        <v>44336</v>
      </c>
      <c r="F1585" t="s">
        <v>72</v>
      </c>
      <c r="G1585" t="s">
        <v>57</v>
      </c>
      <c r="H1585" t="s">
        <v>56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45">
      <c r="A1586" t="s">
        <v>62</v>
      </c>
      <c r="B1586">
        <f t="shared" si="40"/>
        <v>5</v>
      </c>
      <c r="C1586" t="s">
        <v>71</v>
      </c>
      <c r="D1586" t="s">
        <v>257</v>
      </c>
      <c r="E1586" s="4">
        <v>44336</v>
      </c>
      <c r="F1586" t="s">
        <v>72</v>
      </c>
      <c r="G1586" t="s">
        <v>58</v>
      </c>
      <c r="H1586" t="s">
        <v>56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45">
      <c r="A1587" t="s">
        <v>62</v>
      </c>
      <c r="B1587">
        <f t="shared" si="40"/>
        <v>5</v>
      </c>
      <c r="C1587" t="s">
        <v>71</v>
      </c>
      <c r="D1587" t="s">
        <v>257</v>
      </c>
      <c r="E1587" s="4">
        <v>44336</v>
      </c>
      <c r="F1587" t="s">
        <v>72</v>
      </c>
      <c r="G1587" t="s">
        <v>59</v>
      </c>
      <c r="H1587" t="s">
        <v>56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45">
      <c r="A1588" t="s">
        <v>62</v>
      </c>
      <c r="B1588">
        <f t="shared" si="40"/>
        <v>5</v>
      </c>
      <c r="C1588" t="s">
        <v>71</v>
      </c>
      <c r="D1588" t="s">
        <v>257</v>
      </c>
      <c r="E1588" s="4">
        <v>44336</v>
      </c>
      <c r="F1588" t="s">
        <v>72</v>
      </c>
      <c r="G1588" t="s">
        <v>60</v>
      </c>
      <c r="H1588" t="s">
        <v>56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45">
      <c r="A1589" t="s">
        <v>62</v>
      </c>
      <c r="B1589">
        <f t="shared" si="40"/>
        <v>5</v>
      </c>
      <c r="C1589" t="s">
        <v>74</v>
      </c>
      <c r="D1589" t="s">
        <v>257</v>
      </c>
      <c r="E1589" s="4">
        <v>44336</v>
      </c>
      <c r="F1589" t="s">
        <v>75</v>
      </c>
      <c r="G1589" t="s">
        <v>43</v>
      </c>
      <c r="H1589" t="s">
        <v>44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45">
      <c r="A1590" t="s">
        <v>62</v>
      </c>
      <c r="B1590">
        <f t="shared" si="40"/>
        <v>5</v>
      </c>
      <c r="C1590" t="s">
        <v>74</v>
      </c>
      <c r="D1590" t="s">
        <v>257</v>
      </c>
      <c r="E1590" s="4">
        <v>44336</v>
      </c>
      <c r="F1590" t="s">
        <v>75</v>
      </c>
      <c r="G1590" t="s">
        <v>48</v>
      </c>
      <c r="H1590" t="s">
        <v>44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45">
      <c r="A1591" t="s">
        <v>62</v>
      </c>
      <c r="B1591">
        <f t="shared" si="40"/>
        <v>5</v>
      </c>
      <c r="C1591" t="s">
        <v>74</v>
      </c>
      <c r="D1591" t="s">
        <v>257</v>
      </c>
      <c r="E1591" s="4">
        <v>44336</v>
      </c>
      <c r="F1591" t="s">
        <v>75</v>
      </c>
      <c r="G1591" t="s">
        <v>49</v>
      </c>
      <c r="H1591" t="s">
        <v>44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45">
      <c r="A1592" t="s">
        <v>62</v>
      </c>
      <c r="B1592">
        <f t="shared" si="40"/>
        <v>5</v>
      </c>
      <c r="C1592" t="s">
        <v>74</v>
      </c>
      <c r="D1592" t="s">
        <v>257</v>
      </c>
      <c r="E1592" s="4">
        <v>44336</v>
      </c>
      <c r="F1592" t="s">
        <v>75</v>
      </c>
      <c r="G1592" t="s">
        <v>53</v>
      </c>
      <c r="H1592" t="s">
        <v>44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45">
      <c r="A1593" t="s">
        <v>62</v>
      </c>
      <c r="B1593">
        <f t="shared" si="40"/>
        <v>5</v>
      </c>
      <c r="C1593" t="s">
        <v>74</v>
      </c>
      <c r="D1593" t="s">
        <v>257</v>
      </c>
      <c r="E1593" s="4">
        <v>44336</v>
      </c>
      <c r="F1593" t="s">
        <v>75</v>
      </c>
      <c r="G1593" t="s">
        <v>54</v>
      </c>
      <c r="H1593" t="s">
        <v>44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45">
      <c r="A1594" t="s">
        <v>62</v>
      </c>
      <c r="B1594">
        <f t="shared" si="40"/>
        <v>5</v>
      </c>
      <c r="C1594" t="s">
        <v>74</v>
      </c>
      <c r="D1594" t="s">
        <v>257</v>
      </c>
      <c r="E1594" s="4">
        <v>44336</v>
      </c>
      <c r="F1594" t="s">
        <v>75</v>
      </c>
      <c r="G1594" t="s">
        <v>55</v>
      </c>
      <c r="H1594" t="s">
        <v>56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45">
      <c r="A1595" t="s">
        <v>62</v>
      </c>
      <c r="B1595">
        <f t="shared" si="40"/>
        <v>5</v>
      </c>
      <c r="C1595" t="s">
        <v>74</v>
      </c>
      <c r="D1595" t="s">
        <v>257</v>
      </c>
      <c r="E1595" s="4">
        <v>44336</v>
      </c>
      <c r="F1595" t="s">
        <v>75</v>
      </c>
      <c r="G1595" t="s">
        <v>57</v>
      </c>
      <c r="H1595" t="s">
        <v>56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45">
      <c r="A1596" t="s">
        <v>62</v>
      </c>
      <c r="B1596">
        <f t="shared" si="40"/>
        <v>5</v>
      </c>
      <c r="C1596" t="s">
        <v>74</v>
      </c>
      <c r="D1596" t="s">
        <v>257</v>
      </c>
      <c r="E1596" s="4">
        <v>44336</v>
      </c>
      <c r="F1596" t="s">
        <v>75</v>
      </c>
      <c r="G1596" t="s">
        <v>58</v>
      </c>
      <c r="H1596" t="s">
        <v>56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45">
      <c r="A1597" t="s">
        <v>62</v>
      </c>
      <c r="B1597">
        <f t="shared" si="40"/>
        <v>5</v>
      </c>
      <c r="C1597" t="s">
        <v>74</v>
      </c>
      <c r="D1597" t="s">
        <v>257</v>
      </c>
      <c r="E1597" s="4">
        <v>44336</v>
      </c>
      <c r="F1597" t="s">
        <v>75</v>
      </c>
      <c r="G1597" t="s">
        <v>59</v>
      </c>
      <c r="H1597" t="s">
        <v>56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45">
      <c r="A1598" t="s">
        <v>62</v>
      </c>
      <c r="B1598">
        <f t="shared" si="40"/>
        <v>5</v>
      </c>
      <c r="C1598" t="s">
        <v>74</v>
      </c>
      <c r="D1598" t="s">
        <v>257</v>
      </c>
      <c r="E1598" s="4">
        <v>44336</v>
      </c>
      <c r="F1598" t="s">
        <v>75</v>
      </c>
      <c r="G1598" t="s">
        <v>60</v>
      </c>
      <c r="H1598" t="s">
        <v>56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45">
      <c r="A1599" t="s">
        <v>40</v>
      </c>
      <c r="B1599">
        <f t="shared" si="40"/>
        <v>5</v>
      </c>
      <c r="C1599" t="s">
        <v>41</v>
      </c>
      <c r="D1599" t="s">
        <v>255</v>
      </c>
      <c r="E1599" s="4">
        <v>44342</v>
      </c>
      <c r="F1599" t="s">
        <v>42</v>
      </c>
      <c r="G1599" t="s">
        <v>43</v>
      </c>
      <c r="H1599" t="s">
        <v>44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45">
      <c r="A1600" t="s">
        <v>40</v>
      </c>
      <c r="B1600">
        <f t="shared" si="40"/>
        <v>5</v>
      </c>
      <c r="C1600" t="s">
        <v>41</v>
      </c>
      <c r="D1600" t="s">
        <v>255</v>
      </c>
      <c r="E1600" s="4">
        <v>44342</v>
      </c>
      <c r="F1600" t="s">
        <v>42</v>
      </c>
      <c r="G1600" t="s">
        <v>48</v>
      </c>
      <c r="H1600" t="s">
        <v>44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45">
      <c r="A1601" t="s">
        <v>40</v>
      </c>
      <c r="B1601">
        <f t="shared" si="40"/>
        <v>5</v>
      </c>
      <c r="C1601" t="s">
        <v>41</v>
      </c>
      <c r="D1601" t="s">
        <v>255</v>
      </c>
      <c r="E1601" s="4">
        <v>44342</v>
      </c>
      <c r="F1601" t="s">
        <v>42</v>
      </c>
      <c r="G1601" t="s">
        <v>49</v>
      </c>
      <c r="H1601" t="s">
        <v>44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45">
      <c r="A1602" t="s">
        <v>40</v>
      </c>
      <c r="B1602">
        <f t="shared" ref="B1602:B1665" si="41">MONTH(E1602)</f>
        <v>5</v>
      </c>
      <c r="C1602" t="s">
        <v>41</v>
      </c>
      <c r="D1602" t="s">
        <v>255</v>
      </c>
      <c r="E1602" s="4">
        <v>44342</v>
      </c>
      <c r="F1602" t="s">
        <v>42</v>
      </c>
      <c r="G1602" t="s">
        <v>53</v>
      </c>
      <c r="H1602" t="s">
        <v>44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45">
      <c r="A1603" t="s">
        <v>40</v>
      </c>
      <c r="B1603">
        <f t="shared" si="41"/>
        <v>5</v>
      </c>
      <c r="C1603" t="s">
        <v>41</v>
      </c>
      <c r="D1603" t="s">
        <v>255</v>
      </c>
      <c r="E1603" s="4">
        <v>44342</v>
      </c>
      <c r="F1603" t="s">
        <v>42</v>
      </c>
      <c r="G1603" t="s">
        <v>54</v>
      </c>
      <c r="H1603" t="s">
        <v>44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45">
      <c r="A1604" t="s">
        <v>40</v>
      </c>
      <c r="B1604">
        <f t="shared" si="41"/>
        <v>5</v>
      </c>
      <c r="C1604" t="s">
        <v>41</v>
      </c>
      <c r="D1604" t="s">
        <v>255</v>
      </c>
      <c r="E1604" s="4">
        <v>44342</v>
      </c>
      <c r="F1604" t="s">
        <v>42</v>
      </c>
      <c r="G1604" t="s">
        <v>55</v>
      </c>
      <c r="H1604" t="s">
        <v>56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45">
      <c r="A1605" t="s">
        <v>40</v>
      </c>
      <c r="B1605">
        <f t="shared" si="41"/>
        <v>5</v>
      </c>
      <c r="C1605" t="s">
        <v>41</v>
      </c>
      <c r="D1605" t="s">
        <v>255</v>
      </c>
      <c r="E1605" s="4">
        <v>44342</v>
      </c>
      <c r="F1605" t="s">
        <v>42</v>
      </c>
      <c r="G1605" t="s">
        <v>57</v>
      </c>
      <c r="H1605" t="s">
        <v>56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45">
      <c r="A1606" t="s">
        <v>40</v>
      </c>
      <c r="B1606">
        <f t="shared" si="41"/>
        <v>5</v>
      </c>
      <c r="C1606" t="s">
        <v>41</v>
      </c>
      <c r="D1606" t="s">
        <v>255</v>
      </c>
      <c r="E1606" s="4">
        <v>44342</v>
      </c>
      <c r="F1606" t="s">
        <v>42</v>
      </c>
      <c r="G1606" t="s">
        <v>58</v>
      </c>
      <c r="H1606" t="s">
        <v>56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45">
      <c r="A1607" t="s">
        <v>40</v>
      </c>
      <c r="B1607">
        <f t="shared" si="41"/>
        <v>5</v>
      </c>
      <c r="C1607" t="s">
        <v>41</v>
      </c>
      <c r="D1607" t="s">
        <v>255</v>
      </c>
      <c r="E1607" s="4">
        <v>44342</v>
      </c>
      <c r="F1607" t="s">
        <v>42</v>
      </c>
      <c r="G1607" t="s">
        <v>59</v>
      </c>
      <c r="H1607" t="s">
        <v>56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45">
      <c r="A1608" t="s">
        <v>40</v>
      </c>
      <c r="B1608">
        <f t="shared" si="41"/>
        <v>5</v>
      </c>
      <c r="C1608" t="s">
        <v>41</v>
      </c>
      <c r="D1608" t="s">
        <v>255</v>
      </c>
      <c r="E1608" s="4">
        <v>44342</v>
      </c>
      <c r="F1608" t="s">
        <v>42</v>
      </c>
      <c r="G1608" t="s">
        <v>60</v>
      </c>
      <c r="H1608" t="s">
        <v>56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45">
      <c r="A1609" t="s">
        <v>40</v>
      </c>
      <c r="B1609">
        <f t="shared" si="41"/>
        <v>5</v>
      </c>
      <c r="C1609" t="s">
        <v>61</v>
      </c>
      <c r="D1609" t="s">
        <v>256</v>
      </c>
      <c r="E1609" s="4">
        <v>44342</v>
      </c>
      <c r="F1609" t="s">
        <v>42</v>
      </c>
      <c r="G1609" t="s">
        <v>43</v>
      </c>
      <c r="H1609" t="s">
        <v>44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45">
      <c r="A1610" t="s">
        <v>40</v>
      </c>
      <c r="B1610">
        <f t="shared" si="41"/>
        <v>5</v>
      </c>
      <c r="C1610" t="s">
        <v>61</v>
      </c>
      <c r="D1610" t="s">
        <v>256</v>
      </c>
      <c r="E1610" s="4">
        <v>44342</v>
      </c>
      <c r="F1610" t="s">
        <v>42</v>
      </c>
      <c r="G1610" t="s">
        <v>48</v>
      </c>
      <c r="H1610" t="s">
        <v>44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45">
      <c r="A1611" t="s">
        <v>40</v>
      </c>
      <c r="B1611">
        <f t="shared" si="41"/>
        <v>5</v>
      </c>
      <c r="C1611" t="s">
        <v>61</v>
      </c>
      <c r="D1611" t="s">
        <v>256</v>
      </c>
      <c r="E1611" s="4">
        <v>44342</v>
      </c>
      <c r="F1611" t="s">
        <v>42</v>
      </c>
      <c r="G1611" t="s">
        <v>49</v>
      </c>
      <c r="H1611" t="s">
        <v>44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45">
      <c r="A1612" t="s">
        <v>40</v>
      </c>
      <c r="B1612">
        <f t="shared" si="41"/>
        <v>5</v>
      </c>
      <c r="C1612" t="s">
        <v>61</v>
      </c>
      <c r="D1612" t="s">
        <v>256</v>
      </c>
      <c r="E1612" s="4">
        <v>44342</v>
      </c>
      <c r="F1612" t="s">
        <v>42</v>
      </c>
      <c r="G1612" t="s">
        <v>53</v>
      </c>
      <c r="H1612" t="s">
        <v>44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45">
      <c r="A1613" t="s">
        <v>40</v>
      </c>
      <c r="B1613">
        <f t="shared" si="41"/>
        <v>5</v>
      </c>
      <c r="C1613" t="s">
        <v>61</v>
      </c>
      <c r="D1613" t="s">
        <v>256</v>
      </c>
      <c r="E1613" s="4">
        <v>44342</v>
      </c>
      <c r="F1613" t="s">
        <v>42</v>
      </c>
      <c r="G1613" t="s">
        <v>54</v>
      </c>
      <c r="H1613" t="s">
        <v>44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45">
      <c r="A1614" t="s">
        <v>40</v>
      </c>
      <c r="B1614">
        <f t="shared" si="41"/>
        <v>5</v>
      </c>
      <c r="C1614" t="s">
        <v>61</v>
      </c>
      <c r="D1614" t="s">
        <v>256</v>
      </c>
      <c r="E1614" s="4">
        <v>44342</v>
      </c>
      <c r="F1614" t="s">
        <v>42</v>
      </c>
      <c r="G1614" t="s">
        <v>55</v>
      </c>
      <c r="H1614" t="s">
        <v>56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45">
      <c r="A1615" t="s">
        <v>40</v>
      </c>
      <c r="B1615">
        <f t="shared" si="41"/>
        <v>5</v>
      </c>
      <c r="C1615" t="s">
        <v>61</v>
      </c>
      <c r="D1615" t="s">
        <v>256</v>
      </c>
      <c r="E1615" s="4">
        <v>44342</v>
      </c>
      <c r="F1615" t="s">
        <v>42</v>
      </c>
      <c r="G1615" t="s">
        <v>57</v>
      </c>
      <c r="H1615" t="s">
        <v>56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45">
      <c r="A1616" t="s">
        <v>40</v>
      </c>
      <c r="B1616">
        <f t="shared" si="41"/>
        <v>5</v>
      </c>
      <c r="C1616" t="s">
        <v>61</v>
      </c>
      <c r="D1616" t="s">
        <v>256</v>
      </c>
      <c r="E1616" s="4">
        <v>44342</v>
      </c>
      <c r="F1616" t="s">
        <v>42</v>
      </c>
      <c r="G1616" t="s">
        <v>58</v>
      </c>
      <c r="H1616" t="s">
        <v>56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45">
      <c r="A1617" t="s">
        <v>40</v>
      </c>
      <c r="B1617">
        <f t="shared" si="41"/>
        <v>5</v>
      </c>
      <c r="C1617" t="s">
        <v>61</v>
      </c>
      <c r="D1617" t="s">
        <v>256</v>
      </c>
      <c r="E1617" s="4">
        <v>44342</v>
      </c>
      <c r="F1617" t="s">
        <v>42</v>
      </c>
      <c r="G1617" t="s">
        <v>59</v>
      </c>
      <c r="H1617" t="s">
        <v>56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45">
      <c r="A1618" t="s">
        <v>40</v>
      </c>
      <c r="B1618">
        <f t="shared" si="41"/>
        <v>5</v>
      </c>
      <c r="C1618" t="s">
        <v>61</v>
      </c>
      <c r="D1618" t="s">
        <v>256</v>
      </c>
      <c r="E1618" s="4">
        <v>44342</v>
      </c>
      <c r="F1618" t="s">
        <v>42</v>
      </c>
      <c r="G1618" t="s">
        <v>60</v>
      </c>
      <c r="H1618" t="s">
        <v>56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45">
      <c r="A1619" t="s">
        <v>40</v>
      </c>
      <c r="B1619">
        <f t="shared" si="41"/>
        <v>5</v>
      </c>
      <c r="C1619" t="s">
        <v>129</v>
      </c>
      <c r="D1619" t="s">
        <v>261</v>
      </c>
      <c r="E1619" s="4">
        <v>44342</v>
      </c>
      <c r="F1619" t="s">
        <v>75</v>
      </c>
      <c r="G1619" t="s">
        <v>43</v>
      </c>
      <c r="H1619" t="s">
        <v>44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45">
      <c r="A1620" t="s">
        <v>40</v>
      </c>
      <c r="B1620">
        <f t="shared" si="41"/>
        <v>5</v>
      </c>
      <c r="C1620" t="s">
        <v>129</v>
      </c>
      <c r="D1620" t="s">
        <v>261</v>
      </c>
      <c r="E1620" s="4">
        <v>44342</v>
      </c>
      <c r="F1620" t="s">
        <v>75</v>
      </c>
      <c r="G1620" t="s">
        <v>48</v>
      </c>
      <c r="H1620" t="s">
        <v>44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45">
      <c r="A1621" t="s">
        <v>40</v>
      </c>
      <c r="B1621">
        <f t="shared" si="41"/>
        <v>5</v>
      </c>
      <c r="C1621" t="s">
        <v>129</v>
      </c>
      <c r="D1621" t="s">
        <v>261</v>
      </c>
      <c r="E1621" s="4">
        <v>44342</v>
      </c>
      <c r="F1621" t="s">
        <v>75</v>
      </c>
      <c r="G1621" t="s">
        <v>49</v>
      </c>
      <c r="H1621" t="s">
        <v>44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45">
      <c r="A1622" t="s">
        <v>40</v>
      </c>
      <c r="B1622">
        <f t="shared" si="41"/>
        <v>5</v>
      </c>
      <c r="C1622" t="s">
        <v>129</v>
      </c>
      <c r="D1622" t="s">
        <v>261</v>
      </c>
      <c r="E1622" s="4">
        <v>44342</v>
      </c>
      <c r="F1622" t="s">
        <v>75</v>
      </c>
      <c r="G1622" t="s">
        <v>53</v>
      </c>
      <c r="H1622" t="s">
        <v>44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45">
      <c r="A1623" t="s">
        <v>40</v>
      </c>
      <c r="B1623">
        <f t="shared" si="41"/>
        <v>5</v>
      </c>
      <c r="C1623" t="s">
        <v>129</v>
      </c>
      <c r="D1623" t="s">
        <v>261</v>
      </c>
      <c r="E1623" s="4">
        <v>44342</v>
      </c>
      <c r="F1623" t="s">
        <v>75</v>
      </c>
      <c r="G1623" t="s">
        <v>54</v>
      </c>
      <c r="H1623" t="s">
        <v>44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45">
      <c r="A1624" t="s">
        <v>40</v>
      </c>
      <c r="B1624">
        <f t="shared" si="41"/>
        <v>5</v>
      </c>
      <c r="C1624" t="s">
        <v>129</v>
      </c>
      <c r="D1624" t="s">
        <v>261</v>
      </c>
      <c r="E1624" s="4">
        <v>44342</v>
      </c>
      <c r="F1624" t="s">
        <v>75</v>
      </c>
      <c r="G1624" t="s">
        <v>55</v>
      </c>
      <c r="H1624" t="s">
        <v>56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45">
      <c r="A1625" t="s">
        <v>40</v>
      </c>
      <c r="B1625">
        <f t="shared" si="41"/>
        <v>5</v>
      </c>
      <c r="C1625" t="s">
        <v>129</v>
      </c>
      <c r="D1625" t="s">
        <v>261</v>
      </c>
      <c r="E1625" s="4">
        <v>44342</v>
      </c>
      <c r="F1625" t="s">
        <v>75</v>
      </c>
      <c r="G1625" t="s">
        <v>57</v>
      </c>
      <c r="H1625" t="s">
        <v>56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45">
      <c r="A1626" t="s">
        <v>40</v>
      </c>
      <c r="B1626">
        <f t="shared" si="41"/>
        <v>5</v>
      </c>
      <c r="C1626" t="s">
        <v>129</v>
      </c>
      <c r="D1626" t="s">
        <v>261</v>
      </c>
      <c r="E1626" s="4">
        <v>44342</v>
      </c>
      <c r="F1626" t="s">
        <v>75</v>
      </c>
      <c r="G1626" t="s">
        <v>58</v>
      </c>
      <c r="H1626" t="s">
        <v>56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45">
      <c r="A1627" t="s">
        <v>40</v>
      </c>
      <c r="B1627">
        <f t="shared" si="41"/>
        <v>5</v>
      </c>
      <c r="C1627" t="s">
        <v>129</v>
      </c>
      <c r="D1627" t="s">
        <v>261</v>
      </c>
      <c r="E1627" s="4">
        <v>44342</v>
      </c>
      <c r="F1627" t="s">
        <v>75</v>
      </c>
      <c r="G1627" t="s">
        <v>59</v>
      </c>
      <c r="H1627" t="s">
        <v>56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45">
      <c r="A1628" t="s">
        <v>40</v>
      </c>
      <c r="B1628">
        <f t="shared" si="41"/>
        <v>5</v>
      </c>
      <c r="C1628" t="s">
        <v>129</v>
      </c>
      <c r="D1628" t="s">
        <v>261</v>
      </c>
      <c r="E1628" s="4">
        <v>44342</v>
      </c>
      <c r="F1628" t="s">
        <v>75</v>
      </c>
      <c r="G1628" t="s">
        <v>60</v>
      </c>
      <c r="H1628" t="s">
        <v>56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45">
      <c r="A1629" t="s">
        <v>40</v>
      </c>
      <c r="B1629">
        <f t="shared" si="41"/>
        <v>5</v>
      </c>
      <c r="C1629" t="s">
        <v>140</v>
      </c>
      <c r="D1629" t="s">
        <v>256</v>
      </c>
      <c r="E1629" s="4">
        <v>44342</v>
      </c>
      <c r="F1629" t="s">
        <v>72</v>
      </c>
      <c r="G1629" t="s">
        <v>43</v>
      </c>
      <c r="H1629" t="s">
        <v>44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45">
      <c r="A1630" t="s">
        <v>40</v>
      </c>
      <c r="B1630">
        <f t="shared" si="41"/>
        <v>5</v>
      </c>
      <c r="C1630" t="s">
        <v>140</v>
      </c>
      <c r="D1630" t="s">
        <v>256</v>
      </c>
      <c r="E1630" s="4">
        <v>44342</v>
      </c>
      <c r="F1630" t="s">
        <v>72</v>
      </c>
      <c r="G1630" t="s">
        <v>48</v>
      </c>
      <c r="H1630" t="s">
        <v>44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45">
      <c r="A1631" t="s">
        <v>40</v>
      </c>
      <c r="B1631">
        <f t="shared" si="41"/>
        <v>5</v>
      </c>
      <c r="C1631" t="s">
        <v>140</v>
      </c>
      <c r="D1631" t="s">
        <v>256</v>
      </c>
      <c r="E1631" s="4">
        <v>44342</v>
      </c>
      <c r="F1631" t="s">
        <v>72</v>
      </c>
      <c r="G1631" t="s">
        <v>49</v>
      </c>
      <c r="H1631" t="s">
        <v>44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45">
      <c r="A1632" t="s">
        <v>40</v>
      </c>
      <c r="B1632">
        <f t="shared" si="41"/>
        <v>5</v>
      </c>
      <c r="C1632" t="s">
        <v>140</v>
      </c>
      <c r="D1632" t="s">
        <v>256</v>
      </c>
      <c r="E1632" s="4">
        <v>44342</v>
      </c>
      <c r="F1632" t="s">
        <v>72</v>
      </c>
      <c r="G1632" t="s">
        <v>53</v>
      </c>
      <c r="H1632" t="s">
        <v>44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45">
      <c r="A1633" t="s">
        <v>40</v>
      </c>
      <c r="B1633">
        <f t="shared" si="41"/>
        <v>5</v>
      </c>
      <c r="C1633" t="s">
        <v>140</v>
      </c>
      <c r="D1633" t="s">
        <v>256</v>
      </c>
      <c r="E1633" s="4">
        <v>44342</v>
      </c>
      <c r="F1633" t="s">
        <v>72</v>
      </c>
      <c r="G1633" t="s">
        <v>54</v>
      </c>
      <c r="H1633" t="s">
        <v>44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45">
      <c r="A1634" t="s">
        <v>40</v>
      </c>
      <c r="B1634">
        <f t="shared" si="41"/>
        <v>5</v>
      </c>
      <c r="C1634" t="s">
        <v>140</v>
      </c>
      <c r="D1634" t="s">
        <v>256</v>
      </c>
      <c r="E1634" s="4">
        <v>44342</v>
      </c>
      <c r="F1634" t="s">
        <v>72</v>
      </c>
      <c r="G1634" t="s">
        <v>55</v>
      </c>
      <c r="H1634" t="s">
        <v>56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45">
      <c r="A1635" t="s">
        <v>40</v>
      </c>
      <c r="B1635">
        <f t="shared" si="41"/>
        <v>5</v>
      </c>
      <c r="C1635" t="s">
        <v>140</v>
      </c>
      <c r="D1635" t="s">
        <v>256</v>
      </c>
      <c r="E1635" s="4">
        <v>44342</v>
      </c>
      <c r="F1635" t="s">
        <v>72</v>
      </c>
      <c r="G1635" t="s">
        <v>57</v>
      </c>
      <c r="H1635" t="s">
        <v>56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45">
      <c r="A1636" t="s">
        <v>40</v>
      </c>
      <c r="B1636">
        <f t="shared" si="41"/>
        <v>5</v>
      </c>
      <c r="C1636" t="s">
        <v>140</v>
      </c>
      <c r="D1636" t="s">
        <v>256</v>
      </c>
      <c r="E1636" s="4">
        <v>44342</v>
      </c>
      <c r="F1636" t="s">
        <v>72</v>
      </c>
      <c r="G1636" t="s">
        <v>58</v>
      </c>
      <c r="H1636" t="s">
        <v>56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45">
      <c r="A1637" t="s">
        <v>40</v>
      </c>
      <c r="B1637">
        <f t="shared" si="41"/>
        <v>5</v>
      </c>
      <c r="C1637" t="s">
        <v>140</v>
      </c>
      <c r="D1637" t="s">
        <v>256</v>
      </c>
      <c r="E1637" s="4">
        <v>44342</v>
      </c>
      <c r="F1637" t="s">
        <v>72</v>
      </c>
      <c r="G1637" t="s">
        <v>59</v>
      </c>
      <c r="H1637" t="s">
        <v>56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45">
      <c r="A1638" t="s">
        <v>40</v>
      </c>
      <c r="B1638">
        <f t="shared" si="41"/>
        <v>5</v>
      </c>
      <c r="C1638" t="s">
        <v>140</v>
      </c>
      <c r="D1638" t="s">
        <v>256</v>
      </c>
      <c r="E1638" s="4">
        <v>44342</v>
      </c>
      <c r="F1638" t="s">
        <v>72</v>
      </c>
      <c r="G1638" t="s">
        <v>60</v>
      </c>
      <c r="H1638" t="s">
        <v>56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45">
      <c r="A1639" t="s">
        <v>76</v>
      </c>
      <c r="B1639">
        <f t="shared" si="41"/>
        <v>5</v>
      </c>
      <c r="C1639" t="s">
        <v>130</v>
      </c>
      <c r="D1639" t="s">
        <v>259</v>
      </c>
      <c r="E1639" s="4">
        <v>44343</v>
      </c>
      <c r="F1639" t="s">
        <v>72</v>
      </c>
      <c r="G1639" t="s">
        <v>43</v>
      </c>
      <c r="H1639" t="s">
        <v>44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45">
      <c r="A1640" t="s">
        <v>76</v>
      </c>
      <c r="B1640">
        <f t="shared" si="41"/>
        <v>5</v>
      </c>
      <c r="C1640" t="s">
        <v>130</v>
      </c>
      <c r="D1640" t="s">
        <v>259</v>
      </c>
      <c r="E1640" s="4">
        <v>44343</v>
      </c>
      <c r="F1640" t="s">
        <v>72</v>
      </c>
      <c r="G1640" t="s">
        <v>48</v>
      </c>
      <c r="H1640" t="s">
        <v>44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45">
      <c r="A1641" t="s">
        <v>76</v>
      </c>
      <c r="B1641">
        <f t="shared" si="41"/>
        <v>5</v>
      </c>
      <c r="C1641" t="s">
        <v>130</v>
      </c>
      <c r="D1641" t="s">
        <v>259</v>
      </c>
      <c r="E1641" s="4">
        <v>44343</v>
      </c>
      <c r="F1641" t="s">
        <v>72</v>
      </c>
      <c r="G1641" t="s">
        <v>49</v>
      </c>
      <c r="H1641" t="s">
        <v>44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45">
      <c r="A1642" t="s">
        <v>76</v>
      </c>
      <c r="B1642">
        <f t="shared" si="41"/>
        <v>5</v>
      </c>
      <c r="C1642" t="s">
        <v>130</v>
      </c>
      <c r="D1642" t="s">
        <v>259</v>
      </c>
      <c r="E1642" s="4">
        <v>44343</v>
      </c>
      <c r="F1642" t="s">
        <v>72</v>
      </c>
      <c r="G1642" t="s">
        <v>53</v>
      </c>
      <c r="H1642" t="s">
        <v>44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45">
      <c r="A1643" t="s">
        <v>76</v>
      </c>
      <c r="B1643">
        <f t="shared" si="41"/>
        <v>5</v>
      </c>
      <c r="C1643" t="s">
        <v>130</v>
      </c>
      <c r="D1643" t="s">
        <v>259</v>
      </c>
      <c r="E1643" s="4">
        <v>44343</v>
      </c>
      <c r="F1643" t="s">
        <v>72</v>
      </c>
      <c r="G1643" t="s">
        <v>54</v>
      </c>
      <c r="H1643" t="s">
        <v>44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45">
      <c r="A1644" t="s">
        <v>76</v>
      </c>
      <c r="B1644">
        <f t="shared" si="41"/>
        <v>5</v>
      </c>
      <c r="C1644" t="s">
        <v>130</v>
      </c>
      <c r="D1644" t="s">
        <v>259</v>
      </c>
      <c r="E1644" s="4">
        <v>44343</v>
      </c>
      <c r="F1644" t="s">
        <v>72</v>
      </c>
      <c r="G1644" t="s">
        <v>55</v>
      </c>
      <c r="H1644" t="s">
        <v>56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45">
      <c r="A1645" t="s">
        <v>76</v>
      </c>
      <c r="B1645">
        <f t="shared" si="41"/>
        <v>5</v>
      </c>
      <c r="C1645" t="s">
        <v>130</v>
      </c>
      <c r="D1645" t="s">
        <v>259</v>
      </c>
      <c r="E1645" s="4">
        <v>44343</v>
      </c>
      <c r="F1645" t="s">
        <v>72</v>
      </c>
      <c r="G1645" t="s">
        <v>57</v>
      </c>
      <c r="H1645" t="s">
        <v>56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45">
      <c r="A1646" t="s">
        <v>76</v>
      </c>
      <c r="B1646">
        <f t="shared" si="41"/>
        <v>5</v>
      </c>
      <c r="C1646" t="s">
        <v>130</v>
      </c>
      <c r="D1646" t="s">
        <v>259</v>
      </c>
      <c r="E1646" s="4">
        <v>44343</v>
      </c>
      <c r="F1646" t="s">
        <v>72</v>
      </c>
      <c r="G1646" t="s">
        <v>58</v>
      </c>
      <c r="H1646" t="s">
        <v>56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45">
      <c r="A1647" t="s">
        <v>76</v>
      </c>
      <c r="B1647">
        <f t="shared" si="41"/>
        <v>5</v>
      </c>
      <c r="C1647" t="s">
        <v>130</v>
      </c>
      <c r="D1647" t="s">
        <v>259</v>
      </c>
      <c r="E1647" s="4">
        <v>44343</v>
      </c>
      <c r="F1647" t="s">
        <v>72</v>
      </c>
      <c r="G1647" t="s">
        <v>59</v>
      </c>
      <c r="H1647" t="s">
        <v>56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45">
      <c r="A1648" t="s">
        <v>76</v>
      </c>
      <c r="B1648">
        <f t="shared" si="41"/>
        <v>5</v>
      </c>
      <c r="C1648" t="s">
        <v>130</v>
      </c>
      <c r="D1648" t="s">
        <v>259</v>
      </c>
      <c r="E1648" s="4">
        <v>44343</v>
      </c>
      <c r="F1648" t="s">
        <v>72</v>
      </c>
      <c r="G1648" t="s">
        <v>60</v>
      </c>
      <c r="H1648" t="s">
        <v>56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45">
      <c r="A1649" t="s">
        <v>76</v>
      </c>
      <c r="B1649">
        <f t="shared" si="41"/>
        <v>5</v>
      </c>
      <c r="C1649" t="s">
        <v>77</v>
      </c>
      <c r="D1649" t="s">
        <v>259</v>
      </c>
      <c r="E1649" s="4">
        <v>44343</v>
      </c>
      <c r="F1649" t="s">
        <v>72</v>
      </c>
      <c r="G1649" t="s">
        <v>43</v>
      </c>
      <c r="H1649" t="s">
        <v>44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45">
      <c r="A1650" t="s">
        <v>76</v>
      </c>
      <c r="B1650">
        <f t="shared" si="41"/>
        <v>5</v>
      </c>
      <c r="C1650" t="s">
        <v>77</v>
      </c>
      <c r="D1650" t="s">
        <v>259</v>
      </c>
      <c r="E1650" s="4">
        <v>44343</v>
      </c>
      <c r="F1650" t="s">
        <v>72</v>
      </c>
      <c r="G1650" t="s">
        <v>48</v>
      </c>
      <c r="H1650" t="s">
        <v>44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45">
      <c r="A1651" t="s">
        <v>76</v>
      </c>
      <c r="B1651">
        <f t="shared" si="41"/>
        <v>5</v>
      </c>
      <c r="C1651" t="s">
        <v>77</v>
      </c>
      <c r="D1651" t="s">
        <v>259</v>
      </c>
      <c r="E1651" s="4">
        <v>44343</v>
      </c>
      <c r="F1651" t="s">
        <v>72</v>
      </c>
      <c r="G1651" t="s">
        <v>49</v>
      </c>
      <c r="H1651" t="s">
        <v>44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45">
      <c r="A1652" t="s">
        <v>76</v>
      </c>
      <c r="B1652">
        <f t="shared" si="41"/>
        <v>5</v>
      </c>
      <c r="C1652" t="s">
        <v>77</v>
      </c>
      <c r="D1652" t="s">
        <v>259</v>
      </c>
      <c r="E1652" s="4">
        <v>44343</v>
      </c>
      <c r="F1652" t="s">
        <v>72</v>
      </c>
      <c r="G1652" t="s">
        <v>53</v>
      </c>
      <c r="H1652" t="s">
        <v>44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45">
      <c r="A1653" t="s">
        <v>76</v>
      </c>
      <c r="B1653">
        <f t="shared" si="41"/>
        <v>5</v>
      </c>
      <c r="C1653" t="s">
        <v>77</v>
      </c>
      <c r="D1653" t="s">
        <v>259</v>
      </c>
      <c r="E1653" s="4">
        <v>44343</v>
      </c>
      <c r="F1653" t="s">
        <v>72</v>
      </c>
      <c r="G1653" t="s">
        <v>54</v>
      </c>
      <c r="H1653" t="s">
        <v>44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45">
      <c r="A1654" t="s">
        <v>76</v>
      </c>
      <c r="B1654">
        <f t="shared" si="41"/>
        <v>5</v>
      </c>
      <c r="C1654" t="s">
        <v>77</v>
      </c>
      <c r="D1654" t="s">
        <v>259</v>
      </c>
      <c r="E1654" s="4">
        <v>44343</v>
      </c>
      <c r="F1654" t="s">
        <v>72</v>
      </c>
      <c r="G1654" t="s">
        <v>55</v>
      </c>
      <c r="H1654" t="s">
        <v>56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45">
      <c r="A1655" t="s">
        <v>76</v>
      </c>
      <c r="B1655">
        <f t="shared" si="41"/>
        <v>5</v>
      </c>
      <c r="C1655" t="s">
        <v>77</v>
      </c>
      <c r="D1655" t="s">
        <v>259</v>
      </c>
      <c r="E1655" s="4">
        <v>44343</v>
      </c>
      <c r="F1655" t="s">
        <v>72</v>
      </c>
      <c r="G1655" t="s">
        <v>57</v>
      </c>
      <c r="H1655" t="s">
        <v>56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45">
      <c r="A1656" t="s">
        <v>76</v>
      </c>
      <c r="B1656">
        <f t="shared" si="41"/>
        <v>5</v>
      </c>
      <c r="C1656" t="s">
        <v>77</v>
      </c>
      <c r="D1656" t="s">
        <v>259</v>
      </c>
      <c r="E1656" s="4">
        <v>44343</v>
      </c>
      <c r="F1656" t="s">
        <v>72</v>
      </c>
      <c r="G1656" t="s">
        <v>58</v>
      </c>
      <c r="H1656" t="s">
        <v>56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45">
      <c r="A1657" t="s">
        <v>76</v>
      </c>
      <c r="B1657">
        <f t="shared" si="41"/>
        <v>5</v>
      </c>
      <c r="C1657" t="s">
        <v>77</v>
      </c>
      <c r="D1657" t="s">
        <v>259</v>
      </c>
      <c r="E1657" s="4">
        <v>44343</v>
      </c>
      <c r="F1657" t="s">
        <v>72</v>
      </c>
      <c r="G1657" t="s">
        <v>59</v>
      </c>
      <c r="H1657" t="s">
        <v>56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45">
      <c r="A1658" t="s">
        <v>76</v>
      </c>
      <c r="B1658">
        <f t="shared" si="41"/>
        <v>5</v>
      </c>
      <c r="C1658" t="s">
        <v>77</v>
      </c>
      <c r="D1658" t="s">
        <v>259</v>
      </c>
      <c r="E1658" s="4">
        <v>44343</v>
      </c>
      <c r="F1658" t="s">
        <v>72</v>
      </c>
      <c r="G1658" t="s">
        <v>60</v>
      </c>
      <c r="H1658" t="s">
        <v>56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45">
      <c r="A1659" t="s">
        <v>76</v>
      </c>
      <c r="B1659">
        <f t="shared" si="41"/>
        <v>5</v>
      </c>
      <c r="C1659" t="s">
        <v>203</v>
      </c>
      <c r="D1659" t="s">
        <v>263</v>
      </c>
      <c r="E1659" s="4">
        <v>44343</v>
      </c>
      <c r="F1659" t="s">
        <v>100</v>
      </c>
      <c r="G1659" t="s">
        <v>43</v>
      </c>
      <c r="H1659" t="s">
        <v>44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45">
      <c r="A1660" t="s">
        <v>76</v>
      </c>
      <c r="B1660">
        <f t="shared" si="41"/>
        <v>5</v>
      </c>
      <c r="C1660" t="s">
        <v>203</v>
      </c>
      <c r="D1660" t="s">
        <v>263</v>
      </c>
      <c r="E1660" s="4">
        <v>44343</v>
      </c>
      <c r="F1660" t="s">
        <v>100</v>
      </c>
      <c r="G1660" t="s">
        <v>48</v>
      </c>
      <c r="H1660" t="s">
        <v>44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45">
      <c r="A1661" t="s">
        <v>76</v>
      </c>
      <c r="B1661">
        <f t="shared" si="41"/>
        <v>5</v>
      </c>
      <c r="C1661" t="s">
        <v>203</v>
      </c>
      <c r="D1661" t="s">
        <v>263</v>
      </c>
      <c r="E1661" s="4">
        <v>44343</v>
      </c>
      <c r="F1661" t="s">
        <v>100</v>
      </c>
      <c r="G1661" t="s">
        <v>49</v>
      </c>
      <c r="H1661" t="s">
        <v>44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45">
      <c r="A1662" t="s">
        <v>76</v>
      </c>
      <c r="B1662">
        <f t="shared" si="41"/>
        <v>5</v>
      </c>
      <c r="C1662" t="s">
        <v>203</v>
      </c>
      <c r="D1662" t="s">
        <v>263</v>
      </c>
      <c r="E1662" s="4">
        <v>44343</v>
      </c>
      <c r="F1662" t="s">
        <v>100</v>
      </c>
      <c r="G1662" t="s">
        <v>53</v>
      </c>
      <c r="H1662" t="s">
        <v>44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45">
      <c r="A1663" t="s">
        <v>76</v>
      </c>
      <c r="B1663">
        <f t="shared" si="41"/>
        <v>5</v>
      </c>
      <c r="C1663" t="s">
        <v>203</v>
      </c>
      <c r="D1663" t="s">
        <v>263</v>
      </c>
      <c r="E1663" s="4">
        <v>44343</v>
      </c>
      <c r="F1663" t="s">
        <v>100</v>
      </c>
      <c r="G1663" t="s">
        <v>54</v>
      </c>
      <c r="H1663" t="s">
        <v>44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45">
      <c r="A1664" t="s">
        <v>76</v>
      </c>
      <c r="B1664">
        <f t="shared" si="41"/>
        <v>5</v>
      </c>
      <c r="C1664" t="s">
        <v>203</v>
      </c>
      <c r="D1664" t="s">
        <v>263</v>
      </c>
      <c r="E1664" s="4">
        <v>44343</v>
      </c>
      <c r="F1664" t="s">
        <v>100</v>
      </c>
      <c r="G1664" t="s">
        <v>55</v>
      </c>
      <c r="H1664" t="s">
        <v>56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45">
      <c r="A1665" t="s">
        <v>76</v>
      </c>
      <c r="B1665">
        <f t="shared" si="41"/>
        <v>5</v>
      </c>
      <c r="C1665" t="s">
        <v>203</v>
      </c>
      <c r="D1665" t="s">
        <v>263</v>
      </c>
      <c r="E1665" s="4">
        <v>44343</v>
      </c>
      <c r="F1665" t="s">
        <v>100</v>
      </c>
      <c r="G1665" t="s">
        <v>57</v>
      </c>
      <c r="H1665" t="s">
        <v>56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45">
      <c r="A1666" t="s">
        <v>76</v>
      </c>
      <c r="B1666">
        <f t="shared" ref="B1666:B1729" si="42">MONTH(E1666)</f>
        <v>5</v>
      </c>
      <c r="C1666" t="s">
        <v>203</v>
      </c>
      <c r="D1666" t="s">
        <v>263</v>
      </c>
      <c r="E1666" s="4">
        <v>44343</v>
      </c>
      <c r="F1666" t="s">
        <v>100</v>
      </c>
      <c r="G1666" t="s">
        <v>58</v>
      </c>
      <c r="H1666" t="s">
        <v>56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45">
      <c r="A1667" t="s">
        <v>76</v>
      </c>
      <c r="B1667">
        <f t="shared" si="42"/>
        <v>5</v>
      </c>
      <c r="C1667" t="s">
        <v>203</v>
      </c>
      <c r="D1667" t="s">
        <v>263</v>
      </c>
      <c r="E1667" s="4">
        <v>44343</v>
      </c>
      <c r="F1667" t="s">
        <v>100</v>
      </c>
      <c r="G1667" t="s">
        <v>59</v>
      </c>
      <c r="H1667" t="s">
        <v>56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45">
      <c r="A1668" t="s">
        <v>76</v>
      </c>
      <c r="B1668">
        <f t="shared" si="42"/>
        <v>5</v>
      </c>
      <c r="C1668" t="s">
        <v>203</v>
      </c>
      <c r="D1668" t="s">
        <v>263</v>
      </c>
      <c r="E1668" s="4">
        <v>44343</v>
      </c>
      <c r="F1668" t="s">
        <v>100</v>
      </c>
      <c r="G1668" t="s">
        <v>60</v>
      </c>
      <c r="H1668" t="s">
        <v>56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45">
      <c r="A1669" t="s">
        <v>86</v>
      </c>
      <c r="B1669">
        <f t="shared" si="42"/>
        <v>5</v>
      </c>
      <c r="C1669" t="s">
        <v>87</v>
      </c>
      <c r="D1669" t="s">
        <v>260</v>
      </c>
      <c r="E1669" s="4">
        <v>44347</v>
      </c>
      <c r="F1669" t="s">
        <v>72</v>
      </c>
      <c r="G1669" t="s">
        <v>43</v>
      </c>
      <c r="H1669" t="s">
        <v>44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45">
      <c r="A1670" t="s">
        <v>86</v>
      </c>
      <c r="B1670">
        <f t="shared" si="42"/>
        <v>5</v>
      </c>
      <c r="C1670" t="s">
        <v>87</v>
      </c>
      <c r="D1670" t="s">
        <v>260</v>
      </c>
      <c r="E1670" s="4">
        <v>44347</v>
      </c>
      <c r="F1670" t="s">
        <v>72</v>
      </c>
      <c r="G1670" t="s">
        <v>48</v>
      </c>
      <c r="H1670" t="s">
        <v>44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45">
      <c r="A1671" t="s">
        <v>86</v>
      </c>
      <c r="B1671">
        <f t="shared" si="42"/>
        <v>5</v>
      </c>
      <c r="C1671" t="s">
        <v>87</v>
      </c>
      <c r="D1671" t="s">
        <v>260</v>
      </c>
      <c r="E1671" s="4">
        <v>44347</v>
      </c>
      <c r="F1671" t="s">
        <v>72</v>
      </c>
      <c r="G1671" t="s">
        <v>49</v>
      </c>
      <c r="H1671" t="s">
        <v>44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45">
      <c r="A1672" t="s">
        <v>86</v>
      </c>
      <c r="B1672">
        <f t="shared" si="42"/>
        <v>5</v>
      </c>
      <c r="C1672" t="s">
        <v>87</v>
      </c>
      <c r="D1672" t="s">
        <v>260</v>
      </c>
      <c r="E1672" s="4">
        <v>44347</v>
      </c>
      <c r="F1672" t="s">
        <v>72</v>
      </c>
      <c r="G1672" t="s">
        <v>53</v>
      </c>
      <c r="H1672" t="s">
        <v>44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45">
      <c r="A1673" t="s">
        <v>86</v>
      </c>
      <c r="B1673">
        <f t="shared" si="42"/>
        <v>5</v>
      </c>
      <c r="C1673" t="s">
        <v>87</v>
      </c>
      <c r="D1673" t="s">
        <v>260</v>
      </c>
      <c r="E1673" s="4">
        <v>44347</v>
      </c>
      <c r="F1673" t="s">
        <v>72</v>
      </c>
      <c r="G1673" t="s">
        <v>54</v>
      </c>
      <c r="H1673" t="s">
        <v>44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45">
      <c r="A1674" t="s">
        <v>86</v>
      </c>
      <c r="B1674">
        <f t="shared" si="42"/>
        <v>5</v>
      </c>
      <c r="C1674" t="s">
        <v>87</v>
      </c>
      <c r="D1674" t="s">
        <v>260</v>
      </c>
      <c r="E1674" s="4">
        <v>44347</v>
      </c>
      <c r="F1674" t="s">
        <v>72</v>
      </c>
      <c r="G1674" t="s">
        <v>55</v>
      </c>
      <c r="H1674" t="s">
        <v>56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45">
      <c r="A1675" t="s">
        <v>86</v>
      </c>
      <c r="B1675">
        <f t="shared" si="42"/>
        <v>5</v>
      </c>
      <c r="C1675" t="s">
        <v>87</v>
      </c>
      <c r="D1675" t="s">
        <v>260</v>
      </c>
      <c r="E1675" s="4">
        <v>44347</v>
      </c>
      <c r="F1675" t="s">
        <v>72</v>
      </c>
      <c r="G1675" t="s">
        <v>57</v>
      </c>
      <c r="H1675" t="s">
        <v>56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45">
      <c r="A1676" t="s">
        <v>86</v>
      </c>
      <c r="B1676">
        <f t="shared" si="42"/>
        <v>5</v>
      </c>
      <c r="C1676" t="s">
        <v>87</v>
      </c>
      <c r="D1676" t="s">
        <v>260</v>
      </c>
      <c r="E1676" s="4">
        <v>44347</v>
      </c>
      <c r="F1676" t="s">
        <v>72</v>
      </c>
      <c r="G1676" t="s">
        <v>58</v>
      </c>
      <c r="H1676" t="s">
        <v>56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45">
      <c r="A1677" t="s">
        <v>86</v>
      </c>
      <c r="B1677">
        <f t="shared" si="42"/>
        <v>5</v>
      </c>
      <c r="C1677" t="s">
        <v>87</v>
      </c>
      <c r="D1677" t="s">
        <v>260</v>
      </c>
      <c r="E1677" s="4">
        <v>44347</v>
      </c>
      <c r="F1677" t="s">
        <v>72</v>
      </c>
      <c r="G1677" t="s">
        <v>59</v>
      </c>
      <c r="H1677" t="s">
        <v>56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45">
      <c r="A1678" t="s">
        <v>86</v>
      </c>
      <c r="B1678">
        <f t="shared" si="42"/>
        <v>5</v>
      </c>
      <c r="C1678" t="s">
        <v>87</v>
      </c>
      <c r="D1678" t="s">
        <v>260</v>
      </c>
      <c r="E1678" s="4">
        <v>44347</v>
      </c>
      <c r="F1678" t="s">
        <v>72</v>
      </c>
      <c r="G1678" t="s">
        <v>60</v>
      </c>
      <c r="H1678" t="s">
        <v>56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45">
      <c r="A1679" t="s">
        <v>86</v>
      </c>
      <c r="B1679">
        <f t="shared" si="42"/>
        <v>5</v>
      </c>
      <c r="C1679" t="s">
        <v>99</v>
      </c>
      <c r="D1679" t="s">
        <v>260</v>
      </c>
      <c r="E1679" s="4">
        <v>44347</v>
      </c>
      <c r="F1679" t="s">
        <v>100</v>
      </c>
      <c r="G1679" t="s">
        <v>43</v>
      </c>
      <c r="H1679" t="s">
        <v>44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45">
      <c r="A1680" t="s">
        <v>86</v>
      </c>
      <c r="B1680">
        <f t="shared" si="42"/>
        <v>5</v>
      </c>
      <c r="C1680" t="s">
        <v>99</v>
      </c>
      <c r="D1680" t="s">
        <v>260</v>
      </c>
      <c r="E1680" s="4">
        <v>44347</v>
      </c>
      <c r="F1680" t="s">
        <v>100</v>
      </c>
      <c r="G1680" t="s">
        <v>48</v>
      </c>
      <c r="H1680" t="s">
        <v>44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45">
      <c r="A1681" t="s">
        <v>86</v>
      </c>
      <c r="B1681">
        <f t="shared" si="42"/>
        <v>5</v>
      </c>
      <c r="C1681" t="s">
        <v>99</v>
      </c>
      <c r="D1681" t="s">
        <v>260</v>
      </c>
      <c r="E1681" s="4">
        <v>44347</v>
      </c>
      <c r="F1681" t="s">
        <v>100</v>
      </c>
      <c r="G1681" t="s">
        <v>49</v>
      </c>
      <c r="H1681" t="s">
        <v>44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45">
      <c r="A1682" t="s">
        <v>86</v>
      </c>
      <c r="B1682">
        <f t="shared" si="42"/>
        <v>5</v>
      </c>
      <c r="C1682" t="s">
        <v>99</v>
      </c>
      <c r="D1682" t="s">
        <v>260</v>
      </c>
      <c r="E1682" s="4">
        <v>44347</v>
      </c>
      <c r="F1682" t="s">
        <v>100</v>
      </c>
      <c r="G1682" t="s">
        <v>53</v>
      </c>
      <c r="H1682" t="s">
        <v>44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45">
      <c r="A1683" t="s">
        <v>86</v>
      </c>
      <c r="B1683">
        <f t="shared" si="42"/>
        <v>5</v>
      </c>
      <c r="C1683" t="s">
        <v>99</v>
      </c>
      <c r="D1683" t="s">
        <v>260</v>
      </c>
      <c r="E1683" s="4">
        <v>44347</v>
      </c>
      <c r="F1683" t="s">
        <v>100</v>
      </c>
      <c r="G1683" t="s">
        <v>54</v>
      </c>
      <c r="H1683" t="s">
        <v>44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45">
      <c r="A1684" t="s">
        <v>86</v>
      </c>
      <c r="B1684">
        <f t="shared" si="42"/>
        <v>5</v>
      </c>
      <c r="C1684" t="s">
        <v>99</v>
      </c>
      <c r="D1684" t="s">
        <v>260</v>
      </c>
      <c r="E1684" s="4">
        <v>44347</v>
      </c>
      <c r="F1684" t="s">
        <v>100</v>
      </c>
      <c r="G1684" t="s">
        <v>55</v>
      </c>
      <c r="H1684" t="s">
        <v>56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45">
      <c r="A1685" t="s">
        <v>86</v>
      </c>
      <c r="B1685">
        <f t="shared" si="42"/>
        <v>5</v>
      </c>
      <c r="C1685" t="s">
        <v>99</v>
      </c>
      <c r="D1685" t="s">
        <v>260</v>
      </c>
      <c r="E1685" s="4">
        <v>44347</v>
      </c>
      <c r="F1685" t="s">
        <v>100</v>
      </c>
      <c r="G1685" t="s">
        <v>57</v>
      </c>
      <c r="H1685" t="s">
        <v>56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45">
      <c r="A1686" t="s">
        <v>86</v>
      </c>
      <c r="B1686">
        <f t="shared" si="42"/>
        <v>5</v>
      </c>
      <c r="C1686" t="s">
        <v>99</v>
      </c>
      <c r="D1686" t="s">
        <v>260</v>
      </c>
      <c r="E1686" s="4">
        <v>44347</v>
      </c>
      <c r="F1686" t="s">
        <v>100</v>
      </c>
      <c r="G1686" t="s">
        <v>58</v>
      </c>
      <c r="H1686" t="s">
        <v>56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45">
      <c r="A1687" t="s">
        <v>86</v>
      </c>
      <c r="B1687">
        <f t="shared" si="42"/>
        <v>5</v>
      </c>
      <c r="C1687" t="s">
        <v>99</v>
      </c>
      <c r="D1687" t="s">
        <v>260</v>
      </c>
      <c r="E1687" s="4">
        <v>44347</v>
      </c>
      <c r="F1687" t="s">
        <v>100</v>
      </c>
      <c r="G1687" t="s">
        <v>59</v>
      </c>
      <c r="H1687" t="s">
        <v>56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45">
      <c r="A1688" t="s">
        <v>86</v>
      </c>
      <c r="B1688">
        <f t="shared" si="42"/>
        <v>5</v>
      </c>
      <c r="C1688" t="s">
        <v>99</v>
      </c>
      <c r="D1688" t="s">
        <v>260</v>
      </c>
      <c r="E1688" s="4">
        <v>44347</v>
      </c>
      <c r="F1688" t="s">
        <v>100</v>
      </c>
      <c r="G1688" t="s">
        <v>60</v>
      </c>
      <c r="H1688" t="s">
        <v>56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45">
      <c r="A1689" t="s">
        <v>62</v>
      </c>
      <c r="B1689">
        <f t="shared" si="42"/>
        <v>6</v>
      </c>
      <c r="C1689" t="s">
        <v>63</v>
      </c>
      <c r="D1689" t="s">
        <v>257</v>
      </c>
      <c r="E1689" s="4">
        <v>44348</v>
      </c>
      <c r="F1689" t="s">
        <v>64</v>
      </c>
      <c r="G1689" t="s">
        <v>43</v>
      </c>
      <c r="H1689" t="s">
        <v>44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45">
      <c r="A1690" t="s">
        <v>62</v>
      </c>
      <c r="B1690">
        <f t="shared" si="42"/>
        <v>6</v>
      </c>
      <c r="C1690" t="s">
        <v>63</v>
      </c>
      <c r="D1690" t="s">
        <v>257</v>
      </c>
      <c r="E1690" s="4">
        <v>44348</v>
      </c>
      <c r="F1690" t="s">
        <v>64</v>
      </c>
      <c r="G1690" t="s">
        <v>48</v>
      </c>
      <c r="H1690" t="s">
        <v>44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45">
      <c r="A1691" t="s">
        <v>62</v>
      </c>
      <c r="B1691">
        <f t="shared" si="42"/>
        <v>6</v>
      </c>
      <c r="C1691" t="s">
        <v>63</v>
      </c>
      <c r="D1691" t="s">
        <v>257</v>
      </c>
      <c r="E1691" s="4">
        <v>44348</v>
      </c>
      <c r="F1691" t="s">
        <v>64</v>
      </c>
      <c r="G1691" t="s">
        <v>49</v>
      </c>
      <c r="H1691" t="s">
        <v>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45">
      <c r="A1692" t="s">
        <v>62</v>
      </c>
      <c r="B1692">
        <f t="shared" si="42"/>
        <v>6</v>
      </c>
      <c r="C1692" t="s">
        <v>63</v>
      </c>
      <c r="D1692" t="s">
        <v>257</v>
      </c>
      <c r="E1692" s="4">
        <v>44348</v>
      </c>
      <c r="F1692" t="s">
        <v>64</v>
      </c>
      <c r="G1692" t="s">
        <v>53</v>
      </c>
      <c r="H1692" t="s">
        <v>44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45">
      <c r="A1693" t="s">
        <v>62</v>
      </c>
      <c r="B1693">
        <f t="shared" si="42"/>
        <v>6</v>
      </c>
      <c r="C1693" t="s">
        <v>63</v>
      </c>
      <c r="D1693" t="s">
        <v>257</v>
      </c>
      <c r="E1693" s="4">
        <v>44348</v>
      </c>
      <c r="F1693" t="s">
        <v>64</v>
      </c>
      <c r="G1693" t="s">
        <v>54</v>
      </c>
      <c r="H1693" t="s">
        <v>44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45">
      <c r="A1694" t="s">
        <v>62</v>
      </c>
      <c r="B1694">
        <f t="shared" si="42"/>
        <v>6</v>
      </c>
      <c r="C1694" t="s">
        <v>63</v>
      </c>
      <c r="D1694" t="s">
        <v>257</v>
      </c>
      <c r="E1694" s="4">
        <v>44348</v>
      </c>
      <c r="F1694" t="s">
        <v>64</v>
      </c>
      <c r="G1694" t="s">
        <v>55</v>
      </c>
      <c r="H1694" t="s">
        <v>56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45">
      <c r="A1695" t="s">
        <v>62</v>
      </c>
      <c r="B1695">
        <f t="shared" si="42"/>
        <v>6</v>
      </c>
      <c r="C1695" t="s">
        <v>63</v>
      </c>
      <c r="D1695" t="s">
        <v>257</v>
      </c>
      <c r="E1695" s="4">
        <v>44348</v>
      </c>
      <c r="F1695" t="s">
        <v>64</v>
      </c>
      <c r="G1695" t="s">
        <v>57</v>
      </c>
      <c r="H1695" t="s">
        <v>56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45">
      <c r="A1696" t="s">
        <v>62</v>
      </c>
      <c r="B1696">
        <f t="shared" si="42"/>
        <v>6</v>
      </c>
      <c r="C1696" t="s">
        <v>63</v>
      </c>
      <c r="D1696" t="s">
        <v>257</v>
      </c>
      <c r="E1696" s="4">
        <v>44348</v>
      </c>
      <c r="F1696" t="s">
        <v>64</v>
      </c>
      <c r="G1696" t="s">
        <v>58</v>
      </c>
      <c r="H1696" t="s">
        <v>56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45">
      <c r="A1697" t="s">
        <v>62</v>
      </c>
      <c r="B1697">
        <f t="shared" si="42"/>
        <v>6</v>
      </c>
      <c r="C1697" t="s">
        <v>63</v>
      </c>
      <c r="D1697" t="s">
        <v>257</v>
      </c>
      <c r="E1697" s="4">
        <v>44348</v>
      </c>
      <c r="F1697" t="s">
        <v>64</v>
      </c>
      <c r="G1697" t="s">
        <v>59</v>
      </c>
      <c r="H1697" t="s">
        <v>56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45">
      <c r="A1698" t="s">
        <v>62</v>
      </c>
      <c r="B1698">
        <f t="shared" si="42"/>
        <v>6</v>
      </c>
      <c r="C1698" t="s">
        <v>63</v>
      </c>
      <c r="D1698" t="s">
        <v>257</v>
      </c>
      <c r="E1698" s="4">
        <v>44348</v>
      </c>
      <c r="F1698" t="s">
        <v>64</v>
      </c>
      <c r="G1698" t="s">
        <v>60</v>
      </c>
      <c r="H1698" t="s">
        <v>56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45">
      <c r="A1699" t="s">
        <v>62</v>
      </c>
      <c r="B1699">
        <f t="shared" si="42"/>
        <v>6</v>
      </c>
      <c r="C1699" t="s">
        <v>71</v>
      </c>
      <c r="D1699" t="s">
        <v>257</v>
      </c>
      <c r="E1699" s="4">
        <v>44348</v>
      </c>
      <c r="F1699" t="s">
        <v>72</v>
      </c>
      <c r="G1699" t="s">
        <v>43</v>
      </c>
      <c r="H1699" t="s">
        <v>44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45">
      <c r="A1700" t="s">
        <v>62</v>
      </c>
      <c r="B1700">
        <f t="shared" si="42"/>
        <v>6</v>
      </c>
      <c r="C1700" t="s">
        <v>71</v>
      </c>
      <c r="D1700" t="s">
        <v>257</v>
      </c>
      <c r="E1700" s="4">
        <v>44348</v>
      </c>
      <c r="F1700" t="s">
        <v>72</v>
      </c>
      <c r="G1700" t="s">
        <v>48</v>
      </c>
      <c r="H1700" t="s">
        <v>44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45">
      <c r="A1701" t="s">
        <v>62</v>
      </c>
      <c r="B1701">
        <f t="shared" si="42"/>
        <v>6</v>
      </c>
      <c r="C1701" t="s">
        <v>71</v>
      </c>
      <c r="D1701" t="s">
        <v>257</v>
      </c>
      <c r="E1701" s="4">
        <v>44348</v>
      </c>
      <c r="F1701" t="s">
        <v>72</v>
      </c>
      <c r="G1701" t="s">
        <v>49</v>
      </c>
      <c r="H1701" t="s">
        <v>44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45">
      <c r="A1702" t="s">
        <v>62</v>
      </c>
      <c r="B1702">
        <f t="shared" si="42"/>
        <v>6</v>
      </c>
      <c r="C1702" t="s">
        <v>71</v>
      </c>
      <c r="D1702" t="s">
        <v>257</v>
      </c>
      <c r="E1702" s="4">
        <v>44348</v>
      </c>
      <c r="F1702" t="s">
        <v>72</v>
      </c>
      <c r="G1702" t="s">
        <v>53</v>
      </c>
      <c r="H1702" t="s">
        <v>44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45">
      <c r="A1703" t="s">
        <v>62</v>
      </c>
      <c r="B1703">
        <f t="shared" si="42"/>
        <v>6</v>
      </c>
      <c r="C1703" t="s">
        <v>71</v>
      </c>
      <c r="D1703" t="s">
        <v>257</v>
      </c>
      <c r="E1703" s="4">
        <v>44348</v>
      </c>
      <c r="F1703" t="s">
        <v>72</v>
      </c>
      <c r="G1703" t="s">
        <v>54</v>
      </c>
      <c r="H1703" t="s">
        <v>44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45">
      <c r="A1704" t="s">
        <v>62</v>
      </c>
      <c r="B1704">
        <f t="shared" si="42"/>
        <v>6</v>
      </c>
      <c r="C1704" t="s">
        <v>71</v>
      </c>
      <c r="D1704" t="s">
        <v>257</v>
      </c>
      <c r="E1704" s="4">
        <v>44348</v>
      </c>
      <c r="F1704" t="s">
        <v>72</v>
      </c>
      <c r="G1704" t="s">
        <v>55</v>
      </c>
      <c r="H1704" t="s">
        <v>56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45">
      <c r="A1705" t="s">
        <v>62</v>
      </c>
      <c r="B1705">
        <f t="shared" si="42"/>
        <v>6</v>
      </c>
      <c r="C1705" t="s">
        <v>71</v>
      </c>
      <c r="D1705" t="s">
        <v>257</v>
      </c>
      <c r="E1705" s="4">
        <v>44348</v>
      </c>
      <c r="F1705" t="s">
        <v>72</v>
      </c>
      <c r="G1705" t="s">
        <v>57</v>
      </c>
      <c r="H1705" t="s">
        <v>56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45">
      <c r="A1706" t="s">
        <v>62</v>
      </c>
      <c r="B1706">
        <f t="shared" si="42"/>
        <v>6</v>
      </c>
      <c r="C1706" t="s">
        <v>71</v>
      </c>
      <c r="D1706" t="s">
        <v>257</v>
      </c>
      <c r="E1706" s="4">
        <v>44348</v>
      </c>
      <c r="F1706" t="s">
        <v>72</v>
      </c>
      <c r="G1706" t="s">
        <v>58</v>
      </c>
      <c r="H1706" t="s">
        <v>56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45">
      <c r="A1707" t="s">
        <v>62</v>
      </c>
      <c r="B1707">
        <f t="shared" si="42"/>
        <v>6</v>
      </c>
      <c r="C1707" t="s">
        <v>71</v>
      </c>
      <c r="D1707" t="s">
        <v>257</v>
      </c>
      <c r="E1707" s="4">
        <v>44348</v>
      </c>
      <c r="F1707" t="s">
        <v>72</v>
      </c>
      <c r="G1707" t="s">
        <v>59</v>
      </c>
      <c r="H1707" t="s">
        <v>56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45">
      <c r="A1708" t="s">
        <v>62</v>
      </c>
      <c r="B1708">
        <f t="shared" si="42"/>
        <v>6</v>
      </c>
      <c r="C1708" t="s">
        <v>71</v>
      </c>
      <c r="D1708" t="s">
        <v>257</v>
      </c>
      <c r="E1708" s="4">
        <v>44348</v>
      </c>
      <c r="F1708" t="s">
        <v>72</v>
      </c>
      <c r="G1708" t="s">
        <v>60</v>
      </c>
      <c r="H1708" t="s">
        <v>56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45">
      <c r="A1709" t="s">
        <v>62</v>
      </c>
      <c r="B1709">
        <f t="shared" si="42"/>
        <v>6</v>
      </c>
      <c r="C1709" t="s">
        <v>74</v>
      </c>
      <c r="D1709" t="s">
        <v>257</v>
      </c>
      <c r="E1709" s="4">
        <v>44348</v>
      </c>
      <c r="F1709" t="s">
        <v>75</v>
      </c>
      <c r="G1709" t="s">
        <v>43</v>
      </c>
      <c r="H1709" t="s">
        <v>44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45">
      <c r="A1710" t="s">
        <v>62</v>
      </c>
      <c r="B1710">
        <f t="shared" si="42"/>
        <v>6</v>
      </c>
      <c r="C1710" t="s">
        <v>74</v>
      </c>
      <c r="D1710" t="s">
        <v>257</v>
      </c>
      <c r="E1710" s="4">
        <v>44348</v>
      </c>
      <c r="F1710" t="s">
        <v>75</v>
      </c>
      <c r="G1710" t="s">
        <v>48</v>
      </c>
      <c r="H1710" t="s">
        <v>44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45">
      <c r="A1711" t="s">
        <v>62</v>
      </c>
      <c r="B1711">
        <f t="shared" si="42"/>
        <v>6</v>
      </c>
      <c r="C1711" s="9" t="s">
        <v>74</v>
      </c>
      <c r="D1711" s="9" t="s">
        <v>257</v>
      </c>
      <c r="E1711" s="4">
        <v>44348</v>
      </c>
      <c r="F1711" s="9" t="s">
        <v>75</v>
      </c>
      <c r="G1711" s="9" t="s">
        <v>49</v>
      </c>
      <c r="H1711" s="9" t="s">
        <v>44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</row>
    <row r="1712" spans="1:38" x14ac:dyDescent="0.45">
      <c r="A1712" t="s">
        <v>62</v>
      </c>
      <c r="B1712">
        <f t="shared" si="42"/>
        <v>6</v>
      </c>
      <c r="C1712" t="s">
        <v>74</v>
      </c>
      <c r="D1712" t="s">
        <v>257</v>
      </c>
      <c r="E1712" s="4">
        <v>44348</v>
      </c>
      <c r="F1712" t="s">
        <v>75</v>
      </c>
      <c r="G1712" t="s">
        <v>53</v>
      </c>
      <c r="H1712" t="s">
        <v>44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45">
      <c r="A1713" t="s">
        <v>62</v>
      </c>
      <c r="B1713">
        <f t="shared" si="42"/>
        <v>6</v>
      </c>
      <c r="C1713" t="s">
        <v>74</v>
      </c>
      <c r="D1713" t="s">
        <v>257</v>
      </c>
      <c r="E1713" s="4">
        <v>44348</v>
      </c>
      <c r="F1713" t="s">
        <v>75</v>
      </c>
      <c r="G1713" t="s">
        <v>54</v>
      </c>
      <c r="H1713" t="s">
        <v>44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45">
      <c r="A1714" t="s">
        <v>62</v>
      </c>
      <c r="B1714">
        <f t="shared" si="42"/>
        <v>6</v>
      </c>
      <c r="C1714" t="s">
        <v>74</v>
      </c>
      <c r="D1714" t="s">
        <v>257</v>
      </c>
      <c r="E1714" s="4">
        <v>44348</v>
      </c>
      <c r="F1714" t="s">
        <v>75</v>
      </c>
      <c r="G1714" t="s">
        <v>55</v>
      </c>
      <c r="H1714" t="s">
        <v>56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45">
      <c r="A1715" t="s">
        <v>62</v>
      </c>
      <c r="B1715">
        <f t="shared" si="42"/>
        <v>6</v>
      </c>
      <c r="C1715" t="s">
        <v>74</v>
      </c>
      <c r="D1715" t="s">
        <v>257</v>
      </c>
      <c r="E1715" s="4">
        <v>44348</v>
      </c>
      <c r="F1715" t="s">
        <v>75</v>
      </c>
      <c r="G1715" t="s">
        <v>57</v>
      </c>
      <c r="H1715" t="s">
        <v>56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45">
      <c r="A1716" t="s">
        <v>62</v>
      </c>
      <c r="B1716">
        <f t="shared" si="42"/>
        <v>6</v>
      </c>
      <c r="C1716" t="s">
        <v>74</v>
      </c>
      <c r="D1716" t="s">
        <v>257</v>
      </c>
      <c r="E1716" s="4">
        <v>44348</v>
      </c>
      <c r="F1716" t="s">
        <v>75</v>
      </c>
      <c r="G1716" t="s">
        <v>58</v>
      </c>
      <c r="H1716" t="s">
        <v>56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45">
      <c r="A1717" t="s">
        <v>62</v>
      </c>
      <c r="B1717">
        <f t="shared" si="42"/>
        <v>6</v>
      </c>
      <c r="C1717" t="s">
        <v>74</v>
      </c>
      <c r="D1717" t="s">
        <v>257</v>
      </c>
      <c r="E1717" s="4">
        <v>44348</v>
      </c>
      <c r="F1717" t="s">
        <v>75</v>
      </c>
      <c r="G1717" t="s">
        <v>59</v>
      </c>
      <c r="H1717" t="s">
        <v>56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45">
      <c r="A1718" t="s">
        <v>62</v>
      </c>
      <c r="B1718">
        <f t="shared" si="42"/>
        <v>6</v>
      </c>
      <c r="C1718" t="s">
        <v>74</v>
      </c>
      <c r="D1718" t="s">
        <v>257</v>
      </c>
      <c r="E1718" s="4">
        <v>44348</v>
      </c>
      <c r="F1718" t="s">
        <v>75</v>
      </c>
      <c r="G1718" t="s">
        <v>60</v>
      </c>
      <c r="H1718" t="s">
        <v>56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45">
      <c r="A1719" t="s">
        <v>40</v>
      </c>
      <c r="B1719">
        <f t="shared" si="42"/>
        <v>6</v>
      </c>
      <c r="C1719" t="s">
        <v>41</v>
      </c>
      <c r="D1719" t="s">
        <v>255</v>
      </c>
      <c r="E1719" s="4">
        <v>44356</v>
      </c>
      <c r="F1719" t="s">
        <v>42</v>
      </c>
      <c r="G1719" t="s">
        <v>43</v>
      </c>
      <c r="H1719" t="s">
        <v>44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45">
      <c r="A1720" t="s">
        <v>40</v>
      </c>
      <c r="B1720">
        <f t="shared" si="42"/>
        <v>6</v>
      </c>
      <c r="C1720" t="s">
        <v>41</v>
      </c>
      <c r="D1720" t="s">
        <v>255</v>
      </c>
      <c r="E1720" s="4">
        <v>44356</v>
      </c>
      <c r="F1720" t="s">
        <v>42</v>
      </c>
      <c r="G1720" t="s">
        <v>48</v>
      </c>
      <c r="H1720" t="s">
        <v>44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45">
      <c r="A1721" t="s">
        <v>40</v>
      </c>
      <c r="B1721">
        <f t="shared" si="42"/>
        <v>6</v>
      </c>
      <c r="C1721" t="s">
        <v>41</v>
      </c>
      <c r="D1721" t="s">
        <v>255</v>
      </c>
      <c r="E1721" s="4">
        <v>44356</v>
      </c>
      <c r="F1721" t="s">
        <v>42</v>
      </c>
      <c r="G1721" t="s">
        <v>49</v>
      </c>
      <c r="H1721" t="s">
        <v>44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45">
      <c r="A1722" t="s">
        <v>40</v>
      </c>
      <c r="B1722">
        <f t="shared" si="42"/>
        <v>6</v>
      </c>
      <c r="C1722" t="s">
        <v>41</v>
      </c>
      <c r="D1722" t="s">
        <v>255</v>
      </c>
      <c r="E1722" s="4">
        <v>44356</v>
      </c>
      <c r="F1722" t="s">
        <v>42</v>
      </c>
      <c r="G1722" t="s">
        <v>53</v>
      </c>
      <c r="H1722" t="s">
        <v>44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45">
      <c r="A1723" t="s">
        <v>40</v>
      </c>
      <c r="B1723">
        <f t="shared" si="42"/>
        <v>6</v>
      </c>
      <c r="C1723" t="s">
        <v>41</v>
      </c>
      <c r="D1723" t="s">
        <v>255</v>
      </c>
      <c r="E1723" s="4">
        <v>44356</v>
      </c>
      <c r="F1723" t="s">
        <v>42</v>
      </c>
      <c r="G1723" t="s">
        <v>54</v>
      </c>
      <c r="H1723" t="s">
        <v>44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45">
      <c r="A1724" t="s">
        <v>40</v>
      </c>
      <c r="B1724">
        <f t="shared" si="42"/>
        <v>6</v>
      </c>
      <c r="C1724" t="s">
        <v>41</v>
      </c>
      <c r="D1724" t="s">
        <v>255</v>
      </c>
      <c r="E1724" s="4">
        <v>44356</v>
      </c>
      <c r="F1724" t="s">
        <v>42</v>
      </c>
      <c r="G1724" t="s">
        <v>55</v>
      </c>
      <c r="H1724" t="s">
        <v>56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45">
      <c r="A1725" t="s">
        <v>40</v>
      </c>
      <c r="B1725">
        <f t="shared" si="42"/>
        <v>6</v>
      </c>
      <c r="C1725" t="s">
        <v>41</v>
      </c>
      <c r="D1725" t="s">
        <v>255</v>
      </c>
      <c r="E1725" s="4">
        <v>44356</v>
      </c>
      <c r="F1725" t="s">
        <v>42</v>
      </c>
      <c r="G1725" t="s">
        <v>57</v>
      </c>
      <c r="H1725" t="s">
        <v>56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45">
      <c r="A1726" t="s">
        <v>40</v>
      </c>
      <c r="B1726">
        <f t="shared" si="42"/>
        <v>6</v>
      </c>
      <c r="C1726" t="s">
        <v>41</v>
      </c>
      <c r="D1726" t="s">
        <v>255</v>
      </c>
      <c r="E1726" s="4">
        <v>44356</v>
      </c>
      <c r="F1726" t="s">
        <v>42</v>
      </c>
      <c r="G1726" t="s">
        <v>58</v>
      </c>
      <c r="H1726" t="s">
        <v>56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45">
      <c r="A1727" t="s">
        <v>40</v>
      </c>
      <c r="B1727">
        <f t="shared" si="42"/>
        <v>6</v>
      </c>
      <c r="C1727" t="s">
        <v>41</v>
      </c>
      <c r="D1727" t="s">
        <v>255</v>
      </c>
      <c r="E1727" s="4">
        <v>44356</v>
      </c>
      <c r="F1727" t="s">
        <v>42</v>
      </c>
      <c r="G1727" t="s">
        <v>59</v>
      </c>
      <c r="H1727" t="s">
        <v>56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45">
      <c r="A1728" t="s">
        <v>40</v>
      </c>
      <c r="B1728">
        <f t="shared" si="42"/>
        <v>6</v>
      </c>
      <c r="C1728" t="s">
        <v>41</v>
      </c>
      <c r="D1728" t="s">
        <v>255</v>
      </c>
      <c r="E1728" s="4">
        <v>44356</v>
      </c>
      <c r="F1728" t="s">
        <v>42</v>
      </c>
      <c r="G1728" t="s">
        <v>60</v>
      </c>
      <c r="H1728" t="s">
        <v>56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45">
      <c r="A1729" t="s">
        <v>40</v>
      </c>
      <c r="B1729">
        <f t="shared" si="42"/>
        <v>6</v>
      </c>
      <c r="C1729" t="s">
        <v>61</v>
      </c>
      <c r="D1729" t="s">
        <v>256</v>
      </c>
      <c r="E1729" s="4">
        <v>44356</v>
      </c>
      <c r="F1729" t="s">
        <v>42</v>
      </c>
      <c r="G1729" t="s">
        <v>43</v>
      </c>
      <c r="H1729" t="s">
        <v>44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45">
      <c r="A1730" t="s">
        <v>40</v>
      </c>
      <c r="B1730">
        <f t="shared" ref="B1730:B1793" si="43">MONTH(E1730)</f>
        <v>6</v>
      </c>
      <c r="C1730" t="s">
        <v>61</v>
      </c>
      <c r="D1730" t="s">
        <v>256</v>
      </c>
      <c r="E1730" s="4">
        <v>44356</v>
      </c>
      <c r="F1730" t="s">
        <v>42</v>
      </c>
      <c r="G1730" t="s">
        <v>48</v>
      </c>
      <c r="H1730" t="s">
        <v>44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45">
      <c r="A1731" t="s">
        <v>40</v>
      </c>
      <c r="B1731">
        <f t="shared" si="43"/>
        <v>6</v>
      </c>
      <c r="C1731" t="s">
        <v>61</v>
      </c>
      <c r="D1731" t="s">
        <v>256</v>
      </c>
      <c r="E1731" s="4">
        <v>44356</v>
      </c>
      <c r="F1731" t="s">
        <v>42</v>
      </c>
      <c r="G1731" t="s">
        <v>49</v>
      </c>
      <c r="H1731" t="s">
        <v>44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45">
      <c r="A1732" t="s">
        <v>40</v>
      </c>
      <c r="B1732">
        <f t="shared" si="43"/>
        <v>6</v>
      </c>
      <c r="C1732" t="s">
        <v>61</v>
      </c>
      <c r="D1732" t="s">
        <v>256</v>
      </c>
      <c r="E1732" s="4">
        <v>44356</v>
      </c>
      <c r="F1732" t="s">
        <v>42</v>
      </c>
      <c r="G1732" t="s">
        <v>53</v>
      </c>
      <c r="H1732" t="s">
        <v>44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45">
      <c r="A1733" t="s">
        <v>40</v>
      </c>
      <c r="B1733">
        <f t="shared" si="43"/>
        <v>6</v>
      </c>
      <c r="C1733" t="s">
        <v>61</v>
      </c>
      <c r="D1733" t="s">
        <v>256</v>
      </c>
      <c r="E1733" s="4">
        <v>44356</v>
      </c>
      <c r="F1733" t="s">
        <v>42</v>
      </c>
      <c r="G1733" t="s">
        <v>54</v>
      </c>
      <c r="H1733" t="s">
        <v>44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45">
      <c r="A1734" t="s">
        <v>40</v>
      </c>
      <c r="B1734">
        <f t="shared" si="43"/>
        <v>6</v>
      </c>
      <c r="C1734" t="s">
        <v>61</v>
      </c>
      <c r="D1734" t="s">
        <v>256</v>
      </c>
      <c r="E1734" s="4">
        <v>44356</v>
      </c>
      <c r="F1734" t="s">
        <v>42</v>
      </c>
      <c r="G1734" t="s">
        <v>55</v>
      </c>
      <c r="H1734" t="s">
        <v>56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45">
      <c r="A1735" t="s">
        <v>40</v>
      </c>
      <c r="B1735">
        <f t="shared" si="43"/>
        <v>6</v>
      </c>
      <c r="C1735" t="s">
        <v>61</v>
      </c>
      <c r="D1735" t="s">
        <v>256</v>
      </c>
      <c r="E1735" s="4">
        <v>44356</v>
      </c>
      <c r="F1735" t="s">
        <v>42</v>
      </c>
      <c r="G1735" t="s">
        <v>57</v>
      </c>
      <c r="H1735" t="s">
        <v>56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45">
      <c r="A1736" t="s">
        <v>40</v>
      </c>
      <c r="B1736">
        <f t="shared" si="43"/>
        <v>6</v>
      </c>
      <c r="C1736" t="s">
        <v>61</v>
      </c>
      <c r="D1736" t="s">
        <v>256</v>
      </c>
      <c r="E1736" s="4">
        <v>44356</v>
      </c>
      <c r="F1736" t="s">
        <v>42</v>
      </c>
      <c r="G1736" t="s">
        <v>58</v>
      </c>
      <c r="H1736" t="s">
        <v>56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45">
      <c r="A1737" t="s">
        <v>40</v>
      </c>
      <c r="B1737">
        <f t="shared" si="43"/>
        <v>6</v>
      </c>
      <c r="C1737" t="s">
        <v>61</v>
      </c>
      <c r="D1737" t="s">
        <v>256</v>
      </c>
      <c r="E1737" s="4">
        <v>44356</v>
      </c>
      <c r="F1737" t="s">
        <v>42</v>
      </c>
      <c r="G1737" t="s">
        <v>59</v>
      </c>
      <c r="H1737" t="s">
        <v>56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45">
      <c r="A1738" t="s">
        <v>40</v>
      </c>
      <c r="B1738">
        <f t="shared" si="43"/>
        <v>6</v>
      </c>
      <c r="C1738" t="s">
        <v>61</v>
      </c>
      <c r="D1738" t="s">
        <v>256</v>
      </c>
      <c r="E1738" s="4">
        <v>44356</v>
      </c>
      <c r="F1738" t="s">
        <v>42</v>
      </c>
      <c r="G1738" t="s">
        <v>60</v>
      </c>
      <c r="H1738" t="s">
        <v>56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45">
      <c r="A1739" t="s">
        <v>40</v>
      </c>
      <c r="B1739">
        <f t="shared" si="43"/>
        <v>6</v>
      </c>
      <c r="C1739" t="s">
        <v>129</v>
      </c>
      <c r="D1739" t="s">
        <v>261</v>
      </c>
      <c r="E1739" s="4">
        <v>44356</v>
      </c>
      <c r="F1739" t="s">
        <v>75</v>
      </c>
      <c r="G1739" t="s">
        <v>43</v>
      </c>
      <c r="H1739" t="s">
        <v>44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45">
      <c r="A1740" t="s">
        <v>40</v>
      </c>
      <c r="B1740">
        <f t="shared" si="43"/>
        <v>6</v>
      </c>
      <c r="C1740" t="s">
        <v>129</v>
      </c>
      <c r="D1740" t="s">
        <v>261</v>
      </c>
      <c r="E1740" s="4">
        <v>44356</v>
      </c>
      <c r="F1740" t="s">
        <v>75</v>
      </c>
      <c r="G1740" t="s">
        <v>48</v>
      </c>
      <c r="H1740" t="s">
        <v>44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45">
      <c r="A1741" t="s">
        <v>40</v>
      </c>
      <c r="B1741">
        <f t="shared" si="43"/>
        <v>6</v>
      </c>
      <c r="C1741" t="s">
        <v>129</v>
      </c>
      <c r="D1741" t="s">
        <v>261</v>
      </c>
      <c r="E1741" s="4">
        <v>44356</v>
      </c>
      <c r="F1741" t="s">
        <v>75</v>
      </c>
      <c r="G1741" t="s">
        <v>49</v>
      </c>
      <c r="H1741" t="s">
        <v>44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45">
      <c r="A1742" t="s">
        <v>40</v>
      </c>
      <c r="B1742">
        <f t="shared" si="43"/>
        <v>6</v>
      </c>
      <c r="C1742" t="s">
        <v>129</v>
      </c>
      <c r="D1742" t="s">
        <v>261</v>
      </c>
      <c r="E1742" s="4">
        <v>44356</v>
      </c>
      <c r="F1742" t="s">
        <v>75</v>
      </c>
      <c r="G1742" t="s">
        <v>53</v>
      </c>
      <c r="H1742" t="s">
        <v>44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45">
      <c r="A1743" t="s">
        <v>40</v>
      </c>
      <c r="B1743">
        <f t="shared" si="43"/>
        <v>6</v>
      </c>
      <c r="C1743" t="s">
        <v>129</v>
      </c>
      <c r="D1743" t="s">
        <v>261</v>
      </c>
      <c r="E1743" s="4">
        <v>44356</v>
      </c>
      <c r="F1743" t="s">
        <v>75</v>
      </c>
      <c r="G1743" t="s">
        <v>54</v>
      </c>
      <c r="H1743" t="s">
        <v>44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45">
      <c r="A1744" t="s">
        <v>40</v>
      </c>
      <c r="B1744">
        <f t="shared" si="43"/>
        <v>6</v>
      </c>
      <c r="C1744" t="s">
        <v>129</v>
      </c>
      <c r="D1744" t="s">
        <v>261</v>
      </c>
      <c r="E1744" s="4">
        <v>44356</v>
      </c>
      <c r="F1744" t="s">
        <v>75</v>
      </c>
      <c r="G1744" t="s">
        <v>55</v>
      </c>
      <c r="H1744" t="s">
        <v>56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45">
      <c r="A1745" t="s">
        <v>40</v>
      </c>
      <c r="B1745">
        <f t="shared" si="43"/>
        <v>6</v>
      </c>
      <c r="C1745" t="s">
        <v>129</v>
      </c>
      <c r="D1745" t="s">
        <v>261</v>
      </c>
      <c r="E1745" s="4">
        <v>44356</v>
      </c>
      <c r="F1745" t="s">
        <v>75</v>
      </c>
      <c r="G1745" t="s">
        <v>57</v>
      </c>
      <c r="H1745" t="s">
        <v>56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45">
      <c r="A1746" t="s">
        <v>40</v>
      </c>
      <c r="B1746">
        <f t="shared" si="43"/>
        <v>6</v>
      </c>
      <c r="C1746" t="s">
        <v>129</v>
      </c>
      <c r="D1746" t="s">
        <v>261</v>
      </c>
      <c r="E1746" s="4">
        <v>44356</v>
      </c>
      <c r="F1746" t="s">
        <v>75</v>
      </c>
      <c r="G1746" t="s">
        <v>58</v>
      </c>
      <c r="H1746" t="s">
        <v>56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45">
      <c r="A1747" t="s">
        <v>40</v>
      </c>
      <c r="B1747">
        <f t="shared" si="43"/>
        <v>6</v>
      </c>
      <c r="C1747" t="s">
        <v>129</v>
      </c>
      <c r="D1747" t="s">
        <v>261</v>
      </c>
      <c r="E1747" s="4">
        <v>44356</v>
      </c>
      <c r="F1747" t="s">
        <v>75</v>
      </c>
      <c r="G1747" t="s">
        <v>59</v>
      </c>
      <c r="H1747" t="s">
        <v>56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45">
      <c r="A1748" t="s">
        <v>40</v>
      </c>
      <c r="B1748">
        <f t="shared" si="43"/>
        <v>6</v>
      </c>
      <c r="C1748" t="s">
        <v>129</v>
      </c>
      <c r="D1748" t="s">
        <v>261</v>
      </c>
      <c r="E1748" s="4">
        <v>44356</v>
      </c>
      <c r="F1748" t="s">
        <v>75</v>
      </c>
      <c r="G1748" t="s">
        <v>60</v>
      </c>
      <c r="H1748" t="s">
        <v>56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45">
      <c r="A1749" t="s">
        <v>40</v>
      </c>
      <c r="B1749">
        <f t="shared" si="43"/>
        <v>6</v>
      </c>
      <c r="C1749" t="s">
        <v>140</v>
      </c>
      <c r="D1749" t="s">
        <v>256</v>
      </c>
      <c r="E1749" s="4">
        <v>44356</v>
      </c>
      <c r="F1749" t="s">
        <v>72</v>
      </c>
      <c r="G1749" t="s">
        <v>43</v>
      </c>
      <c r="H1749" t="s">
        <v>44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45">
      <c r="A1750" t="s">
        <v>40</v>
      </c>
      <c r="B1750">
        <f t="shared" si="43"/>
        <v>6</v>
      </c>
      <c r="C1750" t="s">
        <v>140</v>
      </c>
      <c r="D1750" t="s">
        <v>256</v>
      </c>
      <c r="E1750" s="4">
        <v>44356</v>
      </c>
      <c r="F1750" t="s">
        <v>72</v>
      </c>
      <c r="G1750" t="s">
        <v>48</v>
      </c>
      <c r="H1750" t="s">
        <v>44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45">
      <c r="A1751" t="s">
        <v>40</v>
      </c>
      <c r="B1751">
        <f t="shared" si="43"/>
        <v>6</v>
      </c>
      <c r="C1751" t="s">
        <v>140</v>
      </c>
      <c r="D1751" t="s">
        <v>256</v>
      </c>
      <c r="E1751" s="4">
        <v>44356</v>
      </c>
      <c r="F1751" t="s">
        <v>72</v>
      </c>
      <c r="G1751" t="s">
        <v>49</v>
      </c>
      <c r="H1751" t="s">
        <v>44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45">
      <c r="A1752" t="s">
        <v>40</v>
      </c>
      <c r="B1752">
        <f t="shared" si="43"/>
        <v>6</v>
      </c>
      <c r="C1752" t="s">
        <v>140</v>
      </c>
      <c r="D1752" t="s">
        <v>256</v>
      </c>
      <c r="E1752" s="4">
        <v>44356</v>
      </c>
      <c r="F1752" t="s">
        <v>72</v>
      </c>
      <c r="G1752" t="s">
        <v>53</v>
      </c>
      <c r="H1752" t="s">
        <v>44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45">
      <c r="A1753" t="s">
        <v>40</v>
      </c>
      <c r="B1753">
        <f t="shared" si="43"/>
        <v>6</v>
      </c>
      <c r="C1753" t="s">
        <v>140</v>
      </c>
      <c r="D1753" t="s">
        <v>256</v>
      </c>
      <c r="E1753" s="4">
        <v>44356</v>
      </c>
      <c r="F1753" t="s">
        <v>72</v>
      </c>
      <c r="G1753" t="s">
        <v>54</v>
      </c>
      <c r="H1753" t="s">
        <v>44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45">
      <c r="A1754" t="s">
        <v>40</v>
      </c>
      <c r="B1754">
        <f t="shared" si="43"/>
        <v>6</v>
      </c>
      <c r="C1754" t="s">
        <v>140</v>
      </c>
      <c r="D1754" t="s">
        <v>256</v>
      </c>
      <c r="E1754" s="4">
        <v>44356</v>
      </c>
      <c r="F1754" t="s">
        <v>72</v>
      </c>
      <c r="G1754" t="s">
        <v>55</v>
      </c>
      <c r="H1754" t="s">
        <v>56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45">
      <c r="A1755" t="s">
        <v>40</v>
      </c>
      <c r="B1755">
        <f t="shared" si="43"/>
        <v>6</v>
      </c>
      <c r="C1755" t="s">
        <v>140</v>
      </c>
      <c r="D1755" t="s">
        <v>256</v>
      </c>
      <c r="E1755" s="4">
        <v>44356</v>
      </c>
      <c r="F1755" t="s">
        <v>72</v>
      </c>
      <c r="G1755" t="s">
        <v>57</v>
      </c>
      <c r="H1755" t="s">
        <v>56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45">
      <c r="A1756" t="s">
        <v>40</v>
      </c>
      <c r="B1756">
        <f t="shared" si="43"/>
        <v>6</v>
      </c>
      <c r="C1756" t="s">
        <v>140</v>
      </c>
      <c r="D1756" t="s">
        <v>256</v>
      </c>
      <c r="E1756" s="4">
        <v>44356</v>
      </c>
      <c r="F1756" t="s">
        <v>72</v>
      </c>
      <c r="G1756" t="s">
        <v>58</v>
      </c>
      <c r="H1756" t="s">
        <v>56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45">
      <c r="A1757" t="s">
        <v>40</v>
      </c>
      <c r="B1757">
        <f t="shared" si="43"/>
        <v>6</v>
      </c>
      <c r="C1757" t="s">
        <v>140</v>
      </c>
      <c r="D1757" t="s">
        <v>256</v>
      </c>
      <c r="E1757" s="4">
        <v>44356</v>
      </c>
      <c r="F1757" t="s">
        <v>72</v>
      </c>
      <c r="G1757" t="s">
        <v>59</v>
      </c>
      <c r="H1757" t="s">
        <v>56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45">
      <c r="A1758" t="s">
        <v>40</v>
      </c>
      <c r="B1758">
        <f t="shared" si="43"/>
        <v>6</v>
      </c>
      <c r="C1758" t="s">
        <v>140</v>
      </c>
      <c r="D1758" t="s">
        <v>256</v>
      </c>
      <c r="E1758" s="4">
        <v>44356</v>
      </c>
      <c r="F1758" t="s">
        <v>72</v>
      </c>
      <c r="G1758" t="s">
        <v>60</v>
      </c>
      <c r="H1758" t="s">
        <v>56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45">
      <c r="A1759" t="s">
        <v>76</v>
      </c>
      <c r="B1759">
        <f t="shared" si="43"/>
        <v>6</v>
      </c>
      <c r="C1759" t="s">
        <v>130</v>
      </c>
      <c r="D1759" t="s">
        <v>259</v>
      </c>
      <c r="E1759" s="4">
        <v>44358</v>
      </c>
      <c r="F1759" t="s">
        <v>72</v>
      </c>
      <c r="G1759" t="s">
        <v>43</v>
      </c>
      <c r="H1759" t="s">
        <v>44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45">
      <c r="A1760" t="s">
        <v>76</v>
      </c>
      <c r="B1760">
        <f t="shared" si="43"/>
        <v>6</v>
      </c>
      <c r="C1760" t="s">
        <v>130</v>
      </c>
      <c r="D1760" t="s">
        <v>259</v>
      </c>
      <c r="E1760" s="4">
        <v>44358</v>
      </c>
      <c r="F1760" t="s">
        <v>72</v>
      </c>
      <c r="G1760" t="s">
        <v>48</v>
      </c>
      <c r="H1760" t="s">
        <v>44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45">
      <c r="A1761" t="s">
        <v>76</v>
      </c>
      <c r="B1761">
        <f t="shared" si="43"/>
        <v>6</v>
      </c>
      <c r="C1761" t="s">
        <v>130</v>
      </c>
      <c r="D1761" t="s">
        <v>259</v>
      </c>
      <c r="E1761" s="4">
        <v>44358</v>
      </c>
      <c r="F1761" t="s">
        <v>72</v>
      </c>
      <c r="G1761" t="s">
        <v>49</v>
      </c>
      <c r="H1761" t="s">
        <v>44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45">
      <c r="A1762" t="s">
        <v>76</v>
      </c>
      <c r="B1762">
        <f t="shared" si="43"/>
        <v>6</v>
      </c>
      <c r="C1762" t="s">
        <v>130</v>
      </c>
      <c r="D1762" t="s">
        <v>259</v>
      </c>
      <c r="E1762" s="4">
        <v>44358</v>
      </c>
      <c r="F1762" t="s">
        <v>72</v>
      </c>
      <c r="G1762" t="s">
        <v>53</v>
      </c>
      <c r="H1762" t="s">
        <v>44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45">
      <c r="A1763" t="s">
        <v>76</v>
      </c>
      <c r="B1763">
        <f t="shared" si="43"/>
        <v>6</v>
      </c>
      <c r="C1763" t="s">
        <v>130</v>
      </c>
      <c r="D1763" t="s">
        <v>259</v>
      </c>
      <c r="E1763" s="4">
        <v>44358</v>
      </c>
      <c r="F1763" t="s">
        <v>72</v>
      </c>
      <c r="G1763" t="s">
        <v>54</v>
      </c>
      <c r="H1763" t="s">
        <v>44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45">
      <c r="A1764" t="s">
        <v>76</v>
      </c>
      <c r="B1764">
        <f t="shared" si="43"/>
        <v>6</v>
      </c>
      <c r="C1764" t="s">
        <v>130</v>
      </c>
      <c r="D1764" t="s">
        <v>259</v>
      </c>
      <c r="E1764" s="4">
        <v>44358</v>
      </c>
      <c r="F1764" t="s">
        <v>72</v>
      </c>
      <c r="G1764" t="s">
        <v>55</v>
      </c>
      <c r="H1764" t="s">
        <v>56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45">
      <c r="A1765" t="s">
        <v>76</v>
      </c>
      <c r="B1765">
        <f t="shared" si="43"/>
        <v>6</v>
      </c>
      <c r="C1765" t="s">
        <v>130</v>
      </c>
      <c r="D1765" t="s">
        <v>259</v>
      </c>
      <c r="E1765" s="4">
        <v>44358</v>
      </c>
      <c r="F1765" t="s">
        <v>72</v>
      </c>
      <c r="G1765" t="s">
        <v>57</v>
      </c>
      <c r="H1765" t="s">
        <v>56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45">
      <c r="A1766" t="s">
        <v>76</v>
      </c>
      <c r="B1766">
        <f t="shared" si="43"/>
        <v>6</v>
      </c>
      <c r="C1766" t="s">
        <v>130</v>
      </c>
      <c r="D1766" t="s">
        <v>259</v>
      </c>
      <c r="E1766" s="4">
        <v>44358</v>
      </c>
      <c r="F1766" t="s">
        <v>72</v>
      </c>
      <c r="G1766" t="s">
        <v>58</v>
      </c>
      <c r="H1766" t="s">
        <v>56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45">
      <c r="A1767" t="s">
        <v>76</v>
      </c>
      <c r="B1767">
        <f t="shared" si="43"/>
        <v>6</v>
      </c>
      <c r="C1767" t="s">
        <v>130</v>
      </c>
      <c r="D1767" t="s">
        <v>259</v>
      </c>
      <c r="E1767" s="4">
        <v>44358</v>
      </c>
      <c r="F1767" t="s">
        <v>72</v>
      </c>
      <c r="G1767" t="s">
        <v>59</v>
      </c>
      <c r="H1767" t="s">
        <v>56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45">
      <c r="A1768" t="s">
        <v>76</v>
      </c>
      <c r="B1768">
        <f t="shared" si="43"/>
        <v>6</v>
      </c>
      <c r="C1768" t="s">
        <v>130</v>
      </c>
      <c r="D1768" t="s">
        <v>259</v>
      </c>
      <c r="E1768" s="4">
        <v>44358</v>
      </c>
      <c r="F1768" t="s">
        <v>72</v>
      </c>
      <c r="G1768" t="s">
        <v>60</v>
      </c>
      <c r="H1768" t="s">
        <v>56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45">
      <c r="A1769" t="s">
        <v>76</v>
      </c>
      <c r="B1769">
        <f t="shared" si="43"/>
        <v>6</v>
      </c>
      <c r="C1769" t="s">
        <v>77</v>
      </c>
      <c r="D1769" t="s">
        <v>259</v>
      </c>
      <c r="E1769" s="4">
        <v>44358</v>
      </c>
      <c r="F1769" t="s">
        <v>72</v>
      </c>
      <c r="G1769" t="s">
        <v>43</v>
      </c>
      <c r="H1769" t="s">
        <v>44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45">
      <c r="A1770" t="s">
        <v>76</v>
      </c>
      <c r="B1770">
        <f t="shared" si="43"/>
        <v>6</v>
      </c>
      <c r="C1770" t="s">
        <v>77</v>
      </c>
      <c r="D1770" t="s">
        <v>259</v>
      </c>
      <c r="E1770" s="4">
        <v>44358</v>
      </c>
      <c r="F1770" t="s">
        <v>72</v>
      </c>
      <c r="G1770" t="s">
        <v>48</v>
      </c>
      <c r="H1770" t="s">
        <v>44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45">
      <c r="A1771" t="s">
        <v>76</v>
      </c>
      <c r="B1771">
        <f t="shared" si="43"/>
        <v>6</v>
      </c>
      <c r="C1771" t="s">
        <v>77</v>
      </c>
      <c r="D1771" t="s">
        <v>259</v>
      </c>
      <c r="E1771" s="4">
        <v>44358</v>
      </c>
      <c r="F1771" t="s">
        <v>72</v>
      </c>
      <c r="G1771" t="s">
        <v>49</v>
      </c>
      <c r="H1771" t="s">
        <v>44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45">
      <c r="A1772" t="s">
        <v>76</v>
      </c>
      <c r="B1772">
        <f t="shared" si="43"/>
        <v>6</v>
      </c>
      <c r="C1772" t="s">
        <v>77</v>
      </c>
      <c r="D1772" t="s">
        <v>259</v>
      </c>
      <c r="E1772" s="4">
        <v>44358</v>
      </c>
      <c r="F1772" t="s">
        <v>72</v>
      </c>
      <c r="G1772" t="s">
        <v>53</v>
      </c>
      <c r="H1772" t="s">
        <v>44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45">
      <c r="A1773" t="s">
        <v>76</v>
      </c>
      <c r="B1773">
        <f t="shared" si="43"/>
        <v>6</v>
      </c>
      <c r="C1773" t="s">
        <v>77</v>
      </c>
      <c r="D1773" t="s">
        <v>259</v>
      </c>
      <c r="E1773" s="4">
        <v>44358</v>
      </c>
      <c r="F1773" t="s">
        <v>72</v>
      </c>
      <c r="G1773" t="s">
        <v>54</v>
      </c>
      <c r="H1773" t="s">
        <v>44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45">
      <c r="A1774" t="s">
        <v>76</v>
      </c>
      <c r="B1774">
        <f t="shared" si="43"/>
        <v>6</v>
      </c>
      <c r="C1774" t="s">
        <v>77</v>
      </c>
      <c r="D1774" t="s">
        <v>259</v>
      </c>
      <c r="E1774" s="4">
        <v>44358</v>
      </c>
      <c r="F1774" t="s">
        <v>72</v>
      </c>
      <c r="G1774" t="s">
        <v>55</v>
      </c>
      <c r="H1774" t="s">
        <v>56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45">
      <c r="A1775" t="s">
        <v>76</v>
      </c>
      <c r="B1775">
        <f t="shared" si="43"/>
        <v>6</v>
      </c>
      <c r="C1775" t="s">
        <v>77</v>
      </c>
      <c r="D1775" t="s">
        <v>259</v>
      </c>
      <c r="E1775" s="4">
        <v>44358</v>
      </c>
      <c r="F1775" t="s">
        <v>72</v>
      </c>
      <c r="G1775" t="s">
        <v>57</v>
      </c>
      <c r="H1775" t="s">
        <v>56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45">
      <c r="A1776" t="s">
        <v>76</v>
      </c>
      <c r="B1776">
        <f t="shared" si="43"/>
        <v>6</v>
      </c>
      <c r="C1776" t="s">
        <v>77</v>
      </c>
      <c r="D1776" t="s">
        <v>259</v>
      </c>
      <c r="E1776" s="4">
        <v>44358</v>
      </c>
      <c r="F1776" t="s">
        <v>72</v>
      </c>
      <c r="G1776" t="s">
        <v>58</v>
      </c>
      <c r="H1776" t="s">
        <v>56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45">
      <c r="A1777" t="s">
        <v>76</v>
      </c>
      <c r="B1777">
        <f t="shared" si="43"/>
        <v>6</v>
      </c>
      <c r="C1777" t="s">
        <v>77</v>
      </c>
      <c r="D1777" t="s">
        <v>259</v>
      </c>
      <c r="E1777" s="4">
        <v>44358</v>
      </c>
      <c r="F1777" t="s">
        <v>72</v>
      </c>
      <c r="G1777" t="s">
        <v>59</v>
      </c>
      <c r="H1777" t="s">
        <v>56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45">
      <c r="A1778" t="s">
        <v>76</v>
      </c>
      <c r="B1778">
        <f t="shared" si="43"/>
        <v>6</v>
      </c>
      <c r="C1778" t="s">
        <v>77</v>
      </c>
      <c r="D1778" t="s">
        <v>259</v>
      </c>
      <c r="E1778" s="4">
        <v>44358</v>
      </c>
      <c r="F1778" t="s">
        <v>72</v>
      </c>
      <c r="G1778" t="s">
        <v>60</v>
      </c>
      <c r="H1778" t="s">
        <v>56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45">
      <c r="A1779" t="s">
        <v>62</v>
      </c>
      <c r="B1779">
        <f t="shared" si="43"/>
        <v>6</v>
      </c>
      <c r="C1779" t="s">
        <v>63</v>
      </c>
      <c r="D1779" t="s">
        <v>257</v>
      </c>
      <c r="E1779" s="4">
        <v>44362</v>
      </c>
      <c r="F1779" t="s">
        <v>64</v>
      </c>
      <c r="G1779" t="s">
        <v>43</v>
      </c>
      <c r="H1779" t="s">
        <v>44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45">
      <c r="A1780" t="s">
        <v>62</v>
      </c>
      <c r="B1780">
        <f t="shared" si="43"/>
        <v>6</v>
      </c>
      <c r="C1780" t="s">
        <v>63</v>
      </c>
      <c r="D1780" t="s">
        <v>257</v>
      </c>
      <c r="E1780" s="4">
        <v>44362</v>
      </c>
      <c r="F1780" t="s">
        <v>64</v>
      </c>
      <c r="G1780" t="s">
        <v>48</v>
      </c>
      <c r="H1780" t="s">
        <v>44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45">
      <c r="A1781" t="s">
        <v>62</v>
      </c>
      <c r="B1781">
        <f t="shared" si="43"/>
        <v>6</v>
      </c>
      <c r="C1781" t="s">
        <v>63</v>
      </c>
      <c r="D1781" t="s">
        <v>257</v>
      </c>
      <c r="E1781" s="4">
        <v>44362</v>
      </c>
      <c r="F1781" t="s">
        <v>64</v>
      </c>
      <c r="G1781" t="s">
        <v>49</v>
      </c>
      <c r="H1781" t="s">
        <v>44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45">
      <c r="A1782" t="s">
        <v>62</v>
      </c>
      <c r="B1782">
        <f t="shared" si="43"/>
        <v>6</v>
      </c>
      <c r="C1782" t="s">
        <v>63</v>
      </c>
      <c r="D1782" t="s">
        <v>257</v>
      </c>
      <c r="E1782" s="4">
        <v>44362</v>
      </c>
      <c r="F1782" t="s">
        <v>64</v>
      </c>
      <c r="G1782" t="s">
        <v>53</v>
      </c>
      <c r="H1782" t="s">
        <v>44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45">
      <c r="A1783" t="s">
        <v>62</v>
      </c>
      <c r="B1783">
        <f t="shared" si="43"/>
        <v>6</v>
      </c>
      <c r="C1783" t="s">
        <v>63</v>
      </c>
      <c r="D1783" t="s">
        <v>257</v>
      </c>
      <c r="E1783" s="4">
        <v>44362</v>
      </c>
      <c r="F1783" t="s">
        <v>64</v>
      </c>
      <c r="G1783" t="s">
        <v>54</v>
      </c>
      <c r="H1783" t="s">
        <v>44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45">
      <c r="A1784" t="s">
        <v>62</v>
      </c>
      <c r="B1784">
        <f t="shared" si="43"/>
        <v>6</v>
      </c>
      <c r="C1784" t="s">
        <v>63</v>
      </c>
      <c r="D1784" t="s">
        <v>257</v>
      </c>
      <c r="E1784" s="4">
        <v>44362</v>
      </c>
      <c r="F1784" t="s">
        <v>64</v>
      </c>
      <c r="G1784" t="s">
        <v>55</v>
      </c>
      <c r="H1784" t="s">
        <v>56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45">
      <c r="A1785" t="s">
        <v>62</v>
      </c>
      <c r="B1785">
        <f t="shared" si="43"/>
        <v>6</v>
      </c>
      <c r="C1785" t="s">
        <v>63</v>
      </c>
      <c r="D1785" t="s">
        <v>257</v>
      </c>
      <c r="E1785" s="4">
        <v>44362</v>
      </c>
      <c r="F1785" t="s">
        <v>64</v>
      </c>
      <c r="G1785" t="s">
        <v>57</v>
      </c>
      <c r="H1785" t="s">
        <v>56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45">
      <c r="A1786" t="s">
        <v>62</v>
      </c>
      <c r="B1786">
        <f t="shared" si="43"/>
        <v>6</v>
      </c>
      <c r="C1786" t="s">
        <v>63</v>
      </c>
      <c r="D1786" t="s">
        <v>257</v>
      </c>
      <c r="E1786" s="4">
        <v>44362</v>
      </c>
      <c r="F1786" t="s">
        <v>64</v>
      </c>
      <c r="G1786" t="s">
        <v>58</v>
      </c>
      <c r="H1786" t="s">
        <v>56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45">
      <c r="A1787" t="s">
        <v>62</v>
      </c>
      <c r="B1787">
        <f t="shared" si="43"/>
        <v>6</v>
      </c>
      <c r="C1787" t="s">
        <v>63</v>
      </c>
      <c r="D1787" t="s">
        <v>257</v>
      </c>
      <c r="E1787" s="4">
        <v>44362</v>
      </c>
      <c r="F1787" t="s">
        <v>64</v>
      </c>
      <c r="G1787" t="s">
        <v>59</v>
      </c>
      <c r="H1787" t="s">
        <v>56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45">
      <c r="A1788" t="s">
        <v>62</v>
      </c>
      <c r="B1788">
        <f t="shared" si="43"/>
        <v>6</v>
      </c>
      <c r="C1788" t="s">
        <v>63</v>
      </c>
      <c r="D1788" t="s">
        <v>257</v>
      </c>
      <c r="E1788" s="4">
        <v>44362</v>
      </c>
      <c r="F1788" t="s">
        <v>64</v>
      </c>
      <c r="G1788" t="s">
        <v>60</v>
      </c>
      <c r="H1788" t="s">
        <v>56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45">
      <c r="A1789" t="s">
        <v>62</v>
      </c>
      <c r="B1789">
        <f t="shared" si="43"/>
        <v>6</v>
      </c>
      <c r="C1789" t="s">
        <v>71</v>
      </c>
      <c r="D1789" t="s">
        <v>257</v>
      </c>
      <c r="E1789" s="4">
        <v>44362</v>
      </c>
      <c r="F1789" t="s">
        <v>72</v>
      </c>
      <c r="G1789" t="s">
        <v>43</v>
      </c>
      <c r="H1789" t="s">
        <v>44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45">
      <c r="A1790" t="s">
        <v>62</v>
      </c>
      <c r="B1790">
        <f t="shared" si="43"/>
        <v>6</v>
      </c>
      <c r="C1790" t="s">
        <v>71</v>
      </c>
      <c r="D1790" t="s">
        <v>257</v>
      </c>
      <c r="E1790" s="4">
        <v>44362</v>
      </c>
      <c r="F1790" t="s">
        <v>72</v>
      </c>
      <c r="G1790" t="s">
        <v>48</v>
      </c>
      <c r="H1790" t="s">
        <v>44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45">
      <c r="A1791" t="s">
        <v>62</v>
      </c>
      <c r="B1791">
        <f t="shared" si="43"/>
        <v>6</v>
      </c>
      <c r="C1791" t="s">
        <v>71</v>
      </c>
      <c r="D1791" t="s">
        <v>257</v>
      </c>
      <c r="E1791" s="4">
        <v>44362</v>
      </c>
      <c r="F1791" t="s">
        <v>72</v>
      </c>
      <c r="G1791" t="s">
        <v>49</v>
      </c>
      <c r="H1791" t="s">
        <v>44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45">
      <c r="A1792" t="s">
        <v>62</v>
      </c>
      <c r="B1792">
        <f t="shared" si="43"/>
        <v>6</v>
      </c>
      <c r="C1792" t="s">
        <v>71</v>
      </c>
      <c r="D1792" t="s">
        <v>257</v>
      </c>
      <c r="E1792" s="4">
        <v>44362</v>
      </c>
      <c r="F1792" t="s">
        <v>72</v>
      </c>
      <c r="G1792" t="s">
        <v>53</v>
      </c>
      <c r="H1792" t="s">
        <v>44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45">
      <c r="A1793" t="s">
        <v>62</v>
      </c>
      <c r="B1793">
        <f t="shared" si="43"/>
        <v>6</v>
      </c>
      <c r="C1793" t="s">
        <v>71</v>
      </c>
      <c r="D1793" t="s">
        <v>257</v>
      </c>
      <c r="E1793" s="4">
        <v>44362</v>
      </c>
      <c r="F1793" t="s">
        <v>72</v>
      </c>
      <c r="G1793" t="s">
        <v>54</v>
      </c>
      <c r="H1793" t="s">
        <v>44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45">
      <c r="A1794" t="s">
        <v>62</v>
      </c>
      <c r="B1794">
        <f t="shared" ref="B1794:B1857" si="44">MONTH(E1794)</f>
        <v>6</v>
      </c>
      <c r="C1794" t="s">
        <v>71</v>
      </c>
      <c r="D1794" t="s">
        <v>257</v>
      </c>
      <c r="E1794" s="4">
        <v>44362</v>
      </c>
      <c r="F1794" t="s">
        <v>72</v>
      </c>
      <c r="G1794" t="s">
        <v>55</v>
      </c>
      <c r="H1794" t="s">
        <v>56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45">
      <c r="A1795" t="s">
        <v>62</v>
      </c>
      <c r="B1795">
        <f t="shared" si="44"/>
        <v>6</v>
      </c>
      <c r="C1795" t="s">
        <v>71</v>
      </c>
      <c r="D1795" t="s">
        <v>257</v>
      </c>
      <c r="E1795" s="4">
        <v>44362</v>
      </c>
      <c r="F1795" t="s">
        <v>72</v>
      </c>
      <c r="G1795" t="s">
        <v>57</v>
      </c>
      <c r="H1795" t="s">
        <v>56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45">
      <c r="A1796" t="s">
        <v>62</v>
      </c>
      <c r="B1796">
        <f t="shared" si="44"/>
        <v>6</v>
      </c>
      <c r="C1796" t="s">
        <v>71</v>
      </c>
      <c r="D1796" t="s">
        <v>257</v>
      </c>
      <c r="E1796" s="4">
        <v>44362</v>
      </c>
      <c r="F1796" t="s">
        <v>72</v>
      </c>
      <c r="G1796" t="s">
        <v>58</v>
      </c>
      <c r="H1796" t="s">
        <v>56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45">
      <c r="A1797" t="s">
        <v>62</v>
      </c>
      <c r="B1797">
        <f t="shared" si="44"/>
        <v>6</v>
      </c>
      <c r="C1797" t="s">
        <v>71</v>
      </c>
      <c r="D1797" t="s">
        <v>257</v>
      </c>
      <c r="E1797" s="4">
        <v>44362</v>
      </c>
      <c r="F1797" t="s">
        <v>72</v>
      </c>
      <c r="G1797" t="s">
        <v>59</v>
      </c>
      <c r="H1797" t="s">
        <v>56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45">
      <c r="A1798" t="s">
        <v>62</v>
      </c>
      <c r="B1798">
        <f t="shared" si="44"/>
        <v>6</v>
      </c>
      <c r="C1798" t="s">
        <v>71</v>
      </c>
      <c r="D1798" t="s">
        <v>257</v>
      </c>
      <c r="E1798" s="4">
        <v>44362</v>
      </c>
      <c r="F1798" t="s">
        <v>72</v>
      </c>
      <c r="G1798" t="s">
        <v>60</v>
      </c>
      <c r="H1798" t="s">
        <v>56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45">
      <c r="A1799" t="s">
        <v>62</v>
      </c>
      <c r="B1799">
        <f t="shared" si="44"/>
        <v>6</v>
      </c>
      <c r="C1799" t="s">
        <v>74</v>
      </c>
      <c r="D1799" t="s">
        <v>257</v>
      </c>
      <c r="E1799" s="4">
        <v>44362</v>
      </c>
      <c r="F1799" t="s">
        <v>75</v>
      </c>
      <c r="G1799" t="s">
        <v>43</v>
      </c>
      <c r="H1799" t="s">
        <v>44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45">
      <c r="A1800" t="s">
        <v>62</v>
      </c>
      <c r="B1800">
        <f t="shared" si="44"/>
        <v>6</v>
      </c>
      <c r="C1800" t="s">
        <v>74</v>
      </c>
      <c r="D1800" t="s">
        <v>257</v>
      </c>
      <c r="E1800" s="4">
        <v>44362</v>
      </c>
      <c r="F1800" t="s">
        <v>75</v>
      </c>
      <c r="G1800" t="s">
        <v>48</v>
      </c>
      <c r="H1800" t="s">
        <v>44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45">
      <c r="A1801" t="s">
        <v>62</v>
      </c>
      <c r="B1801">
        <f t="shared" si="44"/>
        <v>6</v>
      </c>
      <c r="C1801" t="s">
        <v>74</v>
      </c>
      <c r="D1801" t="s">
        <v>257</v>
      </c>
      <c r="E1801" s="4">
        <v>44362</v>
      </c>
      <c r="F1801" t="s">
        <v>75</v>
      </c>
      <c r="G1801" t="s">
        <v>49</v>
      </c>
      <c r="H1801" t="s">
        <v>44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45">
      <c r="A1802" t="s">
        <v>62</v>
      </c>
      <c r="B1802">
        <f t="shared" si="44"/>
        <v>6</v>
      </c>
      <c r="C1802" t="s">
        <v>74</v>
      </c>
      <c r="D1802" t="s">
        <v>257</v>
      </c>
      <c r="E1802" s="4">
        <v>44362</v>
      </c>
      <c r="F1802" t="s">
        <v>75</v>
      </c>
      <c r="G1802" t="s">
        <v>53</v>
      </c>
      <c r="H1802" t="s">
        <v>44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45">
      <c r="A1803" t="s">
        <v>62</v>
      </c>
      <c r="B1803">
        <f t="shared" si="44"/>
        <v>6</v>
      </c>
      <c r="C1803" t="s">
        <v>74</v>
      </c>
      <c r="D1803" t="s">
        <v>257</v>
      </c>
      <c r="E1803" s="4">
        <v>44362</v>
      </c>
      <c r="F1803" t="s">
        <v>75</v>
      </c>
      <c r="G1803" t="s">
        <v>54</v>
      </c>
      <c r="H1803" t="s">
        <v>44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45">
      <c r="A1804" t="s">
        <v>62</v>
      </c>
      <c r="B1804">
        <f t="shared" si="44"/>
        <v>6</v>
      </c>
      <c r="C1804" t="s">
        <v>74</v>
      </c>
      <c r="D1804" t="s">
        <v>257</v>
      </c>
      <c r="E1804" s="4">
        <v>44362</v>
      </c>
      <c r="F1804" t="s">
        <v>75</v>
      </c>
      <c r="G1804" t="s">
        <v>55</v>
      </c>
      <c r="H1804" t="s">
        <v>56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45">
      <c r="A1805" t="s">
        <v>62</v>
      </c>
      <c r="B1805">
        <f t="shared" si="44"/>
        <v>6</v>
      </c>
      <c r="C1805" t="s">
        <v>74</v>
      </c>
      <c r="D1805" t="s">
        <v>257</v>
      </c>
      <c r="E1805" s="4">
        <v>44362</v>
      </c>
      <c r="F1805" t="s">
        <v>75</v>
      </c>
      <c r="G1805" t="s">
        <v>57</v>
      </c>
      <c r="H1805" t="s">
        <v>56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45">
      <c r="A1806" t="s">
        <v>62</v>
      </c>
      <c r="B1806">
        <f t="shared" si="44"/>
        <v>6</v>
      </c>
      <c r="C1806" t="s">
        <v>74</v>
      </c>
      <c r="D1806" t="s">
        <v>257</v>
      </c>
      <c r="E1806" s="4">
        <v>44362</v>
      </c>
      <c r="F1806" t="s">
        <v>75</v>
      </c>
      <c r="G1806" t="s">
        <v>58</v>
      </c>
      <c r="H1806" t="s">
        <v>56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45">
      <c r="A1807" t="s">
        <v>62</v>
      </c>
      <c r="B1807">
        <f t="shared" si="44"/>
        <v>6</v>
      </c>
      <c r="C1807" t="s">
        <v>74</v>
      </c>
      <c r="D1807" t="s">
        <v>257</v>
      </c>
      <c r="E1807" s="4">
        <v>44362</v>
      </c>
      <c r="F1807" t="s">
        <v>75</v>
      </c>
      <c r="G1807" t="s">
        <v>59</v>
      </c>
      <c r="H1807" t="s">
        <v>56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45">
      <c r="A1808" t="s">
        <v>62</v>
      </c>
      <c r="B1808">
        <f t="shared" si="44"/>
        <v>6</v>
      </c>
      <c r="C1808" t="s">
        <v>74</v>
      </c>
      <c r="D1808" t="s">
        <v>257</v>
      </c>
      <c r="E1808" s="4">
        <v>44362</v>
      </c>
      <c r="F1808" t="s">
        <v>75</v>
      </c>
      <c r="G1808" t="s">
        <v>60</v>
      </c>
      <c r="H1808" t="s">
        <v>56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45">
      <c r="A1809" t="s">
        <v>86</v>
      </c>
      <c r="B1809">
        <f t="shared" si="44"/>
        <v>6</v>
      </c>
      <c r="C1809" t="s">
        <v>87</v>
      </c>
      <c r="D1809" t="s">
        <v>260</v>
      </c>
      <c r="E1809" s="4">
        <v>44363</v>
      </c>
      <c r="F1809" t="s">
        <v>72</v>
      </c>
      <c r="G1809" t="s">
        <v>43</v>
      </c>
      <c r="H1809" t="s">
        <v>44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45">
      <c r="A1810" t="s">
        <v>86</v>
      </c>
      <c r="B1810">
        <f t="shared" si="44"/>
        <v>6</v>
      </c>
      <c r="C1810" t="s">
        <v>87</v>
      </c>
      <c r="D1810" t="s">
        <v>260</v>
      </c>
      <c r="E1810" s="4">
        <v>44363</v>
      </c>
      <c r="F1810" t="s">
        <v>72</v>
      </c>
      <c r="G1810" t="s">
        <v>48</v>
      </c>
      <c r="H1810" t="s">
        <v>44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45">
      <c r="A1811" t="s">
        <v>86</v>
      </c>
      <c r="B1811">
        <f t="shared" si="44"/>
        <v>6</v>
      </c>
      <c r="C1811" t="s">
        <v>87</v>
      </c>
      <c r="D1811" t="s">
        <v>260</v>
      </c>
      <c r="E1811" s="4">
        <v>44363</v>
      </c>
      <c r="F1811" t="s">
        <v>72</v>
      </c>
      <c r="G1811" t="s">
        <v>49</v>
      </c>
      <c r="H1811" t="s">
        <v>44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45">
      <c r="A1812" t="s">
        <v>86</v>
      </c>
      <c r="B1812">
        <f t="shared" si="44"/>
        <v>6</v>
      </c>
      <c r="C1812" t="s">
        <v>87</v>
      </c>
      <c r="D1812" t="s">
        <v>260</v>
      </c>
      <c r="E1812" s="4">
        <v>44363</v>
      </c>
      <c r="F1812" t="s">
        <v>72</v>
      </c>
      <c r="G1812" t="s">
        <v>53</v>
      </c>
      <c r="H1812" t="s">
        <v>44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45">
      <c r="A1813" t="s">
        <v>86</v>
      </c>
      <c r="B1813">
        <f t="shared" si="44"/>
        <v>6</v>
      </c>
      <c r="C1813" t="s">
        <v>87</v>
      </c>
      <c r="D1813" t="s">
        <v>260</v>
      </c>
      <c r="E1813" s="4">
        <v>44363</v>
      </c>
      <c r="F1813" t="s">
        <v>72</v>
      </c>
      <c r="G1813" t="s">
        <v>54</v>
      </c>
      <c r="H1813" t="s">
        <v>44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45">
      <c r="A1814" t="s">
        <v>86</v>
      </c>
      <c r="B1814">
        <f t="shared" si="44"/>
        <v>6</v>
      </c>
      <c r="C1814" t="s">
        <v>87</v>
      </c>
      <c r="D1814" t="s">
        <v>260</v>
      </c>
      <c r="E1814" s="4">
        <v>44363</v>
      </c>
      <c r="F1814" t="s">
        <v>72</v>
      </c>
      <c r="G1814" t="s">
        <v>55</v>
      </c>
      <c r="H1814" t="s">
        <v>56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45">
      <c r="A1815" t="s">
        <v>86</v>
      </c>
      <c r="B1815">
        <f t="shared" si="44"/>
        <v>6</v>
      </c>
      <c r="C1815" t="s">
        <v>87</v>
      </c>
      <c r="D1815" t="s">
        <v>260</v>
      </c>
      <c r="E1815" s="4">
        <v>44363</v>
      </c>
      <c r="F1815" t="s">
        <v>72</v>
      </c>
      <c r="G1815" t="s">
        <v>57</v>
      </c>
      <c r="H1815" t="s">
        <v>56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45">
      <c r="A1816" t="s">
        <v>86</v>
      </c>
      <c r="B1816">
        <f t="shared" si="44"/>
        <v>6</v>
      </c>
      <c r="C1816" t="s">
        <v>87</v>
      </c>
      <c r="D1816" t="s">
        <v>260</v>
      </c>
      <c r="E1816" s="4">
        <v>44363</v>
      </c>
      <c r="F1816" t="s">
        <v>72</v>
      </c>
      <c r="G1816" t="s">
        <v>58</v>
      </c>
      <c r="H1816" t="s">
        <v>56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45">
      <c r="A1817" t="s">
        <v>86</v>
      </c>
      <c r="B1817">
        <f t="shared" si="44"/>
        <v>6</v>
      </c>
      <c r="C1817" t="s">
        <v>87</v>
      </c>
      <c r="D1817" t="s">
        <v>260</v>
      </c>
      <c r="E1817" s="4">
        <v>44363</v>
      </c>
      <c r="F1817" t="s">
        <v>72</v>
      </c>
      <c r="G1817" t="s">
        <v>59</v>
      </c>
      <c r="H1817" t="s">
        <v>56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45">
      <c r="A1818" t="s">
        <v>86</v>
      </c>
      <c r="B1818">
        <f t="shared" si="44"/>
        <v>6</v>
      </c>
      <c r="C1818" t="s">
        <v>87</v>
      </c>
      <c r="D1818" t="s">
        <v>260</v>
      </c>
      <c r="E1818" s="4">
        <v>44363</v>
      </c>
      <c r="F1818" t="s">
        <v>72</v>
      </c>
      <c r="G1818" t="s">
        <v>60</v>
      </c>
      <c r="H1818" t="s">
        <v>56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45">
      <c r="A1819" t="s">
        <v>86</v>
      </c>
      <c r="B1819">
        <f t="shared" si="44"/>
        <v>6</v>
      </c>
      <c r="C1819" t="s">
        <v>99</v>
      </c>
      <c r="D1819" t="s">
        <v>260</v>
      </c>
      <c r="E1819" s="4">
        <v>44363</v>
      </c>
      <c r="F1819" t="s">
        <v>100</v>
      </c>
      <c r="G1819" t="s">
        <v>43</v>
      </c>
      <c r="H1819" t="s">
        <v>44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45">
      <c r="A1820" t="s">
        <v>86</v>
      </c>
      <c r="B1820">
        <f t="shared" si="44"/>
        <v>6</v>
      </c>
      <c r="C1820" t="s">
        <v>99</v>
      </c>
      <c r="D1820" t="s">
        <v>260</v>
      </c>
      <c r="E1820" s="4">
        <v>44363</v>
      </c>
      <c r="F1820" t="s">
        <v>100</v>
      </c>
      <c r="G1820" t="s">
        <v>48</v>
      </c>
      <c r="H1820" t="s">
        <v>44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45">
      <c r="A1821" t="s">
        <v>86</v>
      </c>
      <c r="B1821">
        <f t="shared" si="44"/>
        <v>6</v>
      </c>
      <c r="C1821" t="s">
        <v>99</v>
      </c>
      <c r="D1821" t="s">
        <v>260</v>
      </c>
      <c r="E1821" s="4">
        <v>44363</v>
      </c>
      <c r="F1821" t="s">
        <v>100</v>
      </c>
      <c r="G1821" t="s">
        <v>49</v>
      </c>
      <c r="H1821" t="s">
        <v>44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45">
      <c r="A1822" t="s">
        <v>86</v>
      </c>
      <c r="B1822">
        <f t="shared" si="44"/>
        <v>6</v>
      </c>
      <c r="C1822" t="s">
        <v>99</v>
      </c>
      <c r="D1822" t="s">
        <v>260</v>
      </c>
      <c r="E1822" s="4">
        <v>44363</v>
      </c>
      <c r="F1822" t="s">
        <v>100</v>
      </c>
      <c r="G1822" t="s">
        <v>53</v>
      </c>
      <c r="H1822" t="s">
        <v>44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45">
      <c r="A1823" t="s">
        <v>86</v>
      </c>
      <c r="B1823">
        <f t="shared" si="44"/>
        <v>6</v>
      </c>
      <c r="C1823" t="s">
        <v>99</v>
      </c>
      <c r="D1823" t="s">
        <v>260</v>
      </c>
      <c r="E1823" s="4">
        <v>44363</v>
      </c>
      <c r="F1823" t="s">
        <v>100</v>
      </c>
      <c r="G1823" t="s">
        <v>54</v>
      </c>
      <c r="H1823" t="s">
        <v>44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45">
      <c r="A1824" t="s">
        <v>86</v>
      </c>
      <c r="B1824">
        <f t="shared" si="44"/>
        <v>6</v>
      </c>
      <c r="C1824" t="s">
        <v>99</v>
      </c>
      <c r="D1824" t="s">
        <v>260</v>
      </c>
      <c r="E1824" s="4">
        <v>44363</v>
      </c>
      <c r="F1824" t="s">
        <v>100</v>
      </c>
      <c r="G1824" t="s">
        <v>55</v>
      </c>
      <c r="H1824" t="s">
        <v>56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9" x14ac:dyDescent="0.45">
      <c r="A1825" t="s">
        <v>86</v>
      </c>
      <c r="B1825">
        <f t="shared" si="44"/>
        <v>6</v>
      </c>
      <c r="C1825" t="s">
        <v>99</v>
      </c>
      <c r="D1825" t="s">
        <v>260</v>
      </c>
      <c r="E1825" s="4">
        <v>44363</v>
      </c>
      <c r="F1825" t="s">
        <v>100</v>
      </c>
      <c r="G1825" t="s">
        <v>57</v>
      </c>
      <c r="H1825" t="s">
        <v>56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9" x14ac:dyDescent="0.45">
      <c r="A1826" t="s">
        <v>86</v>
      </c>
      <c r="B1826">
        <f t="shared" si="44"/>
        <v>6</v>
      </c>
      <c r="C1826" t="s">
        <v>99</v>
      </c>
      <c r="D1826" t="s">
        <v>260</v>
      </c>
      <c r="E1826" s="4">
        <v>44363</v>
      </c>
      <c r="F1826" t="s">
        <v>100</v>
      </c>
      <c r="G1826" t="s">
        <v>58</v>
      </c>
      <c r="H1826" t="s">
        <v>56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9" x14ac:dyDescent="0.45">
      <c r="A1827" t="s">
        <v>86</v>
      </c>
      <c r="B1827">
        <f t="shared" si="44"/>
        <v>6</v>
      </c>
      <c r="C1827" t="s">
        <v>99</v>
      </c>
      <c r="D1827" t="s">
        <v>260</v>
      </c>
      <c r="E1827" s="4">
        <v>44363</v>
      </c>
      <c r="F1827" t="s">
        <v>100</v>
      </c>
      <c r="G1827" t="s">
        <v>59</v>
      </c>
      <c r="H1827" t="s">
        <v>56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9" x14ac:dyDescent="0.45">
      <c r="A1828" t="s">
        <v>86</v>
      </c>
      <c r="B1828">
        <f t="shared" si="44"/>
        <v>6</v>
      </c>
      <c r="C1828" t="s">
        <v>99</v>
      </c>
      <c r="D1828" t="s">
        <v>260</v>
      </c>
      <c r="E1828" s="4">
        <v>44363</v>
      </c>
      <c r="F1828" t="s">
        <v>100</v>
      </c>
      <c r="G1828" t="s">
        <v>60</v>
      </c>
      <c r="H1828" t="s">
        <v>56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9" hidden="1" x14ac:dyDescent="0.45">
      <c r="A1829" t="s">
        <v>40</v>
      </c>
      <c r="B1829">
        <f t="shared" si="44"/>
        <v>1</v>
      </c>
      <c r="C1829" t="s">
        <v>129</v>
      </c>
      <c r="D1829" t="s">
        <v>261</v>
      </c>
      <c r="E1829" s="4">
        <v>44588</v>
      </c>
      <c r="F1829" t="s">
        <v>75</v>
      </c>
      <c r="G1829" t="s">
        <v>43</v>
      </c>
      <c r="H1829" t="s">
        <v>44</v>
      </c>
      <c r="I1829" t="s">
        <v>45</v>
      </c>
      <c r="J1829" t="s">
        <v>106</v>
      </c>
      <c r="K1829" t="s">
        <v>133</v>
      </c>
      <c r="L1829">
        <v>2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10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12</v>
      </c>
      <c r="AI1829">
        <v>12</v>
      </c>
      <c r="AJ1829">
        <v>0</v>
      </c>
      <c r="AK1829">
        <v>0</v>
      </c>
      <c r="AL1829">
        <v>0</v>
      </c>
      <c r="AM1829" t="s">
        <v>213</v>
      </c>
    </row>
    <row r="1830" spans="1:39" hidden="1" x14ac:dyDescent="0.45">
      <c r="A1830" t="s">
        <v>40</v>
      </c>
      <c r="B1830">
        <f t="shared" si="44"/>
        <v>1</v>
      </c>
      <c r="C1830" t="s">
        <v>129</v>
      </c>
      <c r="D1830" t="s">
        <v>261</v>
      </c>
      <c r="E1830" s="4">
        <v>44588</v>
      </c>
      <c r="F1830" t="s">
        <v>75</v>
      </c>
      <c r="G1830" t="s">
        <v>43</v>
      </c>
      <c r="H1830" t="s">
        <v>44</v>
      </c>
      <c r="I1830" t="s">
        <v>45</v>
      </c>
      <c r="J1830" t="s">
        <v>46</v>
      </c>
      <c r="K1830" t="s">
        <v>46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 t="s">
        <v>214</v>
      </c>
    </row>
    <row r="1831" spans="1:39" hidden="1" x14ac:dyDescent="0.45">
      <c r="A1831" t="s">
        <v>40</v>
      </c>
      <c r="B1831">
        <f t="shared" si="44"/>
        <v>1</v>
      </c>
      <c r="C1831" t="s">
        <v>129</v>
      </c>
      <c r="D1831" t="s">
        <v>261</v>
      </c>
      <c r="E1831" s="4">
        <v>44588</v>
      </c>
      <c r="F1831" t="s">
        <v>75</v>
      </c>
      <c r="G1831" t="s">
        <v>43</v>
      </c>
      <c r="H1831" t="s">
        <v>44</v>
      </c>
      <c r="I1831" t="s">
        <v>45</v>
      </c>
      <c r="J1831" t="s">
        <v>106</v>
      </c>
      <c r="K1831" t="s">
        <v>133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5</v>
      </c>
      <c r="AI1831">
        <v>5</v>
      </c>
      <c r="AJ1831">
        <v>0</v>
      </c>
      <c r="AK1831">
        <v>0</v>
      </c>
      <c r="AL1831">
        <v>0</v>
      </c>
    </row>
    <row r="1832" spans="1:39" hidden="1" x14ac:dyDescent="0.45">
      <c r="A1832" t="s">
        <v>40</v>
      </c>
      <c r="B1832">
        <f t="shared" si="44"/>
        <v>1</v>
      </c>
      <c r="C1832" t="s">
        <v>129</v>
      </c>
      <c r="D1832" t="s">
        <v>261</v>
      </c>
      <c r="E1832" s="4">
        <v>44588</v>
      </c>
      <c r="F1832" t="s">
        <v>75</v>
      </c>
      <c r="G1832" t="s">
        <v>43</v>
      </c>
      <c r="H1832" t="s">
        <v>44</v>
      </c>
      <c r="K1832" t="s">
        <v>46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3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</v>
      </c>
      <c r="AI1832">
        <v>3</v>
      </c>
      <c r="AJ1832">
        <v>0</v>
      </c>
      <c r="AK1832">
        <v>0</v>
      </c>
      <c r="AL1832">
        <v>0</v>
      </c>
    </row>
    <row r="1833" spans="1:39" hidden="1" x14ac:dyDescent="0.45">
      <c r="A1833" t="s">
        <v>40</v>
      </c>
      <c r="B1833">
        <f t="shared" si="44"/>
        <v>1</v>
      </c>
      <c r="C1833" t="s">
        <v>129</v>
      </c>
      <c r="D1833" t="s">
        <v>261</v>
      </c>
      <c r="E1833" s="4">
        <v>44588</v>
      </c>
      <c r="F1833" t="s">
        <v>75</v>
      </c>
      <c r="G1833" t="s">
        <v>43</v>
      </c>
      <c r="H1833" t="s">
        <v>44</v>
      </c>
      <c r="K1833" t="s">
        <v>46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6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7</v>
      </c>
      <c r="AI1833">
        <v>7</v>
      </c>
      <c r="AJ1833">
        <v>0</v>
      </c>
      <c r="AK1833">
        <v>0</v>
      </c>
      <c r="AL1833">
        <v>0</v>
      </c>
      <c r="AM1833" t="s">
        <v>265</v>
      </c>
    </row>
    <row r="1834" spans="1:39" hidden="1" x14ac:dyDescent="0.45">
      <c r="A1834" t="s">
        <v>40</v>
      </c>
      <c r="B1834">
        <f t="shared" si="44"/>
        <v>1</v>
      </c>
      <c r="C1834" t="s">
        <v>129</v>
      </c>
      <c r="D1834" t="s">
        <v>261</v>
      </c>
      <c r="E1834" s="4">
        <v>44588</v>
      </c>
      <c r="F1834" t="s">
        <v>75</v>
      </c>
      <c r="G1834" t="s">
        <v>48</v>
      </c>
      <c r="H1834" t="s">
        <v>44</v>
      </c>
      <c r="I1834" t="s">
        <v>45</v>
      </c>
      <c r="J1834" t="s">
        <v>106</v>
      </c>
      <c r="K1834" t="s">
        <v>133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4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4</v>
      </c>
      <c r="AI1834">
        <v>4</v>
      </c>
      <c r="AJ1834">
        <v>0</v>
      </c>
      <c r="AK1834">
        <v>0</v>
      </c>
      <c r="AL1834">
        <v>0</v>
      </c>
    </row>
    <row r="1835" spans="1:39" hidden="1" x14ac:dyDescent="0.45">
      <c r="A1835" t="s">
        <v>40</v>
      </c>
      <c r="B1835">
        <f t="shared" si="44"/>
        <v>1</v>
      </c>
      <c r="C1835" t="s">
        <v>129</v>
      </c>
      <c r="D1835" t="s">
        <v>261</v>
      </c>
      <c r="E1835" s="4">
        <v>44588</v>
      </c>
      <c r="F1835" t="s">
        <v>75</v>
      </c>
      <c r="G1835" t="s">
        <v>48</v>
      </c>
      <c r="H1835" t="s">
        <v>44</v>
      </c>
      <c r="I1835" t="s">
        <v>45</v>
      </c>
      <c r="J1835" t="s">
        <v>106</v>
      </c>
      <c r="K1835" t="s">
        <v>133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</v>
      </c>
      <c r="AI1835">
        <v>2</v>
      </c>
      <c r="AJ1835">
        <v>0</v>
      </c>
      <c r="AK1835">
        <v>0</v>
      </c>
      <c r="AL1835">
        <v>0</v>
      </c>
    </row>
    <row r="1836" spans="1:39" hidden="1" x14ac:dyDescent="0.45">
      <c r="A1836" t="s">
        <v>40</v>
      </c>
      <c r="B1836">
        <f t="shared" si="44"/>
        <v>1</v>
      </c>
      <c r="C1836" t="s">
        <v>129</v>
      </c>
      <c r="D1836" t="s">
        <v>261</v>
      </c>
      <c r="E1836" s="4">
        <v>44588</v>
      </c>
      <c r="F1836" t="s">
        <v>75</v>
      </c>
      <c r="G1836" t="s">
        <v>48</v>
      </c>
      <c r="H1836" t="s">
        <v>44</v>
      </c>
      <c r="I1836" t="s">
        <v>45</v>
      </c>
      <c r="J1836" t="s">
        <v>106</v>
      </c>
      <c r="K1836" t="s">
        <v>133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3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</v>
      </c>
      <c r="AI1836">
        <v>3</v>
      </c>
      <c r="AJ1836">
        <v>0</v>
      </c>
      <c r="AK1836">
        <v>0</v>
      </c>
      <c r="AL1836">
        <v>0</v>
      </c>
    </row>
    <row r="1837" spans="1:39" hidden="1" x14ac:dyDescent="0.45">
      <c r="A1837" t="s">
        <v>40</v>
      </c>
      <c r="B1837">
        <f t="shared" si="44"/>
        <v>1</v>
      </c>
      <c r="C1837" t="s">
        <v>129</v>
      </c>
      <c r="D1837" t="s">
        <v>261</v>
      </c>
      <c r="E1837" s="4">
        <v>44588</v>
      </c>
      <c r="F1837" t="s">
        <v>75</v>
      </c>
      <c r="G1837" t="s">
        <v>48</v>
      </c>
      <c r="H1837" t="s">
        <v>44</v>
      </c>
      <c r="I1837" t="s">
        <v>45</v>
      </c>
      <c r="J1837" t="s">
        <v>106</v>
      </c>
      <c r="K1837" t="s">
        <v>133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4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</v>
      </c>
      <c r="AI1837">
        <v>4</v>
      </c>
      <c r="AJ1837">
        <v>0</v>
      </c>
      <c r="AK1837">
        <v>0</v>
      </c>
      <c r="AL1837">
        <v>0</v>
      </c>
    </row>
    <row r="1838" spans="1:39" hidden="1" x14ac:dyDescent="0.45">
      <c r="A1838" t="s">
        <v>40</v>
      </c>
      <c r="B1838">
        <f t="shared" si="44"/>
        <v>1</v>
      </c>
      <c r="C1838" t="s">
        <v>129</v>
      </c>
      <c r="D1838" t="s">
        <v>261</v>
      </c>
      <c r="E1838" s="4">
        <v>44588</v>
      </c>
      <c r="F1838" t="s">
        <v>75</v>
      </c>
      <c r="G1838" t="s">
        <v>48</v>
      </c>
      <c r="H1838" t="s">
        <v>44</v>
      </c>
      <c r="I1838" t="s">
        <v>45</v>
      </c>
      <c r="J1838" t="s">
        <v>106</v>
      </c>
      <c r="K1838" t="s">
        <v>133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3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3</v>
      </c>
      <c r="AJ1838">
        <v>0</v>
      </c>
      <c r="AK1838">
        <v>0</v>
      </c>
      <c r="AL1838">
        <v>0</v>
      </c>
    </row>
    <row r="1839" spans="1:39" hidden="1" x14ac:dyDescent="0.45">
      <c r="A1839" t="s">
        <v>40</v>
      </c>
      <c r="B1839">
        <f t="shared" si="44"/>
        <v>1</v>
      </c>
      <c r="C1839" t="s">
        <v>129</v>
      </c>
      <c r="D1839" t="s">
        <v>261</v>
      </c>
      <c r="E1839" s="4">
        <v>44588</v>
      </c>
      <c r="F1839" t="s">
        <v>75</v>
      </c>
      <c r="G1839" t="s">
        <v>48</v>
      </c>
      <c r="H1839" t="s">
        <v>44</v>
      </c>
      <c r="I1839" t="s">
        <v>45</v>
      </c>
      <c r="J1839" t="s">
        <v>106</v>
      </c>
      <c r="K1839" t="s">
        <v>133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0</v>
      </c>
    </row>
    <row r="1840" spans="1:39" hidden="1" x14ac:dyDescent="0.45">
      <c r="A1840" t="s">
        <v>40</v>
      </c>
      <c r="B1840">
        <f t="shared" si="44"/>
        <v>1</v>
      </c>
      <c r="C1840" t="s">
        <v>129</v>
      </c>
      <c r="D1840" t="s">
        <v>261</v>
      </c>
      <c r="E1840" s="4">
        <v>44588</v>
      </c>
      <c r="F1840" t="s">
        <v>75</v>
      </c>
      <c r="G1840" t="s">
        <v>49</v>
      </c>
      <c r="H1840" t="s">
        <v>44</v>
      </c>
      <c r="I1840" t="s">
        <v>45</v>
      </c>
      <c r="J1840" t="s">
        <v>106</v>
      </c>
      <c r="K1840" t="s">
        <v>133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</row>
    <row r="1841" spans="1:40" hidden="1" x14ac:dyDescent="0.45">
      <c r="A1841" t="s">
        <v>40</v>
      </c>
      <c r="B1841">
        <f t="shared" si="44"/>
        <v>1</v>
      </c>
      <c r="C1841" t="s">
        <v>129</v>
      </c>
      <c r="D1841" t="s">
        <v>261</v>
      </c>
      <c r="E1841" s="4">
        <v>44588</v>
      </c>
      <c r="F1841" t="s">
        <v>75</v>
      </c>
      <c r="G1841" t="s">
        <v>49</v>
      </c>
      <c r="H1841" t="s">
        <v>44</v>
      </c>
      <c r="I1841" t="s">
        <v>45</v>
      </c>
      <c r="K1841" t="s">
        <v>46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7</v>
      </c>
      <c r="AJ1841">
        <v>0</v>
      </c>
      <c r="AK1841">
        <v>0</v>
      </c>
      <c r="AL1841">
        <v>0</v>
      </c>
      <c r="AM1841" t="s">
        <v>214</v>
      </c>
    </row>
    <row r="1842" spans="1:40" hidden="1" x14ac:dyDescent="0.45">
      <c r="A1842" t="s">
        <v>40</v>
      </c>
      <c r="B1842">
        <f t="shared" si="44"/>
        <v>1</v>
      </c>
      <c r="C1842" t="s">
        <v>129</v>
      </c>
      <c r="D1842" t="s">
        <v>261</v>
      </c>
      <c r="E1842" s="4">
        <v>44588</v>
      </c>
      <c r="F1842" t="s">
        <v>75</v>
      </c>
      <c r="G1842" t="s">
        <v>49</v>
      </c>
      <c r="H1842" t="s">
        <v>44</v>
      </c>
      <c r="I1842" t="s">
        <v>45</v>
      </c>
      <c r="K1842" t="s">
        <v>46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3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</v>
      </c>
      <c r="AI1842">
        <v>3</v>
      </c>
      <c r="AJ1842">
        <v>0</v>
      </c>
      <c r="AK1842">
        <v>0</v>
      </c>
      <c r="AL1842">
        <v>0</v>
      </c>
      <c r="AM1842" t="s">
        <v>214</v>
      </c>
    </row>
    <row r="1843" spans="1:40" hidden="1" x14ac:dyDescent="0.45">
      <c r="A1843" t="s">
        <v>40</v>
      </c>
      <c r="B1843">
        <f t="shared" si="44"/>
        <v>1</v>
      </c>
      <c r="C1843" t="s">
        <v>129</v>
      </c>
      <c r="D1843" t="s">
        <v>261</v>
      </c>
      <c r="E1843" s="4">
        <v>44588</v>
      </c>
      <c r="F1843" t="s">
        <v>75</v>
      </c>
      <c r="G1843" t="s">
        <v>49</v>
      </c>
      <c r="H1843" t="s">
        <v>44</v>
      </c>
      <c r="I1843" t="s">
        <v>45</v>
      </c>
      <c r="K1843" t="s">
        <v>46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</v>
      </c>
      <c r="AI1843">
        <v>2</v>
      </c>
      <c r="AJ1843">
        <v>0</v>
      </c>
      <c r="AK1843">
        <v>0</v>
      </c>
      <c r="AL1843">
        <v>0</v>
      </c>
      <c r="AM1843" t="s">
        <v>214</v>
      </c>
    </row>
    <row r="1844" spans="1:40" hidden="1" x14ac:dyDescent="0.45">
      <c r="A1844" t="s">
        <v>40</v>
      </c>
      <c r="B1844">
        <f t="shared" si="44"/>
        <v>1</v>
      </c>
      <c r="C1844" t="s">
        <v>129</v>
      </c>
      <c r="D1844" t="s">
        <v>261</v>
      </c>
      <c r="E1844" s="4">
        <v>44588</v>
      </c>
      <c r="F1844" t="s">
        <v>75</v>
      </c>
      <c r="G1844" t="s">
        <v>49</v>
      </c>
      <c r="H1844" t="s">
        <v>44</v>
      </c>
      <c r="I1844" t="s">
        <v>45</v>
      </c>
      <c r="K1844" t="s">
        <v>46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</v>
      </c>
      <c r="AI1844">
        <v>2</v>
      </c>
      <c r="AJ1844">
        <v>0</v>
      </c>
      <c r="AK1844">
        <v>0</v>
      </c>
      <c r="AL1844">
        <v>0</v>
      </c>
      <c r="AM1844" t="s">
        <v>214</v>
      </c>
    </row>
    <row r="1845" spans="1:40" hidden="1" x14ac:dyDescent="0.45">
      <c r="A1845" t="s">
        <v>40</v>
      </c>
      <c r="B1845">
        <f t="shared" si="44"/>
        <v>1</v>
      </c>
      <c r="C1845" t="s">
        <v>129</v>
      </c>
      <c r="D1845" t="s">
        <v>261</v>
      </c>
      <c r="E1845" s="4">
        <v>44588</v>
      </c>
      <c r="F1845" t="s">
        <v>75</v>
      </c>
      <c r="G1845" t="s">
        <v>49</v>
      </c>
      <c r="H1845" t="s">
        <v>44</v>
      </c>
      <c r="I1845" t="s">
        <v>45</v>
      </c>
      <c r="J1845" t="s">
        <v>106</v>
      </c>
      <c r="K1845" t="s">
        <v>133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2</v>
      </c>
      <c r="AJ1845">
        <v>0</v>
      </c>
      <c r="AK1845">
        <v>0</v>
      </c>
      <c r="AL1845">
        <v>0</v>
      </c>
    </row>
    <row r="1846" spans="1:40" hidden="1" x14ac:dyDescent="0.45">
      <c r="A1846" t="s">
        <v>40</v>
      </c>
      <c r="B1846">
        <f t="shared" si="44"/>
        <v>1</v>
      </c>
      <c r="C1846" t="s">
        <v>129</v>
      </c>
      <c r="D1846" t="s">
        <v>261</v>
      </c>
      <c r="E1846" s="4">
        <v>44588</v>
      </c>
      <c r="F1846" t="s">
        <v>75</v>
      </c>
      <c r="G1846" t="s">
        <v>49</v>
      </c>
      <c r="H1846" t="s">
        <v>44</v>
      </c>
      <c r="I1846" t="s">
        <v>45</v>
      </c>
      <c r="J1846" t="s">
        <v>106</v>
      </c>
      <c r="K1846" t="s">
        <v>133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5</v>
      </c>
      <c r="AI1846">
        <v>5</v>
      </c>
      <c r="AJ1846">
        <v>0</v>
      </c>
      <c r="AK1846">
        <v>0</v>
      </c>
      <c r="AL1846">
        <v>0</v>
      </c>
    </row>
    <row r="1847" spans="1:40" hidden="1" x14ac:dyDescent="0.45">
      <c r="A1847" t="s">
        <v>40</v>
      </c>
      <c r="B1847">
        <f t="shared" si="44"/>
        <v>1</v>
      </c>
      <c r="C1847" t="s">
        <v>129</v>
      </c>
      <c r="D1847" t="s">
        <v>261</v>
      </c>
      <c r="E1847" s="4">
        <v>44588</v>
      </c>
      <c r="F1847" t="s">
        <v>75</v>
      </c>
      <c r="G1847" t="s">
        <v>49</v>
      </c>
      <c r="H1847" t="s">
        <v>44</v>
      </c>
      <c r="I1847" t="s">
        <v>45</v>
      </c>
      <c r="K1847" t="s">
        <v>46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 t="s">
        <v>214</v>
      </c>
    </row>
    <row r="1848" spans="1:40" hidden="1" x14ac:dyDescent="0.45">
      <c r="A1848" t="s">
        <v>40</v>
      </c>
      <c r="B1848">
        <f t="shared" si="44"/>
        <v>1</v>
      </c>
      <c r="C1848" t="s">
        <v>129</v>
      </c>
      <c r="D1848" t="s">
        <v>261</v>
      </c>
      <c r="E1848" s="4">
        <v>44588</v>
      </c>
      <c r="F1848" t="s">
        <v>75</v>
      </c>
      <c r="G1848" t="s">
        <v>49</v>
      </c>
      <c r="H1848" t="s">
        <v>44</v>
      </c>
      <c r="I1848" t="s">
        <v>45</v>
      </c>
      <c r="K1848" t="s">
        <v>46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 t="s">
        <v>214</v>
      </c>
    </row>
    <row r="1849" spans="1:40" hidden="1" x14ac:dyDescent="0.45">
      <c r="A1849" t="s">
        <v>40</v>
      </c>
      <c r="B1849">
        <f t="shared" si="44"/>
        <v>1</v>
      </c>
      <c r="C1849" t="s">
        <v>129</v>
      </c>
      <c r="D1849" t="s">
        <v>261</v>
      </c>
      <c r="E1849" s="4">
        <v>44588</v>
      </c>
      <c r="F1849" t="s">
        <v>75</v>
      </c>
      <c r="G1849" t="s">
        <v>49</v>
      </c>
      <c r="H1849" t="s">
        <v>44</v>
      </c>
      <c r="I1849" t="s">
        <v>45</v>
      </c>
      <c r="K1849" t="s">
        <v>46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1</v>
      </c>
      <c r="AJ1849">
        <v>0</v>
      </c>
      <c r="AK1849">
        <v>0</v>
      </c>
      <c r="AL1849">
        <v>0</v>
      </c>
    </row>
    <row r="1850" spans="1:40" hidden="1" x14ac:dyDescent="0.45">
      <c r="A1850" t="s">
        <v>40</v>
      </c>
      <c r="B1850">
        <f t="shared" si="44"/>
        <v>1</v>
      </c>
      <c r="C1850" t="s">
        <v>129</v>
      </c>
      <c r="D1850" t="s">
        <v>261</v>
      </c>
      <c r="E1850" s="4">
        <v>44588</v>
      </c>
      <c r="F1850" t="s">
        <v>75</v>
      </c>
      <c r="G1850" t="s">
        <v>49</v>
      </c>
      <c r="H1850" t="s">
        <v>44</v>
      </c>
      <c r="I1850" t="s">
        <v>45</v>
      </c>
      <c r="K1850" t="s">
        <v>46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0</v>
      </c>
      <c r="AL1850">
        <v>0</v>
      </c>
    </row>
    <row r="1851" spans="1:40" hidden="1" x14ac:dyDescent="0.45">
      <c r="A1851" t="s">
        <v>40</v>
      </c>
      <c r="B1851">
        <f t="shared" si="44"/>
        <v>1</v>
      </c>
      <c r="C1851" t="s">
        <v>129</v>
      </c>
      <c r="D1851" t="s">
        <v>261</v>
      </c>
      <c r="E1851" s="4">
        <v>44588</v>
      </c>
      <c r="F1851" t="s">
        <v>75</v>
      </c>
      <c r="G1851" t="s">
        <v>49</v>
      </c>
      <c r="H1851" t="s">
        <v>44</v>
      </c>
      <c r="I1851" t="s">
        <v>45</v>
      </c>
      <c r="K1851" t="s">
        <v>46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0</v>
      </c>
    </row>
    <row r="1852" spans="1:40" hidden="1" x14ac:dyDescent="0.45">
      <c r="A1852" t="s">
        <v>40</v>
      </c>
      <c r="B1852">
        <f t="shared" si="44"/>
        <v>1</v>
      </c>
      <c r="C1852" t="s">
        <v>129</v>
      </c>
      <c r="D1852" t="s">
        <v>261</v>
      </c>
      <c r="E1852" s="4">
        <v>44588</v>
      </c>
      <c r="F1852" t="s">
        <v>75</v>
      </c>
      <c r="G1852" t="s">
        <v>53</v>
      </c>
      <c r="H1852" t="s">
        <v>44</v>
      </c>
      <c r="I1852" t="s">
        <v>45</v>
      </c>
      <c r="K1852" t="s">
        <v>46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1</v>
      </c>
      <c r="AJ1852">
        <v>0</v>
      </c>
      <c r="AK1852">
        <v>0</v>
      </c>
      <c r="AL1852">
        <v>0</v>
      </c>
    </row>
    <row r="1853" spans="1:40" hidden="1" x14ac:dyDescent="0.45">
      <c r="A1853" t="s">
        <v>40</v>
      </c>
      <c r="B1853">
        <f t="shared" si="44"/>
        <v>1</v>
      </c>
      <c r="C1853" t="s">
        <v>129</v>
      </c>
      <c r="D1853" t="s">
        <v>261</v>
      </c>
      <c r="E1853" s="4">
        <v>44588</v>
      </c>
      <c r="F1853" t="s">
        <v>75</v>
      </c>
      <c r="G1853" t="s">
        <v>53</v>
      </c>
      <c r="H1853" t="s">
        <v>44</v>
      </c>
      <c r="I1853" t="s">
        <v>45</v>
      </c>
      <c r="J1853" t="s">
        <v>106</v>
      </c>
      <c r="K1853" t="s">
        <v>133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0</v>
      </c>
    </row>
    <row r="1854" spans="1:40" hidden="1" x14ac:dyDescent="0.45">
      <c r="A1854" t="s">
        <v>40</v>
      </c>
      <c r="B1854">
        <f t="shared" si="44"/>
        <v>1</v>
      </c>
      <c r="C1854" s="12" t="s">
        <v>129</v>
      </c>
      <c r="D1854" t="s">
        <v>261</v>
      </c>
      <c r="E1854" s="4">
        <v>44588</v>
      </c>
      <c r="F1854" s="12" t="s">
        <v>75</v>
      </c>
      <c r="G1854" s="12" t="s">
        <v>54</v>
      </c>
      <c r="H1854" s="12" t="s">
        <v>44</v>
      </c>
      <c r="I1854" s="12" t="s">
        <v>45</v>
      </c>
      <c r="J1854" s="12" t="s">
        <v>106</v>
      </c>
      <c r="K1854" s="12" t="s">
        <v>133</v>
      </c>
      <c r="L1854" s="12">
        <v>8</v>
      </c>
      <c r="M1854" s="12">
        <v>1</v>
      </c>
      <c r="N1854" s="12">
        <v>1</v>
      </c>
      <c r="O1854" s="12">
        <v>1</v>
      </c>
      <c r="P1854" s="12">
        <v>1</v>
      </c>
      <c r="Q1854" s="12">
        <v>1</v>
      </c>
      <c r="R1854" s="12">
        <v>1</v>
      </c>
      <c r="S1854" s="12">
        <v>1</v>
      </c>
      <c r="T1854" s="12">
        <v>1</v>
      </c>
      <c r="U1854" s="12">
        <v>4</v>
      </c>
      <c r="V1854" s="12">
        <v>4</v>
      </c>
      <c r="W1854" s="12">
        <v>0</v>
      </c>
      <c r="X1854" s="12">
        <v>2</v>
      </c>
      <c r="Y1854" s="12">
        <v>2</v>
      </c>
      <c r="Z1854" s="12">
        <v>6</v>
      </c>
      <c r="AA1854" s="12">
        <v>2</v>
      </c>
      <c r="AB1854" s="12">
        <v>2</v>
      </c>
      <c r="AC1854" s="12">
        <v>1</v>
      </c>
      <c r="AD1854" s="12">
        <v>2</v>
      </c>
      <c r="AE1854" s="12">
        <v>3</v>
      </c>
      <c r="AF1854" s="12">
        <v>0</v>
      </c>
      <c r="AG1854" s="12">
        <v>0</v>
      </c>
      <c r="AH1854" s="12">
        <v>20</v>
      </c>
      <c r="AI1854" s="12">
        <v>20</v>
      </c>
      <c r="AJ1854" s="12">
        <v>0</v>
      </c>
      <c r="AK1854" s="12">
        <v>0</v>
      </c>
      <c r="AL1854" s="12">
        <v>0</v>
      </c>
      <c r="AM1854" s="12"/>
      <c r="AN1854" s="12"/>
    </row>
    <row r="1855" spans="1:40" hidden="1" x14ac:dyDescent="0.45">
      <c r="A1855" t="s">
        <v>40</v>
      </c>
      <c r="B1855">
        <f t="shared" si="44"/>
        <v>1</v>
      </c>
      <c r="C1855" t="s">
        <v>129</v>
      </c>
      <c r="D1855" t="s">
        <v>261</v>
      </c>
      <c r="E1855" s="4">
        <v>44588</v>
      </c>
      <c r="F1855" t="s">
        <v>75</v>
      </c>
      <c r="G1855" t="s">
        <v>55</v>
      </c>
      <c r="H1855" t="s">
        <v>56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40" hidden="1" x14ac:dyDescent="0.45">
      <c r="A1856" t="s">
        <v>40</v>
      </c>
      <c r="B1856">
        <f t="shared" si="44"/>
        <v>1</v>
      </c>
      <c r="C1856" t="s">
        <v>129</v>
      </c>
      <c r="D1856" t="s">
        <v>261</v>
      </c>
      <c r="E1856" s="4">
        <v>44588</v>
      </c>
      <c r="F1856" t="s">
        <v>75</v>
      </c>
      <c r="G1856" t="s">
        <v>57</v>
      </c>
      <c r="H1856" t="s">
        <v>56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hidden="1" x14ac:dyDescent="0.45">
      <c r="A1857" t="s">
        <v>40</v>
      </c>
      <c r="B1857">
        <f t="shared" si="44"/>
        <v>1</v>
      </c>
      <c r="C1857" t="s">
        <v>129</v>
      </c>
      <c r="D1857" t="s">
        <v>261</v>
      </c>
      <c r="E1857" s="4">
        <v>44588</v>
      </c>
      <c r="F1857" t="s">
        <v>75</v>
      </c>
      <c r="G1857" t="s">
        <v>58</v>
      </c>
      <c r="H1857" t="s">
        <v>56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hidden="1" x14ac:dyDescent="0.45">
      <c r="A1858" t="s">
        <v>40</v>
      </c>
      <c r="B1858">
        <f t="shared" ref="B1858:B1921" si="45">MONTH(E1858)</f>
        <v>1</v>
      </c>
      <c r="C1858" t="s">
        <v>129</v>
      </c>
      <c r="D1858" t="s">
        <v>261</v>
      </c>
      <c r="E1858" s="4">
        <v>44588</v>
      </c>
      <c r="F1858" t="s">
        <v>75</v>
      </c>
      <c r="G1858" t="s">
        <v>59</v>
      </c>
      <c r="H1858" t="s">
        <v>56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hidden="1" x14ac:dyDescent="0.45">
      <c r="A1859" t="s">
        <v>40</v>
      </c>
      <c r="B1859">
        <f t="shared" si="45"/>
        <v>1</v>
      </c>
      <c r="C1859" t="s">
        <v>129</v>
      </c>
      <c r="D1859" t="s">
        <v>261</v>
      </c>
      <c r="E1859" s="4">
        <v>44588</v>
      </c>
      <c r="F1859" t="s">
        <v>75</v>
      </c>
      <c r="G1859" t="s">
        <v>60</v>
      </c>
      <c r="H1859" t="s">
        <v>56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hidden="1" x14ac:dyDescent="0.45">
      <c r="A1860" t="s">
        <v>40</v>
      </c>
      <c r="B1860">
        <f t="shared" si="45"/>
        <v>2</v>
      </c>
      <c r="C1860" t="s">
        <v>61</v>
      </c>
      <c r="D1860" t="s">
        <v>256</v>
      </c>
      <c r="E1860" s="4">
        <v>44600</v>
      </c>
      <c r="F1860" t="s">
        <v>42</v>
      </c>
      <c r="G1860" t="s">
        <v>43</v>
      </c>
      <c r="H1860" t="s">
        <v>44</v>
      </c>
      <c r="I1860" t="s">
        <v>45</v>
      </c>
      <c r="J1860" t="s">
        <v>106</v>
      </c>
      <c r="K1860" t="s">
        <v>133</v>
      </c>
      <c r="L1860">
        <f t="shared" ref="L1860:L1891" si="46">SUM(M1860:T1860)</f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I1860">
        <v>1</v>
      </c>
      <c r="AJ1860">
        <v>0</v>
      </c>
      <c r="AK1860">
        <v>0</v>
      </c>
      <c r="AL1860">
        <v>0</v>
      </c>
    </row>
    <row r="1861" spans="1:38" hidden="1" x14ac:dyDescent="0.45">
      <c r="A1861" t="s">
        <v>40</v>
      </c>
      <c r="B1861">
        <f t="shared" si="45"/>
        <v>2</v>
      </c>
      <c r="C1861" t="s">
        <v>61</v>
      </c>
      <c r="D1861" t="s">
        <v>256</v>
      </c>
      <c r="E1861" s="4">
        <v>44600</v>
      </c>
      <c r="F1861" t="s">
        <v>42</v>
      </c>
      <c r="G1861" t="s">
        <v>55</v>
      </c>
      <c r="H1861" t="s">
        <v>56</v>
      </c>
      <c r="L1861">
        <f t="shared" si="46"/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hidden="1" x14ac:dyDescent="0.45">
      <c r="A1862" t="s">
        <v>40</v>
      </c>
      <c r="B1862">
        <f t="shared" si="45"/>
        <v>2</v>
      </c>
      <c r="C1862" t="s">
        <v>61</v>
      </c>
      <c r="D1862" t="s">
        <v>256</v>
      </c>
      <c r="E1862" s="4">
        <v>44600</v>
      </c>
      <c r="F1862" t="s">
        <v>42</v>
      </c>
      <c r="G1862" t="s">
        <v>57</v>
      </c>
      <c r="H1862" t="s">
        <v>56</v>
      </c>
      <c r="L1862">
        <f t="shared" si="46"/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hidden="1" x14ac:dyDescent="0.45">
      <c r="A1863" t="s">
        <v>40</v>
      </c>
      <c r="B1863">
        <f t="shared" si="45"/>
        <v>2</v>
      </c>
      <c r="C1863" t="s">
        <v>61</v>
      </c>
      <c r="D1863" t="s">
        <v>256</v>
      </c>
      <c r="E1863" s="4">
        <v>44600</v>
      </c>
      <c r="F1863" t="s">
        <v>42</v>
      </c>
      <c r="G1863" t="s">
        <v>58</v>
      </c>
      <c r="H1863" t="s">
        <v>56</v>
      </c>
      <c r="L1863">
        <f t="shared" si="46"/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hidden="1" x14ac:dyDescent="0.45">
      <c r="A1864" t="s">
        <v>40</v>
      </c>
      <c r="B1864">
        <f t="shared" si="45"/>
        <v>2</v>
      </c>
      <c r="C1864" t="s">
        <v>61</v>
      </c>
      <c r="D1864" t="s">
        <v>256</v>
      </c>
      <c r="E1864" s="4">
        <v>44600</v>
      </c>
      <c r="F1864" t="s">
        <v>42</v>
      </c>
      <c r="G1864" t="s">
        <v>59</v>
      </c>
      <c r="H1864" t="s">
        <v>56</v>
      </c>
      <c r="L1864">
        <f t="shared" si="46"/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hidden="1" x14ac:dyDescent="0.45">
      <c r="A1865" t="s">
        <v>40</v>
      </c>
      <c r="B1865">
        <f t="shared" si="45"/>
        <v>2</v>
      </c>
      <c r="C1865" t="s">
        <v>61</v>
      </c>
      <c r="D1865" t="s">
        <v>256</v>
      </c>
      <c r="E1865" s="4">
        <v>44600</v>
      </c>
      <c r="F1865" t="s">
        <v>42</v>
      </c>
      <c r="G1865" t="s">
        <v>60</v>
      </c>
      <c r="H1865" t="s">
        <v>56</v>
      </c>
      <c r="L1865">
        <f t="shared" si="46"/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hidden="1" x14ac:dyDescent="0.45">
      <c r="A1866" t="s">
        <v>40</v>
      </c>
      <c r="B1866">
        <f t="shared" si="45"/>
        <v>2</v>
      </c>
      <c r="C1866" t="s">
        <v>61</v>
      </c>
      <c r="D1866" t="s">
        <v>256</v>
      </c>
      <c r="E1866" s="4">
        <v>44600</v>
      </c>
      <c r="F1866" t="s">
        <v>42</v>
      </c>
      <c r="G1866" t="s">
        <v>48</v>
      </c>
      <c r="H1866" t="s">
        <v>44</v>
      </c>
      <c r="I1866" t="s">
        <v>45</v>
      </c>
      <c r="J1866" t="s">
        <v>46</v>
      </c>
      <c r="K1866" t="s">
        <v>46</v>
      </c>
      <c r="L1866">
        <f t="shared" si="46"/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I1866">
        <v>1</v>
      </c>
      <c r="AJ1866">
        <v>0</v>
      </c>
      <c r="AK1866">
        <v>0</v>
      </c>
      <c r="AL1866">
        <v>0</v>
      </c>
    </row>
    <row r="1867" spans="1:38" hidden="1" x14ac:dyDescent="0.45">
      <c r="A1867" t="s">
        <v>40</v>
      </c>
      <c r="B1867">
        <f t="shared" si="45"/>
        <v>2</v>
      </c>
      <c r="C1867" t="s">
        <v>61</v>
      </c>
      <c r="D1867" t="s">
        <v>256</v>
      </c>
      <c r="E1867" s="4">
        <v>44600</v>
      </c>
      <c r="F1867" t="s">
        <v>42</v>
      </c>
      <c r="G1867" t="s">
        <v>48</v>
      </c>
      <c r="H1867" t="s">
        <v>44</v>
      </c>
      <c r="I1867" t="s">
        <v>45</v>
      </c>
      <c r="J1867" t="s">
        <v>46</v>
      </c>
      <c r="K1867" t="s">
        <v>46</v>
      </c>
      <c r="L1867">
        <f t="shared" si="46"/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I1867">
        <v>1</v>
      </c>
      <c r="AJ1867">
        <v>0</v>
      </c>
      <c r="AK1867">
        <v>0</v>
      </c>
      <c r="AL1867">
        <v>0</v>
      </c>
    </row>
    <row r="1868" spans="1:38" hidden="1" x14ac:dyDescent="0.45">
      <c r="A1868" t="s">
        <v>40</v>
      </c>
      <c r="B1868">
        <f t="shared" si="45"/>
        <v>2</v>
      </c>
      <c r="C1868" t="s">
        <v>61</v>
      </c>
      <c r="D1868" t="s">
        <v>256</v>
      </c>
      <c r="E1868" s="4">
        <v>44600</v>
      </c>
      <c r="F1868" t="s">
        <v>42</v>
      </c>
      <c r="G1868" t="s">
        <v>48</v>
      </c>
      <c r="H1868" t="s">
        <v>44</v>
      </c>
      <c r="I1868" t="s">
        <v>45</v>
      </c>
      <c r="J1868" t="s">
        <v>46</v>
      </c>
      <c r="K1868" t="s">
        <v>46</v>
      </c>
      <c r="L1868">
        <f t="shared" si="46"/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I1868">
        <v>1</v>
      </c>
      <c r="AJ1868">
        <v>0</v>
      </c>
      <c r="AK1868">
        <v>0</v>
      </c>
      <c r="AL1868">
        <v>0</v>
      </c>
    </row>
    <row r="1869" spans="1:38" hidden="1" x14ac:dyDescent="0.45">
      <c r="A1869" t="s">
        <v>40</v>
      </c>
      <c r="B1869">
        <f t="shared" si="45"/>
        <v>2</v>
      </c>
      <c r="C1869" t="s">
        <v>61</v>
      </c>
      <c r="D1869" t="s">
        <v>256</v>
      </c>
      <c r="E1869" s="4">
        <v>44600</v>
      </c>
      <c r="F1869" t="s">
        <v>42</v>
      </c>
      <c r="G1869" t="s">
        <v>48</v>
      </c>
      <c r="H1869" t="s">
        <v>44</v>
      </c>
      <c r="I1869" t="s">
        <v>45</v>
      </c>
      <c r="J1869" t="s">
        <v>46</v>
      </c>
      <c r="K1869" t="s">
        <v>46</v>
      </c>
      <c r="L1869">
        <f t="shared" si="46"/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I1869">
        <v>1</v>
      </c>
      <c r="AJ1869">
        <v>0</v>
      </c>
      <c r="AK1869">
        <v>0</v>
      </c>
      <c r="AL1869">
        <v>0</v>
      </c>
    </row>
    <row r="1870" spans="1:38" hidden="1" x14ac:dyDescent="0.45">
      <c r="A1870" t="s">
        <v>40</v>
      </c>
      <c r="B1870">
        <f t="shared" si="45"/>
        <v>2</v>
      </c>
      <c r="C1870" t="s">
        <v>61</v>
      </c>
      <c r="D1870" t="s">
        <v>256</v>
      </c>
      <c r="E1870" s="4">
        <v>44600</v>
      </c>
      <c r="F1870" t="s">
        <v>42</v>
      </c>
      <c r="G1870" t="s">
        <v>49</v>
      </c>
      <c r="H1870" t="s">
        <v>44</v>
      </c>
      <c r="I1870" t="s">
        <v>45</v>
      </c>
      <c r="J1870" t="s">
        <v>46</v>
      </c>
      <c r="K1870" t="s">
        <v>46</v>
      </c>
      <c r="L1870">
        <f t="shared" si="46"/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I1870">
        <v>1</v>
      </c>
      <c r="AJ1870">
        <v>0</v>
      </c>
      <c r="AK1870">
        <v>0</v>
      </c>
      <c r="AL1870">
        <v>0</v>
      </c>
    </row>
    <row r="1871" spans="1:38" hidden="1" x14ac:dyDescent="0.45">
      <c r="A1871" t="s">
        <v>40</v>
      </c>
      <c r="B1871">
        <f t="shared" si="45"/>
        <v>2</v>
      </c>
      <c r="C1871" t="s">
        <v>61</v>
      </c>
      <c r="D1871" t="s">
        <v>256</v>
      </c>
      <c r="E1871" s="4">
        <v>44600</v>
      </c>
      <c r="F1871" t="s">
        <v>42</v>
      </c>
      <c r="G1871" t="s">
        <v>53</v>
      </c>
      <c r="H1871" t="s">
        <v>44</v>
      </c>
      <c r="L1871">
        <f t="shared" si="46"/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hidden="1" x14ac:dyDescent="0.45">
      <c r="A1872" t="s">
        <v>40</v>
      </c>
      <c r="B1872">
        <f t="shared" si="45"/>
        <v>2</v>
      </c>
      <c r="C1872" t="s">
        <v>61</v>
      </c>
      <c r="D1872" t="s">
        <v>256</v>
      </c>
      <c r="E1872" s="4">
        <v>44600</v>
      </c>
      <c r="F1872" t="s">
        <v>42</v>
      </c>
      <c r="G1872" t="s">
        <v>54</v>
      </c>
      <c r="H1872" t="s">
        <v>44</v>
      </c>
      <c r="L1872">
        <f t="shared" si="46"/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hidden="1" x14ac:dyDescent="0.45">
      <c r="A1873" t="s">
        <v>40</v>
      </c>
      <c r="B1873">
        <f t="shared" si="45"/>
        <v>2</v>
      </c>
      <c r="C1873" t="s">
        <v>140</v>
      </c>
      <c r="D1873" t="s">
        <v>256</v>
      </c>
      <c r="E1873" s="4">
        <v>44600</v>
      </c>
      <c r="F1873" t="s">
        <v>72</v>
      </c>
      <c r="G1873" t="s">
        <v>43</v>
      </c>
      <c r="H1873" t="s">
        <v>44</v>
      </c>
      <c r="I1873" t="s">
        <v>45</v>
      </c>
      <c r="J1873" t="s">
        <v>106</v>
      </c>
      <c r="K1873" t="s">
        <v>133</v>
      </c>
      <c r="L1873">
        <f t="shared" si="46"/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I1873">
        <v>1</v>
      </c>
      <c r="AJ1873">
        <v>0</v>
      </c>
      <c r="AK1873">
        <v>0</v>
      </c>
      <c r="AL1873">
        <v>0</v>
      </c>
    </row>
    <row r="1874" spans="1:38" hidden="1" x14ac:dyDescent="0.45">
      <c r="A1874" t="s">
        <v>40</v>
      </c>
      <c r="B1874">
        <f t="shared" si="45"/>
        <v>2</v>
      </c>
      <c r="C1874" t="s">
        <v>140</v>
      </c>
      <c r="D1874" t="s">
        <v>256</v>
      </c>
      <c r="E1874" s="4">
        <v>44600</v>
      </c>
      <c r="F1874" t="s">
        <v>72</v>
      </c>
      <c r="G1874" t="s">
        <v>43</v>
      </c>
      <c r="H1874" t="s">
        <v>44</v>
      </c>
      <c r="I1874" t="s">
        <v>45</v>
      </c>
      <c r="J1874" t="s">
        <v>106</v>
      </c>
      <c r="K1874" t="s">
        <v>133</v>
      </c>
      <c r="L1874">
        <f t="shared" si="46"/>
        <v>2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5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I1874">
        <v>8</v>
      </c>
      <c r="AJ1874">
        <v>0</v>
      </c>
      <c r="AK1874">
        <v>0</v>
      </c>
      <c r="AL1874">
        <v>0</v>
      </c>
    </row>
    <row r="1875" spans="1:38" hidden="1" x14ac:dyDescent="0.45">
      <c r="A1875" t="s">
        <v>40</v>
      </c>
      <c r="B1875">
        <f t="shared" si="45"/>
        <v>2</v>
      </c>
      <c r="C1875" t="s">
        <v>140</v>
      </c>
      <c r="D1875" t="s">
        <v>256</v>
      </c>
      <c r="E1875" s="4">
        <v>44600</v>
      </c>
      <c r="F1875" t="s">
        <v>72</v>
      </c>
      <c r="G1875" t="s">
        <v>43</v>
      </c>
      <c r="H1875" t="s">
        <v>44</v>
      </c>
      <c r="I1875" t="s">
        <v>45</v>
      </c>
      <c r="J1875" t="s">
        <v>106</v>
      </c>
      <c r="K1875" t="s">
        <v>133</v>
      </c>
      <c r="L1875">
        <f t="shared" si="46"/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I1875">
        <v>1</v>
      </c>
      <c r="AJ1875">
        <v>0</v>
      </c>
      <c r="AK1875">
        <v>0</v>
      </c>
      <c r="AL1875">
        <v>0</v>
      </c>
    </row>
    <row r="1876" spans="1:38" hidden="1" x14ac:dyDescent="0.45">
      <c r="A1876" t="s">
        <v>40</v>
      </c>
      <c r="B1876">
        <f t="shared" si="45"/>
        <v>2</v>
      </c>
      <c r="C1876" t="s">
        <v>140</v>
      </c>
      <c r="D1876" t="s">
        <v>256</v>
      </c>
      <c r="E1876" s="4">
        <v>44600</v>
      </c>
      <c r="F1876" t="s">
        <v>72</v>
      </c>
      <c r="G1876" t="s">
        <v>43</v>
      </c>
      <c r="H1876" t="s">
        <v>44</v>
      </c>
      <c r="I1876" t="s">
        <v>45</v>
      </c>
      <c r="J1876" t="s">
        <v>106</v>
      </c>
      <c r="K1876" t="s">
        <v>133</v>
      </c>
      <c r="L1876">
        <f t="shared" si="46"/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I1876">
        <v>2</v>
      </c>
      <c r="AJ1876">
        <v>0</v>
      </c>
      <c r="AK1876">
        <v>0</v>
      </c>
      <c r="AL1876">
        <v>0</v>
      </c>
    </row>
    <row r="1877" spans="1:38" hidden="1" x14ac:dyDescent="0.45">
      <c r="A1877" t="s">
        <v>40</v>
      </c>
      <c r="B1877">
        <f t="shared" si="45"/>
        <v>2</v>
      </c>
      <c r="C1877" t="s">
        <v>140</v>
      </c>
      <c r="D1877" t="s">
        <v>256</v>
      </c>
      <c r="E1877" s="4">
        <v>44600</v>
      </c>
      <c r="F1877" t="s">
        <v>72</v>
      </c>
      <c r="G1877" t="s">
        <v>48</v>
      </c>
      <c r="H1877" t="s">
        <v>44</v>
      </c>
      <c r="L1877">
        <f t="shared" si="46"/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hidden="1" x14ac:dyDescent="0.45">
      <c r="A1878" t="s">
        <v>40</v>
      </c>
      <c r="B1878">
        <f t="shared" si="45"/>
        <v>2</v>
      </c>
      <c r="C1878" t="s">
        <v>140</v>
      </c>
      <c r="D1878" t="s">
        <v>256</v>
      </c>
      <c r="E1878" s="4">
        <v>44600</v>
      </c>
      <c r="F1878" t="s">
        <v>72</v>
      </c>
      <c r="G1878" t="s">
        <v>49</v>
      </c>
      <c r="H1878" t="s">
        <v>44</v>
      </c>
      <c r="I1878" t="s">
        <v>45</v>
      </c>
      <c r="J1878" t="s">
        <v>106</v>
      </c>
      <c r="K1878" t="s">
        <v>133</v>
      </c>
      <c r="L1878">
        <f t="shared" si="46"/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I1878">
        <v>1</v>
      </c>
      <c r="AJ1878">
        <v>0</v>
      </c>
      <c r="AK1878">
        <v>0</v>
      </c>
      <c r="AL1878">
        <v>0</v>
      </c>
    </row>
    <row r="1879" spans="1:38" hidden="1" x14ac:dyDescent="0.45">
      <c r="A1879" t="s">
        <v>40</v>
      </c>
      <c r="B1879">
        <f t="shared" si="45"/>
        <v>2</v>
      </c>
      <c r="C1879" t="s">
        <v>140</v>
      </c>
      <c r="D1879" t="s">
        <v>256</v>
      </c>
      <c r="E1879" s="4">
        <v>44600</v>
      </c>
      <c r="F1879" t="s">
        <v>72</v>
      </c>
      <c r="G1879" t="s">
        <v>53</v>
      </c>
      <c r="H1879" t="s">
        <v>44</v>
      </c>
      <c r="L1879">
        <f t="shared" si="46"/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hidden="1" x14ac:dyDescent="0.45">
      <c r="A1880" t="s">
        <v>40</v>
      </c>
      <c r="B1880">
        <f t="shared" si="45"/>
        <v>2</v>
      </c>
      <c r="C1880" t="s">
        <v>140</v>
      </c>
      <c r="D1880" t="s">
        <v>256</v>
      </c>
      <c r="E1880" s="4">
        <v>44600</v>
      </c>
      <c r="F1880" t="s">
        <v>72</v>
      </c>
      <c r="G1880" t="s">
        <v>54</v>
      </c>
      <c r="H1880" t="s">
        <v>44</v>
      </c>
      <c r="L1880">
        <f t="shared" si="46"/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hidden="1" x14ac:dyDescent="0.45">
      <c r="A1881" t="s">
        <v>40</v>
      </c>
      <c r="B1881">
        <f t="shared" si="45"/>
        <v>2</v>
      </c>
      <c r="C1881" t="s">
        <v>140</v>
      </c>
      <c r="D1881" t="s">
        <v>256</v>
      </c>
      <c r="E1881" s="4">
        <v>44600</v>
      </c>
      <c r="F1881" t="s">
        <v>72</v>
      </c>
      <c r="G1881" t="s">
        <v>55</v>
      </c>
      <c r="H1881" t="s">
        <v>56</v>
      </c>
      <c r="L1881">
        <f t="shared" si="46"/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hidden="1" x14ac:dyDescent="0.45">
      <c r="A1882" t="s">
        <v>40</v>
      </c>
      <c r="B1882">
        <f t="shared" si="45"/>
        <v>2</v>
      </c>
      <c r="C1882" t="s">
        <v>140</v>
      </c>
      <c r="D1882" t="s">
        <v>256</v>
      </c>
      <c r="E1882" s="4">
        <v>44600</v>
      </c>
      <c r="F1882" t="s">
        <v>72</v>
      </c>
      <c r="G1882" t="s">
        <v>57</v>
      </c>
      <c r="H1882" t="s">
        <v>56</v>
      </c>
      <c r="L1882">
        <f t="shared" si="46"/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hidden="1" x14ac:dyDescent="0.45">
      <c r="A1883" t="s">
        <v>40</v>
      </c>
      <c r="B1883">
        <f t="shared" si="45"/>
        <v>2</v>
      </c>
      <c r="C1883" t="s">
        <v>140</v>
      </c>
      <c r="D1883" t="s">
        <v>256</v>
      </c>
      <c r="E1883" s="4">
        <v>44600</v>
      </c>
      <c r="F1883" t="s">
        <v>72</v>
      </c>
      <c r="G1883" t="s">
        <v>58</v>
      </c>
      <c r="H1883" t="s">
        <v>56</v>
      </c>
      <c r="L1883">
        <f t="shared" si="46"/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hidden="1" x14ac:dyDescent="0.45">
      <c r="A1884" t="s">
        <v>40</v>
      </c>
      <c r="B1884">
        <f t="shared" si="45"/>
        <v>2</v>
      </c>
      <c r="C1884" t="s">
        <v>140</v>
      </c>
      <c r="D1884" t="s">
        <v>256</v>
      </c>
      <c r="E1884" s="4">
        <v>44600</v>
      </c>
      <c r="F1884" t="s">
        <v>72</v>
      </c>
      <c r="G1884" t="s">
        <v>59</v>
      </c>
      <c r="H1884" t="s">
        <v>56</v>
      </c>
      <c r="L1884">
        <f t="shared" si="46"/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hidden="1" x14ac:dyDescent="0.45">
      <c r="A1885" t="s">
        <v>40</v>
      </c>
      <c r="B1885">
        <f t="shared" si="45"/>
        <v>2</v>
      </c>
      <c r="C1885" t="s">
        <v>140</v>
      </c>
      <c r="D1885" t="s">
        <v>256</v>
      </c>
      <c r="E1885" s="4">
        <v>44600</v>
      </c>
      <c r="F1885" t="s">
        <v>72</v>
      </c>
      <c r="G1885" t="s">
        <v>60</v>
      </c>
      <c r="H1885" t="s">
        <v>56</v>
      </c>
      <c r="I1885" t="s">
        <v>45</v>
      </c>
      <c r="J1885" t="s">
        <v>106</v>
      </c>
      <c r="K1885" t="s">
        <v>133</v>
      </c>
      <c r="L1885">
        <f t="shared" si="46"/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I1885">
        <v>1</v>
      </c>
      <c r="AJ1885">
        <v>0</v>
      </c>
      <c r="AK1885">
        <v>0</v>
      </c>
      <c r="AL1885">
        <v>0</v>
      </c>
    </row>
    <row r="1886" spans="1:38" hidden="1" x14ac:dyDescent="0.45">
      <c r="A1886" t="s">
        <v>40</v>
      </c>
      <c r="B1886">
        <f t="shared" si="45"/>
        <v>2</v>
      </c>
      <c r="C1886" t="s">
        <v>41</v>
      </c>
      <c r="D1886" t="s">
        <v>255</v>
      </c>
      <c r="E1886" s="4">
        <v>44601</v>
      </c>
      <c r="F1886" t="s">
        <v>42</v>
      </c>
      <c r="G1886" t="s">
        <v>43</v>
      </c>
      <c r="H1886" t="s">
        <v>44</v>
      </c>
      <c r="L1886">
        <f t="shared" si="46"/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hidden="1" x14ac:dyDescent="0.45">
      <c r="A1887" t="s">
        <v>40</v>
      </c>
      <c r="B1887">
        <f t="shared" si="45"/>
        <v>2</v>
      </c>
      <c r="C1887" t="s">
        <v>41</v>
      </c>
      <c r="D1887" t="s">
        <v>255</v>
      </c>
      <c r="E1887" s="4">
        <v>44601</v>
      </c>
      <c r="F1887" t="s">
        <v>42</v>
      </c>
      <c r="G1887" t="s">
        <v>48</v>
      </c>
      <c r="H1887" t="s">
        <v>44</v>
      </c>
      <c r="L1887">
        <f t="shared" si="46"/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hidden="1" x14ac:dyDescent="0.45">
      <c r="A1888" t="s">
        <v>40</v>
      </c>
      <c r="B1888">
        <f t="shared" si="45"/>
        <v>2</v>
      </c>
      <c r="C1888" t="s">
        <v>41</v>
      </c>
      <c r="D1888" t="s">
        <v>255</v>
      </c>
      <c r="E1888" s="4">
        <v>44601</v>
      </c>
      <c r="F1888" t="s">
        <v>42</v>
      </c>
      <c r="G1888" t="s">
        <v>49</v>
      </c>
      <c r="H1888" t="s">
        <v>44</v>
      </c>
      <c r="L1888">
        <f t="shared" si="46"/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40" hidden="1" x14ac:dyDescent="0.45">
      <c r="A1889" t="s">
        <v>40</v>
      </c>
      <c r="B1889">
        <f t="shared" si="45"/>
        <v>2</v>
      </c>
      <c r="C1889" t="s">
        <v>41</v>
      </c>
      <c r="D1889" t="s">
        <v>255</v>
      </c>
      <c r="E1889" s="4">
        <v>44601</v>
      </c>
      <c r="F1889" t="s">
        <v>42</v>
      </c>
      <c r="G1889" t="s">
        <v>53</v>
      </c>
      <c r="H1889" t="s">
        <v>44</v>
      </c>
      <c r="I1889" t="s">
        <v>45</v>
      </c>
      <c r="J1889" t="s">
        <v>106</v>
      </c>
      <c r="K1889" t="s">
        <v>133</v>
      </c>
      <c r="L1889">
        <f t="shared" si="46"/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</row>
    <row r="1890" spans="1:40" hidden="1" x14ac:dyDescent="0.45">
      <c r="A1890" t="s">
        <v>40</v>
      </c>
      <c r="B1890">
        <f t="shared" si="45"/>
        <v>2</v>
      </c>
      <c r="C1890" t="s">
        <v>41</v>
      </c>
      <c r="D1890" t="s">
        <v>255</v>
      </c>
      <c r="E1890" s="4">
        <v>44601</v>
      </c>
      <c r="F1890" t="s">
        <v>42</v>
      </c>
      <c r="G1890" t="s">
        <v>53</v>
      </c>
      <c r="H1890" t="s">
        <v>44</v>
      </c>
      <c r="I1890" t="s">
        <v>45</v>
      </c>
      <c r="J1890" t="s">
        <v>106</v>
      </c>
      <c r="K1890" t="s">
        <v>133</v>
      </c>
      <c r="L1890">
        <f t="shared" si="46"/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</v>
      </c>
      <c r="AJ1890">
        <v>0</v>
      </c>
      <c r="AK1890">
        <v>0</v>
      </c>
      <c r="AL1890">
        <v>0</v>
      </c>
      <c r="AM1890" t="s">
        <v>215</v>
      </c>
    </row>
    <row r="1891" spans="1:40" hidden="1" x14ac:dyDescent="0.45">
      <c r="A1891" t="s">
        <v>40</v>
      </c>
      <c r="B1891">
        <f t="shared" si="45"/>
        <v>2</v>
      </c>
      <c r="C1891" t="s">
        <v>41</v>
      </c>
      <c r="D1891" t="s">
        <v>255</v>
      </c>
      <c r="E1891" s="4">
        <v>44601</v>
      </c>
      <c r="F1891" t="s">
        <v>42</v>
      </c>
      <c r="G1891" t="s">
        <v>53</v>
      </c>
      <c r="H1891" t="s">
        <v>44</v>
      </c>
      <c r="I1891" t="s">
        <v>45</v>
      </c>
      <c r="J1891" t="s">
        <v>106</v>
      </c>
      <c r="K1891" t="s">
        <v>133</v>
      </c>
      <c r="L1891">
        <f t="shared" si="46"/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</row>
    <row r="1892" spans="1:40" hidden="1" x14ac:dyDescent="0.45">
      <c r="A1892" t="s">
        <v>40</v>
      </c>
      <c r="B1892">
        <f t="shared" si="45"/>
        <v>2</v>
      </c>
      <c r="C1892" t="s">
        <v>41</v>
      </c>
      <c r="D1892" t="s">
        <v>255</v>
      </c>
      <c r="E1892" s="4">
        <v>44601</v>
      </c>
      <c r="F1892" t="s">
        <v>42</v>
      </c>
      <c r="G1892" t="s">
        <v>54</v>
      </c>
      <c r="H1892" t="s">
        <v>44</v>
      </c>
      <c r="I1892" t="s">
        <v>45</v>
      </c>
      <c r="J1892" t="s">
        <v>106</v>
      </c>
      <c r="K1892" t="s">
        <v>133</v>
      </c>
      <c r="L1892">
        <f t="shared" ref="L1892:L1923" si="47">SUM(M1892:T1892)</f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</row>
    <row r="1893" spans="1:40" hidden="1" x14ac:dyDescent="0.45">
      <c r="A1893" t="s">
        <v>40</v>
      </c>
      <c r="B1893">
        <f t="shared" si="45"/>
        <v>2</v>
      </c>
      <c r="C1893" t="s">
        <v>41</v>
      </c>
      <c r="D1893" t="s">
        <v>255</v>
      </c>
      <c r="E1893" s="4">
        <v>44601</v>
      </c>
      <c r="F1893" t="s">
        <v>42</v>
      </c>
      <c r="G1893" t="s">
        <v>55</v>
      </c>
      <c r="H1893" t="s">
        <v>56</v>
      </c>
      <c r="L1893">
        <f t="shared" si="47"/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40" hidden="1" x14ac:dyDescent="0.45">
      <c r="A1894" t="s">
        <v>40</v>
      </c>
      <c r="B1894">
        <f t="shared" si="45"/>
        <v>2</v>
      </c>
      <c r="C1894" t="s">
        <v>41</v>
      </c>
      <c r="D1894" t="s">
        <v>255</v>
      </c>
      <c r="E1894" s="4">
        <v>44601</v>
      </c>
      <c r="F1894" t="s">
        <v>42</v>
      </c>
      <c r="G1894" t="s">
        <v>57</v>
      </c>
      <c r="H1894" t="s">
        <v>56</v>
      </c>
      <c r="L1894">
        <f t="shared" si="47"/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40" hidden="1" x14ac:dyDescent="0.45">
      <c r="A1895" t="s">
        <v>40</v>
      </c>
      <c r="B1895">
        <f t="shared" si="45"/>
        <v>2</v>
      </c>
      <c r="C1895" t="s">
        <v>41</v>
      </c>
      <c r="D1895" t="s">
        <v>255</v>
      </c>
      <c r="E1895" s="4">
        <v>44601</v>
      </c>
      <c r="F1895" t="s">
        <v>42</v>
      </c>
      <c r="G1895" t="s">
        <v>58</v>
      </c>
      <c r="H1895" t="s">
        <v>56</v>
      </c>
      <c r="L1895">
        <f t="shared" si="47"/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40" hidden="1" x14ac:dyDescent="0.45">
      <c r="A1896" t="s">
        <v>40</v>
      </c>
      <c r="B1896">
        <f t="shared" si="45"/>
        <v>2</v>
      </c>
      <c r="C1896" t="s">
        <v>41</v>
      </c>
      <c r="D1896" t="s">
        <v>255</v>
      </c>
      <c r="E1896" s="4">
        <v>44601</v>
      </c>
      <c r="F1896" t="s">
        <v>42</v>
      </c>
      <c r="G1896" t="s">
        <v>59</v>
      </c>
      <c r="H1896" t="s">
        <v>56</v>
      </c>
      <c r="L1896">
        <f t="shared" si="47"/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40" hidden="1" x14ac:dyDescent="0.45">
      <c r="A1897" t="s">
        <v>40</v>
      </c>
      <c r="B1897">
        <f t="shared" si="45"/>
        <v>2</v>
      </c>
      <c r="C1897" t="s">
        <v>41</v>
      </c>
      <c r="D1897" t="s">
        <v>255</v>
      </c>
      <c r="E1897" s="4">
        <v>44601</v>
      </c>
      <c r="F1897" t="s">
        <v>42</v>
      </c>
      <c r="G1897" t="s">
        <v>60</v>
      </c>
      <c r="H1897" t="s">
        <v>56</v>
      </c>
      <c r="L1897">
        <f t="shared" si="47"/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40" hidden="1" x14ac:dyDescent="0.45">
      <c r="A1898" t="s">
        <v>40</v>
      </c>
      <c r="B1898">
        <f t="shared" si="45"/>
        <v>2</v>
      </c>
      <c r="C1898" t="s">
        <v>129</v>
      </c>
      <c r="D1898" t="s">
        <v>261</v>
      </c>
      <c r="E1898" s="4">
        <v>44601</v>
      </c>
      <c r="F1898" t="s">
        <v>75</v>
      </c>
      <c r="G1898" t="s">
        <v>43</v>
      </c>
      <c r="H1898" t="s">
        <v>44</v>
      </c>
      <c r="I1898" t="s">
        <v>45</v>
      </c>
      <c r="K1898" t="s">
        <v>46</v>
      </c>
      <c r="L1898">
        <f t="shared" si="47"/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f t="shared" ref="AH1898:AH1929" si="48">SUM(X1898:AG1898)</f>
        <v>1</v>
      </c>
      <c r="AI1898">
        <v>0</v>
      </c>
      <c r="AJ1898">
        <v>1</v>
      </c>
      <c r="AK1898">
        <v>0</v>
      </c>
      <c r="AL1898">
        <v>0</v>
      </c>
      <c r="AN1898" t="s">
        <v>216</v>
      </c>
    </row>
    <row r="1899" spans="1:40" hidden="1" x14ac:dyDescent="0.45">
      <c r="A1899" t="s">
        <v>40</v>
      </c>
      <c r="B1899">
        <f t="shared" si="45"/>
        <v>2</v>
      </c>
      <c r="C1899" t="s">
        <v>129</v>
      </c>
      <c r="D1899" t="s">
        <v>261</v>
      </c>
      <c r="E1899" s="4">
        <v>44601</v>
      </c>
      <c r="F1899" t="s">
        <v>75</v>
      </c>
      <c r="G1899" t="s">
        <v>48</v>
      </c>
      <c r="H1899" t="s">
        <v>44</v>
      </c>
      <c r="I1899" t="s">
        <v>45</v>
      </c>
      <c r="J1899" t="s">
        <v>106</v>
      </c>
      <c r="K1899" t="s">
        <v>133</v>
      </c>
      <c r="L1899">
        <f t="shared" si="47"/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f t="shared" si="48"/>
        <v>1</v>
      </c>
      <c r="AI1899">
        <v>1</v>
      </c>
      <c r="AJ1899">
        <v>0</v>
      </c>
      <c r="AK1899">
        <v>0</v>
      </c>
      <c r="AL1899">
        <v>0</v>
      </c>
    </row>
    <row r="1900" spans="1:40" hidden="1" x14ac:dyDescent="0.45">
      <c r="A1900" t="s">
        <v>40</v>
      </c>
      <c r="B1900">
        <f t="shared" si="45"/>
        <v>2</v>
      </c>
      <c r="C1900" t="s">
        <v>129</v>
      </c>
      <c r="D1900" t="s">
        <v>261</v>
      </c>
      <c r="E1900" s="4">
        <v>44601</v>
      </c>
      <c r="F1900" t="s">
        <v>75</v>
      </c>
      <c r="G1900" t="s">
        <v>48</v>
      </c>
      <c r="H1900" t="s">
        <v>44</v>
      </c>
      <c r="I1900" t="s">
        <v>45</v>
      </c>
      <c r="J1900" t="s">
        <v>106</v>
      </c>
      <c r="K1900" t="s">
        <v>133</v>
      </c>
      <c r="L1900">
        <f t="shared" si="47"/>
        <v>2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</v>
      </c>
      <c r="V1900">
        <v>0</v>
      </c>
      <c r="W1900">
        <v>0</v>
      </c>
      <c r="X1900">
        <v>1</v>
      </c>
      <c r="Y1900">
        <v>2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f t="shared" si="48"/>
        <v>3</v>
      </c>
      <c r="AI1900">
        <v>3</v>
      </c>
      <c r="AJ1900">
        <v>0</v>
      </c>
      <c r="AK1900">
        <v>0</v>
      </c>
      <c r="AL1900">
        <v>0</v>
      </c>
    </row>
    <row r="1901" spans="1:40" hidden="1" x14ac:dyDescent="0.45">
      <c r="A1901" t="s">
        <v>40</v>
      </c>
      <c r="B1901">
        <f t="shared" si="45"/>
        <v>2</v>
      </c>
      <c r="C1901" t="s">
        <v>129</v>
      </c>
      <c r="D1901" t="s">
        <v>261</v>
      </c>
      <c r="E1901" s="4">
        <v>44601</v>
      </c>
      <c r="F1901" t="s">
        <v>75</v>
      </c>
      <c r="G1901" t="s">
        <v>48</v>
      </c>
      <c r="H1901" t="s">
        <v>44</v>
      </c>
      <c r="I1901" t="s">
        <v>45</v>
      </c>
      <c r="J1901" t="s">
        <v>106</v>
      </c>
      <c r="K1901" t="s">
        <v>133</v>
      </c>
      <c r="L1901">
        <f t="shared" si="47"/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f t="shared" si="48"/>
        <v>3</v>
      </c>
      <c r="AI1901">
        <v>3</v>
      </c>
      <c r="AJ1901">
        <v>0</v>
      </c>
      <c r="AK1901">
        <v>0</v>
      </c>
      <c r="AL1901">
        <v>0</v>
      </c>
    </row>
    <row r="1902" spans="1:40" hidden="1" x14ac:dyDescent="0.45">
      <c r="A1902" t="s">
        <v>40</v>
      </c>
      <c r="B1902">
        <f t="shared" si="45"/>
        <v>2</v>
      </c>
      <c r="C1902" t="s">
        <v>129</v>
      </c>
      <c r="D1902" t="s">
        <v>261</v>
      </c>
      <c r="E1902" s="4">
        <v>44601</v>
      </c>
      <c r="F1902" t="s">
        <v>75</v>
      </c>
      <c r="G1902" t="s">
        <v>48</v>
      </c>
      <c r="H1902" t="s">
        <v>44</v>
      </c>
      <c r="I1902" t="s">
        <v>45</v>
      </c>
      <c r="J1902" t="s">
        <v>106</v>
      </c>
      <c r="K1902" t="s">
        <v>133</v>
      </c>
      <c r="L1902">
        <f t="shared" si="47"/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f t="shared" si="48"/>
        <v>1</v>
      </c>
      <c r="AI1902">
        <v>1</v>
      </c>
      <c r="AJ1902">
        <v>0</v>
      </c>
      <c r="AK1902">
        <v>0</v>
      </c>
      <c r="AL1902">
        <v>0</v>
      </c>
    </row>
    <row r="1903" spans="1:40" hidden="1" x14ac:dyDescent="0.45">
      <c r="A1903" t="s">
        <v>40</v>
      </c>
      <c r="B1903">
        <f t="shared" si="45"/>
        <v>2</v>
      </c>
      <c r="C1903" t="s">
        <v>129</v>
      </c>
      <c r="D1903" t="s">
        <v>261</v>
      </c>
      <c r="E1903" s="4">
        <v>44601</v>
      </c>
      <c r="F1903" t="s">
        <v>75</v>
      </c>
      <c r="G1903" t="s">
        <v>48</v>
      </c>
      <c r="H1903" t="s">
        <v>44</v>
      </c>
      <c r="I1903" t="s">
        <v>45</v>
      </c>
      <c r="J1903" t="s">
        <v>106</v>
      </c>
      <c r="K1903" t="s">
        <v>133</v>
      </c>
      <c r="L1903">
        <f t="shared" si="47"/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f t="shared" si="48"/>
        <v>1</v>
      </c>
      <c r="AI1903">
        <v>1</v>
      </c>
      <c r="AJ1903">
        <v>0</v>
      </c>
      <c r="AK1903">
        <v>0</v>
      </c>
      <c r="AL1903">
        <v>0</v>
      </c>
    </row>
    <row r="1904" spans="1:40" hidden="1" x14ac:dyDescent="0.45">
      <c r="A1904" t="s">
        <v>40</v>
      </c>
      <c r="B1904">
        <f t="shared" si="45"/>
        <v>2</v>
      </c>
      <c r="C1904" t="s">
        <v>129</v>
      </c>
      <c r="D1904" t="s">
        <v>261</v>
      </c>
      <c r="E1904" s="4">
        <v>44601</v>
      </c>
      <c r="F1904" t="s">
        <v>75</v>
      </c>
      <c r="G1904" t="s">
        <v>48</v>
      </c>
      <c r="H1904" t="s">
        <v>44</v>
      </c>
      <c r="I1904" t="s">
        <v>45</v>
      </c>
      <c r="J1904" t="s">
        <v>106</v>
      </c>
      <c r="K1904" t="s">
        <v>133</v>
      </c>
      <c r="L1904">
        <f t="shared" si="47"/>
        <v>2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f t="shared" si="48"/>
        <v>2</v>
      </c>
      <c r="AI1904">
        <v>2</v>
      </c>
      <c r="AJ1904">
        <v>0</v>
      </c>
      <c r="AK1904">
        <v>0</v>
      </c>
      <c r="AL1904">
        <v>0</v>
      </c>
    </row>
    <row r="1905" spans="1:40" hidden="1" x14ac:dyDescent="0.45">
      <c r="A1905" t="s">
        <v>40</v>
      </c>
      <c r="B1905">
        <f t="shared" si="45"/>
        <v>2</v>
      </c>
      <c r="C1905" t="s">
        <v>129</v>
      </c>
      <c r="D1905" t="s">
        <v>261</v>
      </c>
      <c r="E1905" s="4">
        <v>44601</v>
      </c>
      <c r="F1905" t="s">
        <v>75</v>
      </c>
      <c r="G1905" t="s">
        <v>48</v>
      </c>
      <c r="H1905" t="s">
        <v>44</v>
      </c>
      <c r="I1905" t="s">
        <v>45</v>
      </c>
      <c r="J1905" t="s">
        <v>106</v>
      </c>
      <c r="K1905" t="s">
        <v>133</v>
      </c>
      <c r="L1905">
        <f t="shared" si="47"/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f t="shared" si="48"/>
        <v>1</v>
      </c>
      <c r="AI1905">
        <v>1</v>
      </c>
      <c r="AJ1905">
        <v>0</v>
      </c>
      <c r="AK1905">
        <v>0</v>
      </c>
      <c r="AL1905">
        <v>0</v>
      </c>
      <c r="AM1905" t="s">
        <v>217</v>
      </c>
    </row>
    <row r="1906" spans="1:40" hidden="1" x14ac:dyDescent="0.45">
      <c r="A1906" t="s">
        <v>40</v>
      </c>
      <c r="B1906">
        <f t="shared" si="45"/>
        <v>2</v>
      </c>
      <c r="C1906" t="s">
        <v>129</v>
      </c>
      <c r="D1906" t="s">
        <v>261</v>
      </c>
      <c r="E1906" s="4">
        <v>44601</v>
      </c>
      <c r="F1906" t="s">
        <v>75</v>
      </c>
      <c r="G1906" t="s">
        <v>48</v>
      </c>
      <c r="H1906" t="s">
        <v>44</v>
      </c>
      <c r="I1906" t="s">
        <v>45</v>
      </c>
      <c r="J1906" t="s">
        <v>106</v>
      </c>
      <c r="K1906" t="s">
        <v>133</v>
      </c>
      <c r="L1906">
        <f t="shared" si="47"/>
        <v>3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1</v>
      </c>
      <c r="W1906">
        <v>0</v>
      </c>
      <c r="X1906">
        <v>2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f t="shared" si="48"/>
        <v>4</v>
      </c>
      <c r="AI1906">
        <v>4</v>
      </c>
      <c r="AJ1906">
        <v>0</v>
      </c>
      <c r="AK1906">
        <v>0</v>
      </c>
      <c r="AL1906">
        <v>0</v>
      </c>
      <c r="AM1906" t="s">
        <v>218</v>
      </c>
    </row>
    <row r="1907" spans="1:40" hidden="1" x14ac:dyDescent="0.45">
      <c r="A1907" t="s">
        <v>40</v>
      </c>
      <c r="B1907">
        <f t="shared" si="45"/>
        <v>2</v>
      </c>
      <c r="C1907" t="s">
        <v>129</v>
      </c>
      <c r="D1907" t="s">
        <v>261</v>
      </c>
      <c r="E1907" s="4">
        <v>44601</v>
      </c>
      <c r="F1907" t="s">
        <v>75</v>
      </c>
      <c r="G1907" t="s">
        <v>48</v>
      </c>
      <c r="H1907" t="s">
        <v>44</v>
      </c>
      <c r="I1907" t="s">
        <v>45</v>
      </c>
      <c r="K1907" t="s">
        <v>46</v>
      </c>
      <c r="L1907">
        <f t="shared" si="47"/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f t="shared" si="48"/>
        <v>5</v>
      </c>
      <c r="AI1907">
        <v>5</v>
      </c>
      <c r="AJ1907">
        <v>0</v>
      </c>
      <c r="AK1907">
        <v>0</v>
      </c>
      <c r="AL1907">
        <v>0</v>
      </c>
      <c r="AM1907" t="s">
        <v>219</v>
      </c>
      <c r="AN1907" t="s">
        <v>216</v>
      </c>
    </row>
    <row r="1908" spans="1:40" hidden="1" x14ac:dyDescent="0.45">
      <c r="A1908" t="s">
        <v>40</v>
      </c>
      <c r="B1908">
        <f t="shared" si="45"/>
        <v>2</v>
      </c>
      <c r="C1908" t="s">
        <v>129</v>
      </c>
      <c r="D1908" t="s">
        <v>261</v>
      </c>
      <c r="E1908" s="4">
        <v>44601</v>
      </c>
      <c r="F1908" t="s">
        <v>75</v>
      </c>
      <c r="G1908" t="s">
        <v>48</v>
      </c>
      <c r="H1908" t="s">
        <v>44</v>
      </c>
      <c r="I1908" t="s">
        <v>45</v>
      </c>
      <c r="K1908" t="s">
        <v>46</v>
      </c>
      <c r="L1908">
        <f t="shared" si="47"/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f t="shared" si="48"/>
        <v>2</v>
      </c>
      <c r="AI1908">
        <v>2</v>
      </c>
      <c r="AJ1908">
        <v>0</v>
      </c>
      <c r="AK1908">
        <v>0</v>
      </c>
      <c r="AL1908">
        <v>0</v>
      </c>
      <c r="AN1908" t="s">
        <v>216</v>
      </c>
    </row>
    <row r="1909" spans="1:40" hidden="1" x14ac:dyDescent="0.45">
      <c r="A1909" t="s">
        <v>40</v>
      </c>
      <c r="B1909">
        <f t="shared" si="45"/>
        <v>2</v>
      </c>
      <c r="C1909" t="s">
        <v>129</v>
      </c>
      <c r="D1909" t="s">
        <v>261</v>
      </c>
      <c r="E1909" s="4">
        <v>44601</v>
      </c>
      <c r="F1909" t="s">
        <v>75</v>
      </c>
      <c r="G1909" t="s">
        <v>48</v>
      </c>
      <c r="H1909" t="s">
        <v>44</v>
      </c>
      <c r="I1909" t="s">
        <v>45</v>
      </c>
      <c r="J1909" t="s">
        <v>106</v>
      </c>
      <c r="K1909" t="s">
        <v>133</v>
      </c>
      <c r="L1909">
        <f t="shared" si="47"/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3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f t="shared" si="48"/>
        <v>3</v>
      </c>
      <c r="AI1909">
        <v>3</v>
      </c>
      <c r="AJ1909">
        <v>0</v>
      </c>
      <c r="AK1909">
        <v>0</v>
      </c>
      <c r="AL1909">
        <v>0</v>
      </c>
      <c r="AM1909" t="s">
        <v>220</v>
      </c>
    </row>
    <row r="1910" spans="1:40" hidden="1" x14ac:dyDescent="0.45">
      <c r="A1910" t="s">
        <v>40</v>
      </c>
      <c r="B1910">
        <f t="shared" si="45"/>
        <v>2</v>
      </c>
      <c r="C1910" t="s">
        <v>129</v>
      </c>
      <c r="D1910" t="s">
        <v>261</v>
      </c>
      <c r="E1910" s="4">
        <v>44601</v>
      </c>
      <c r="F1910" t="s">
        <v>75</v>
      </c>
      <c r="G1910" t="s">
        <v>48</v>
      </c>
      <c r="H1910" t="s">
        <v>44</v>
      </c>
      <c r="I1910" t="s">
        <v>45</v>
      </c>
      <c r="J1910" t="s">
        <v>106</v>
      </c>
      <c r="K1910" t="s">
        <v>133</v>
      </c>
      <c r="L1910">
        <f t="shared" si="47"/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f t="shared" si="48"/>
        <v>2</v>
      </c>
      <c r="AI1910">
        <v>2</v>
      </c>
      <c r="AJ1910">
        <v>0</v>
      </c>
      <c r="AK1910">
        <v>0</v>
      </c>
      <c r="AL1910">
        <v>0</v>
      </c>
      <c r="AM1910" t="s">
        <v>215</v>
      </c>
    </row>
    <row r="1911" spans="1:40" hidden="1" x14ac:dyDescent="0.45">
      <c r="A1911" t="s">
        <v>40</v>
      </c>
      <c r="B1911">
        <f t="shared" si="45"/>
        <v>2</v>
      </c>
      <c r="C1911" t="s">
        <v>129</v>
      </c>
      <c r="D1911" t="s">
        <v>261</v>
      </c>
      <c r="E1911" s="4">
        <v>44601</v>
      </c>
      <c r="F1911" t="s">
        <v>75</v>
      </c>
      <c r="G1911" t="s">
        <v>48</v>
      </c>
      <c r="H1911" t="s">
        <v>44</v>
      </c>
      <c r="I1911" t="s">
        <v>45</v>
      </c>
      <c r="J1911" t="s">
        <v>106</v>
      </c>
      <c r="K1911" t="s">
        <v>133</v>
      </c>
      <c r="L1911">
        <f t="shared" si="47"/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f t="shared" si="48"/>
        <v>1</v>
      </c>
      <c r="AI1911">
        <v>1</v>
      </c>
      <c r="AJ1911">
        <v>0</v>
      </c>
      <c r="AK1911">
        <v>0</v>
      </c>
      <c r="AL1911">
        <v>0</v>
      </c>
      <c r="AM1911" t="s">
        <v>218</v>
      </c>
    </row>
    <row r="1912" spans="1:40" hidden="1" x14ac:dyDescent="0.45">
      <c r="A1912" t="s">
        <v>40</v>
      </c>
      <c r="B1912">
        <f t="shared" si="45"/>
        <v>2</v>
      </c>
      <c r="C1912" t="s">
        <v>129</v>
      </c>
      <c r="D1912" t="s">
        <v>261</v>
      </c>
      <c r="E1912" s="4">
        <v>44601</v>
      </c>
      <c r="F1912" t="s">
        <v>75</v>
      </c>
      <c r="G1912" t="s">
        <v>48</v>
      </c>
      <c r="H1912" t="s">
        <v>44</v>
      </c>
      <c r="I1912" t="s">
        <v>45</v>
      </c>
      <c r="J1912" t="s">
        <v>106</v>
      </c>
      <c r="K1912" t="s">
        <v>133</v>
      </c>
      <c r="L1912">
        <f t="shared" si="47"/>
        <v>2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3</v>
      </c>
      <c r="Y1912">
        <v>2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f t="shared" si="48"/>
        <v>5</v>
      </c>
      <c r="AI1912">
        <v>5</v>
      </c>
      <c r="AJ1912">
        <v>0</v>
      </c>
      <c r="AK1912">
        <v>0</v>
      </c>
      <c r="AL1912">
        <v>0</v>
      </c>
      <c r="AM1912" t="s">
        <v>219</v>
      </c>
    </row>
    <row r="1913" spans="1:40" hidden="1" x14ac:dyDescent="0.45">
      <c r="A1913" t="s">
        <v>40</v>
      </c>
      <c r="B1913">
        <f t="shared" si="45"/>
        <v>2</v>
      </c>
      <c r="C1913" t="s">
        <v>129</v>
      </c>
      <c r="D1913" t="s">
        <v>261</v>
      </c>
      <c r="E1913" s="4">
        <v>44601</v>
      </c>
      <c r="F1913" t="s">
        <v>75</v>
      </c>
      <c r="G1913" t="s">
        <v>48</v>
      </c>
      <c r="H1913" t="s">
        <v>44</v>
      </c>
      <c r="I1913" t="s">
        <v>45</v>
      </c>
      <c r="K1913" t="s">
        <v>46</v>
      </c>
      <c r="L1913">
        <f t="shared" si="47"/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f t="shared" si="48"/>
        <v>1</v>
      </c>
      <c r="AI1913">
        <v>1</v>
      </c>
      <c r="AJ1913">
        <v>0</v>
      </c>
      <c r="AK1913">
        <v>0</v>
      </c>
      <c r="AL1913">
        <v>0</v>
      </c>
      <c r="AM1913" t="s">
        <v>217</v>
      </c>
      <c r="AN1913" t="s">
        <v>216</v>
      </c>
    </row>
    <row r="1914" spans="1:40" hidden="1" x14ac:dyDescent="0.45">
      <c r="A1914" t="s">
        <v>40</v>
      </c>
      <c r="B1914">
        <f t="shared" si="45"/>
        <v>2</v>
      </c>
      <c r="C1914" t="s">
        <v>129</v>
      </c>
      <c r="D1914" t="s">
        <v>261</v>
      </c>
      <c r="E1914" s="4">
        <v>44601</v>
      </c>
      <c r="F1914" t="s">
        <v>75</v>
      </c>
      <c r="G1914" t="s">
        <v>48</v>
      </c>
      <c r="H1914" t="s">
        <v>44</v>
      </c>
      <c r="I1914" t="s">
        <v>45</v>
      </c>
      <c r="J1914" t="s">
        <v>106</v>
      </c>
      <c r="K1914" t="s">
        <v>133</v>
      </c>
      <c r="L1914">
        <f t="shared" si="47"/>
        <v>2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0</v>
      </c>
      <c r="X1914">
        <v>1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f t="shared" si="48"/>
        <v>2</v>
      </c>
      <c r="AI1914">
        <v>2</v>
      </c>
      <c r="AJ1914">
        <v>0</v>
      </c>
      <c r="AK1914">
        <v>0</v>
      </c>
      <c r="AL1914">
        <v>0</v>
      </c>
    </row>
    <row r="1915" spans="1:40" hidden="1" x14ac:dyDescent="0.45">
      <c r="A1915" t="s">
        <v>40</v>
      </c>
      <c r="B1915">
        <f t="shared" si="45"/>
        <v>2</v>
      </c>
      <c r="C1915" t="s">
        <v>129</v>
      </c>
      <c r="D1915" t="s">
        <v>261</v>
      </c>
      <c r="E1915" s="4">
        <v>44601</v>
      </c>
      <c r="F1915" t="s">
        <v>75</v>
      </c>
      <c r="G1915" t="s">
        <v>48</v>
      </c>
      <c r="H1915" t="s">
        <v>44</v>
      </c>
      <c r="I1915" t="s">
        <v>45</v>
      </c>
      <c r="J1915" t="s">
        <v>106</v>
      </c>
      <c r="K1915" t="s">
        <v>133</v>
      </c>
      <c r="L1915">
        <f t="shared" si="47"/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3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f t="shared" si="48"/>
        <v>3</v>
      </c>
      <c r="AI1915">
        <v>3</v>
      </c>
      <c r="AJ1915">
        <v>0</v>
      </c>
      <c r="AK1915">
        <v>0</v>
      </c>
      <c r="AL1915">
        <v>0</v>
      </c>
      <c r="AM1915" t="s">
        <v>215</v>
      </c>
    </row>
    <row r="1916" spans="1:40" hidden="1" x14ac:dyDescent="0.45">
      <c r="A1916" t="s">
        <v>40</v>
      </c>
      <c r="B1916">
        <f t="shared" si="45"/>
        <v>2</v>
      </c>
      <c r="C1916" t="s">
        <v>129</v>
      </c>
      <c r="D1916" t="s">
        <v>261</v>
      </c>
      <c r="E1916" s="4">
        <v>44601</v>
      </c>
      <c r="F1916" t="s">
        <v>75</v>
      </c>
      <c r="G1916" t="s">
        <v>48</v>
      </c>
      <c r="H1916" t="s">
        <v>44</v>
      </c>
      <c r="I1916" t="s">
        <v>45</v>
      </c>
      <c r="J1916" t="s">
        <v>106</v>
      </c>
      <c r="K1916" t="s">
        <v>133</v>
      </c>
      <c r="L1916">
        <f t="shared" si="47"/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f t="shared" si="48"/>
        <v>4</v>
      </c>
      <c r="AI1916">
        <v>4</v>
      </c>
      <c r="AJ1916">
        <v>0</v>
      </c>
      <c r="AK1916">
        <v>0</v>
      </c>
      <c r="AL1916">
        <v>0</v>
      </c>
      <c r="AM1916" t="s">
        <v>220</v>
      </c>
    </row>
    <row r="1917" spans="1:40" hidden="1" x14ac:dyDescent="0.45">
      <c r="A1917" t="s">
        <v>40</v>
      </c>
      <c r="B1917">
        <f t="shared" si="45"/>
        <v>2</v>
      </c>
      <c r="C1917" t="s">
        <v>129</v>
      </c>
      <c r="D1917" t="s">
        <v>261</v>
      </c>
      <c r="E1917" s="4">
        <v>44601</v>
      </c>
      <c r="F1917" t="s">
        <v>75</v>
      </c>
      <c r="G1917" t="s">
        <v>48</v>
      </c>
      <c r="H1917" t="s">
        <v>44</v>
      </c>
      <c r="I1917" t="s">
        <v>45</v>
      </c>
      <c r="K1917" t="s">
        <v>46</v>
      </c>
      <c r="L1917">
        <f t="shared" si="47"/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f t="shared" si="48"/>
        <v>3</v>
      </c>
      <c r="AI1917">
        <v>3</v>
      </c>
      <c r="AJ1917">
        <v>0</v>
      </c>
      <c r="AK1917">
        <v>0</v>
      </c>
      <c r="AL1917">
        <v>0</v>
      </c>
      <c r="AN1917" t="s">
        <v>216</v>
      </c>
    </row>
    <row r="1918" spans="1:40" hidden="1" x14ac:dyDescent="0.45">
      <c r="A1918" t="s">
        <v>40</v>
      </c>
      <c r="B1918">
        <f t="shared" si="45"/>
        <v>2</v>
      </c>
      <c r="C1918" t="s">
        <v>129</v>
      </c>
      <c r="D1918" t="s">
        <v>261</v>
      </c>
      <c r="E1918" s="4">
        <v>44601</v>
      </c>
      <c r="F1918" t="s">
        <v>75</v>
      </c>
      <c r="G1918" t="s">
        <v>48</v>
      </c>
      <c r="H1918" t="s">
        <v>44</v>
      </c>
      <c r="I1918" t="s">
        <v>45</v>
      </c>
      <c r="K1918" t="s">
        <v>46</v>
      </c>
      <c r="L1918">
        <f t="shared" si="47"/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f t="shared" si="48"/>
        <v>1</v>
      </c>
      <c r="AI1918">
        <v>1</v>
      </c>
      <c r="AJ1918">
        <v>0</v>
      </c>
      <c r="AK1918">
        <v>0</v>
      </c>
      <c r="AL1918">
        <v>0</v>
      </c>
      <c r="AN1918" t="s">
        <v>216</v>
      </c>
    </row>
    <row r="1919" spans="1:40" hidden="1" x14ac:dyDescent="0.45">
      <c r="A1919" t="s">
        <v>40</v>
      </c>
      <c r="B1919">
        <f t="shared" si="45"/>
        <v>2</v>
      </c>
      <c r="C1919" t="s">
        <v>129</v>
      </c>
      <c r="D1919" t="s">
        <v>261</v>
      </c>
      <c r="E1919" s="4">
        <v>44601</v>
      </c>
      <c r="F1919" t="s">
        <v>75</v>
      </c>
      <c r="G1919" t="s">
        <v>48</v>
      </c>
      <c r="H1919" t="s">
        <v>44</v>
      </c>
      <c r="I1919" t="s">
        <v>45</v>
      </c>
      <c r="K1919" t="s">
        <v>46</v>
      </c>
      <c r="L1919">
        <f t="shared" si="47"/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f t="shared" si="48"/>
        <v>1</v>
      </c>
      <c r="AI1919">
        <v>1</v>
      </c>
      <c r="AJ1919">
        <v>0</v>
      </c>
      <c r="AK1919">
        <v>0</v>
      </c>
      <c r="AL1919">
        <v>0</v>
      </c>
      <c r="AN1919" t="s">
        <v>216</v>
      </c>
    </row>
    <row r="1920" spans="1:40" hidden="1" x14ac:dyDescent="0.45">
      <c r="A1920" t="s">
        <v>40</v>
      </c>
      <c r="B1920">
        <f t="shared" si="45"/>
        <v>2</v>
      </c>
      <c r="C1920" t="s">
        <v>129</v>
      </c>
      <c r="D1920" t="s">
        <v>261</v>
      </c>
      <c r="E1920" s="4">
        <v>44601</v>
      </c>
      <c r="F1920" t="s">
        <v>75</v>
      </c>
      <c r="G1920" t="s">
        <v>48</v>
      </c>
      <c r="H1920" t="s">
        <v>44</v>
      </c>
      <c r="I1920" t="s">
        <v>45</v>
      </c>
      <c r="J1920" t="s">
        <v>106</v>
      </c>
      <c r="K1920" t="s">
        <v>133</v>
      </c>
      <c r="L1920">
        <f t="shared" si="47"/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f t="shared" si="48"/>
        <v>1</v>
      </c>
      <c r="AI1920">
        <v>1</v>
      </c>
      <c r="AJ1920">
        <v>0</v>
      </c>
      <c r="AK1920">
        <v>0</v>
      </c>
      <c r="AL1920">
        <v>0</v>
      </c>
      <c r="AM1920" t="s">
        <v>218</v>
      </c>
    </row>
    <row r="1921" spans="1:40" hidden="1" x14ac:dyDescent="0.45">
      <c r="A1921" t="s">
        <v>40</v>
      </c>
      <c r="B1921">
        <f t="shared" si="45"/>
        <v>2</v>
      </c>
      <c r="C1921" t="s">
        <v>129</v>
      </c>
      <c r="D1921" t="s">
        <v>261</v>
      </c>
      <c r="E1921" s="4">
        <v>44601</v>
      </c>
      <c r="F1921" t="s">
        <v>75</v>
      </c>
      <c r="G1921" t="s">
        <v>48</v>
      </c>
      <c r="H1921" t="s">
        <v>44</v>
      </c>
      <c r="I1921" t="s">
        <v>45</v>
      </c>
      <c r="J1921" t="s">
        <v>106</v>
      </c>
      <c r="K1921" t="s">
        <v>133</v>
      </c>
      <c r="L1921">
        <f t="shared" si="47"/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f t="shared" si="48"/>
        <v>1</v>
      </c>
      <c r="AI1921">
        <v>1</v>
      </c>
      <c r="AJ1921">
        <v>0</v>
      </c>
      <c r="AK1921">
        <v>0</v>
      </c>
      <c r="AL1921">
        <v>0</v>
      </c>
    </row>
    <row r="1922" spans="1:40" hidden="1" x14ac:dyDescent="0.45">
      <c r="A1922" t="s">
        <v>40</v>
      </c>
      <c r="B1922">
        <f t="shared" ref="B1922:B1985" si="49">MONTH(E1922)</f>
        <v>2</v>
      </c>
      <c r="C1922" t="s">
        <v>129</v>
      </c>
      <c r="D1922" t="s">
        <v>261</v>
      </c>
      <c r="E1922" s="4">
        <v>44601</v>
      </c>
      <c r="F1922" t="s">
        <v>75</v>
      </c>
      <c r="G1922" t="s">
        <v>48</v>
      </c>
      <c r="H1922" t="s">
        <v>44</v>
      </c>
      <c r="I1922" t="s">
        <v>45</v>
      </c>
      <c r="K1922" t="s">
        <v>46</v>
      </c>
      <c r="L1922">
        <f t="shared" si="47"/>
        <v>2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f t="shared" si="48"/>
        <v>3</v>
      </c>
      <c r="AI1922">
        <v>3</v>
      </c>
      <c r="AJ1922">
        <v>0</v>
      </c>
      <c r="AK1922">
        <v>0</v>
      </c>
      <c r="AL1922">
        <v>0</v>
      </c>
      <c r="AN1922" t="s">
        <v>216</v>
      </c>
    </row>
    <row r="1923" spans="1:40" hidden="1" x14ac:dyDescent="0.45">
      <c r="A1923" t="s">
        <v>40</v>
      </c>
      <c r="B1923">
        <f t="shared" si="49"/>
        <v>2</v>
      </c>
      <c r="C1923" t="s">
        <v>129</v>
      </c>
      <c r="D1923" t="s">
        <v>261</v>
      </c>
      <c r="E1923" s="4">
        <v>44601</v>
      </c>
      <c r="F1923" t="s">
        <v>75</v>
      </c>
      <c r="G1923" t="s">
        <v>49</v>
      </c>
      <c r="H1923" t="s">
        <v>44</v>
      </c>
      <c r="I1923" t="s">
        <v>45</v>
      </c>
      <c r="J1923" t="s">
        <v>106</v>
      </c>
      <c r="K1923" t="s">
        <v>133</v>
      </c>
      <c r="L1923">
        <f t="shared" si="47"/>
        <v>4</v>
      </c>
      <c r="M1923">
        <v>1</v>
      </c>
      <c r="N1923">
        <v>1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4</v>
      </c>
      <c r="W1923">
        <v>0</v>
      </c>
      <c r="X1923">
        <v>3</v>
      </c>
      <c r="Y1923">
        <v>8</v>
      </c>
      <c r="Z1923">
        <v>1</v>
      </c>
      <c r="AA1923">
        <v>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f t="shared" si="48"/>
        <v>15</v>
      </c>
      <c r="AI1923">
        <v>15</v>
      </c>
      <c r="AJ1923">
        <v>0</v>
      </c>
      <c r="AK1923">
        <v>0</v>
      </c>
      <c r="AL1923">
        <v>0</v>
      </c>
      <c r="AM1923" t="s">
        <v>218</v>
      </c>
    </row>
    <row r="1924" spans="1:40" hidden="1" x14ac:dyDescent="0.45">
      <c r="A1924" t="s">
        <v>40</v>
      </c>
      <c r="B1924">
        <f t="shared" si="49"/>
        <v>2</v>
      </c>
      <c r="C1924" t="s">
        <v>129</v>
      </c>
      <c r="D1924" t="s">
        <v>261</v>
      </c>
      <c r="E1924" s="4">
        <v>44601</v>
      </c>
      <c r="F1924" t="s">
        <v>75</v>
      </c>
      <c r="G1924" t="s">
        <v>49</v>
      </c>
      <c r="H1924" t="s">
        <v>44</v>
      </c>
      <c r="I1924" t="s">
        <v>45</v>
      </c>
      <c r="J1924" t="s">
        <v>106</v>
      </c>
      <c r="K1924" t="s">
        <v>133</v>
      </c>
      <c r="L1924">
        <f t="shared" ref="L1924:L1955" si="50">SUM(M1924:T1924)</f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11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f t="shared" si="48"/>
        <v>11</v>
      </c>
      <c r="AI1924">
        <v>11</v>
      </c>
      <c r="AJ1924">
        <v>0</v>
      </c>
      <c r="AK1924">
        <v>0</v>
      </c>
      <c r="AL1924">
        <v>0</v>
      </c>
    </row>
    <row r="1925" spans="1:40" hidden="1" x14ac:dyDescent="0.45">
      <c r="A1925" t="s">
        <v>40</v>
      </c>
      <c r="B1925">
        <f t="shared" si="49"/>
        <v>2</v>
      </c>
      <c r="C1925" t="s">
        <v>129</v>
      </c>
      <c r="D1925" t="s">
        <v>261</v>
      </c>
      <c r="E1925" s="4">
        <v>44601</v>
      </c>
      <c r="F1925" t="s">
        <v>75</v>
      </c>
      <c r="G1925" t="s">
        <v>49</v>
      </c>
      <c r="H1925" t="s">
        <v>44</v>
      </c>
      <c r="I1925" t="s">
        <v>45</v>
      </c>
      <c r="K1925" t="s">
        <v>46</v>
      </c>
      <c r="L1925">
        <f t="shared" si="50"/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f t="shared" si="48"/>
        <v>1</v>
      </c>
      <c r="AI1925">
        <v>1</v>
      </c>
      <c r="AJ1925">
        <v>0</v>
      </c>
      <c r="AK1925">
        <v>0</v>
      </c>
      <c r="AL1925">
        <v>0</v>
      </c>
      <c r="AM1925" t="s">
        <v>218</v>
      </c>
      <c r="AN1925" t="s">
        <v>216</v>
      </c>
    </row>
    <row r="1926" spans="1:40" hidden="1" x14ac:dyDescent="0.45">
      <c r="A1926" t="s">
        <v>40</v>
      </c>
      <c r="B1926">
        <f t="shared" si="49"/>
        <v>2</v>
      </c>
      <c r="C1926" t="s">
        <v>129</v>
      </c>
      <c r="D1926" t="s">
        <v>261</v>
      </c>
      <c r="E1926" s="4">
        <v>44601</v>
      </c>
      <c r="F1926" t="s">
        <v>75</v>
      </c>
      <c r="G1926" t="s">
        <v>49</v>
      </c>
      <c r="H1926" t="s">
        <v>44</v>
      </c>
      <c r="I1926" t="s">
        <v>45</v>
      </c>
      <c r="J1926" t="s">
        <v>106</v>
      </c>
      <c r="K1926" t="s">
        <v>133</v>
      </c>
      <c r="L1926">
        <f t="shared" si="50"/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6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f t="shared" si="48"/>
        <v>6</v>
      </c>
      <c r="AI1926">
        <v>0</v>
      </c>
      <c r="AJ1926">
        <v>0</v>
      </c>
      <c r="AK1926">
        <v>0</v>
      </c>
      <c r="AL1926">
        <v>0</v>
      </c>
      <c r="AM1926" t="s">
        <v>221</v>
      </c>
    </row>
    <row r="1927" spans="1:40" hidden="1" x14ac:dyDescent="0.45">
      <c r="A1927" t="s">
        <v>40</v>
      </c>
      <c r="B1927">
        <f t="shared" si="49"/>
        <v>2</v>
      </c>
      <c r="C1927" t="s">
        <v>129</v>
      </c>
      <c r="D1927" t="s">
        <v>261</v>
      </c>
      <c r="E1927" s="4">
        <v>44601</v>
      </c>
      <c r="F1927" t="s">
        <v>75</v>
      </c>
      <c r="G1927" t="s">
        <v>49</v>
      </c>
      <c r="H1927" t="s">
        <v>44</v>
      </c>
      <c r="I1927" t="s">
        <v>45</v>
      </c>
      <c r="J1927" t="s">
        <v>106</v>
      </c>
      <c r="K1927" t="s">
        <v>133</v>
      </c>
      <c r="L1927">
        <f t="shared" si="50"/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3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f t="shared" si="48"/>
        <v>3</v>
      </c>
      <c r="AI1927">
        <v>0</v>
      </c>
      <c r="AJ1927">
        <v>0</v>
      </c>
      <c r="AK1927">
        <v>0</v>
      </c>
      <c r="AL1927">
        <v>0</v>
      </c>
      <c r="AM1927" t="s">
        <v>220</v>
      </c>
    </row>
    <row r="1928" spans="1:40" hidden="1" x14ac:dyDescent="0.45">
      <c r="A1928" t="s">
        <v>40</v>
      </c>
      <c r="B1928">
        <f t="shared" si="49"/>
        <v>2</v>
      </c>
      <c r="C1928" t="s">
        <v>129</v>
      </c>
      <c r="D1928" t="s">
        <v>261</v>
      </c>
      <c r="E1928" s="4">
        <v>44601</v>
      </c>
      <c r="F1928" t="s">
        <v>75</v>
      </c>
      <c r="G1928" t="s">
        <v>49</v>
      </c>
      <c r="H1928" t="s">
        <v>44</v>
      </c>
      <c r="I1928" t="s">
        <v>45</v>
      </c>
      <c r="J1928" t="s">
        <v>106</v>
      </c>
      <c r="K1928" t="s">
        <v>133</v>
      </c>
      <c r="L1928">
        <f t="shared" si="50"/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4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f t="shared" si="48"/>
        <v>4</v>
      </c>
      <c r="AI1928">
        <v>0</v>
      </c>
      <c r="AJ1928">
        <v>0</v>
      </c>
      <c r="AK1928">
        <v>0</v>
      </c>
      <c r="AL1928">
        <v>0</v>
      </c>
    </row>
    <row r="1929" spans="1:40" hidden="1" x14ac:dyDescent="0.45">
      <c r="A1929" t="s">
        <v>40</v>
      </c>
      <c r="B1929">
        <f t="shared" si="49"/>
        <v>2</v>
      </c>
      <c r="C1929" t="s">
        <v>129</v>
      </c>
      <c r="D1929" t="s">
        <v>261</v>
      </c>
      <c r="E1929" s="4">
        <v>44601</v>
      </c>
      <c r="F1929" t="s">
        <v>75</v>
      </c>
      <c r="G1929" t="s">
        <v>49</v>
      </c>
      <c r="H1929" t="s">
        <v>44</v>
      </c>
      <c r="I1929" t="s">
        <v>45</v>
      </c>
      <c r="J1929" t="s">
        <v>106</v>
      </c>
      <c r="K1929" t="s">
        <v>133</v>
      </c>
      <c r="L1929">
        <f t="shared" si="50"/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f t="shared" si="48"/>
        <v>1</v>
      </c>
      <c r="AI1929">
        <v>0</v>
      </c>
      <c r="AJ1929">
        <v>0</v>
      </c>
      <c r="AK1929">
        <v>0</v>
      </c>
      <c r="AL1929">
        <v>0</v>
      </c>
    </row>
    <row r="1930" spans="1:40" hidden="1" x14ac:dyDescent="0.45">
      <c r="A1930" t="s">
        <v>40</v>
      </c>
      <c r="B1930">
        <f t="shared" si="49"/>
        <v>2</v>
      </c>
      <c r="C1930" t="s">
        <v>129</v>
      </c>
      <c r="D1930" t="s">
        <v>261</v>
      </c>
      <c r="E1930" s="4">
        <v>44601</v>
      </c>
      <c r="F1930" t="s">
        <v>75</v>
      </c>
      <c r="G1930" t="s">
        <v>49</v>
      </c>
      <c r="H1930" t="s">
        <v>44</v>
      </c>
      <c r="I1930" t="s">
        <v>45</v>
      </c>
      <c r="J1930" t="s">
        <v>106</v>
      </c>
      <c r="K1930" t="s">
        <v>133</v>
      </c>
      <c r="L1930">
        <f t="shared" si="50"/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f t="shared" ref="AH1930:AH1957" si="51">SUM(X1930:AG1930)</f>
        <v>1</v>
      </c>
      <c r="AI1930">
        <v>0</v>
      </c>
      <c r="AJ1930">
        <v>0</v>
      </c>
      <c r="AK1930">
        <v>0</v>
      </c>
      <c r="AL1930">
        <v>0</v>
      </c>
    </row>
    <row r="1931" spans="1:40" hidden="1" x14ac:dyDescent="0.45">
      <c r="A1931" t="s">
        <v>40</v>
      </c>
      <c r="B1931">
        <f t="shared" si="49"/>
        <v>2</v>
      </c>
      <c r="C1931" t="s">
        <v>129</v>
      </c>
      <c r="D1931" t="s">
        <v>261</v>
      </c>
      <c r="E1931" s="4">
        <v>44601</v>
      </c>
      <c r="F1931" t="s">
        <v>75</v>
      </c>
      <c r="G1931" t="s">
        <v>49</v>
      </c>
      <c r="H1931" t="s">
        <v>44</v>
      </c>
      <c r="I1931" t="s">
        <v>45</v>
      </c>
      <c r="K1931" t="s">
        <v>46</v>
      </c>
      <c r="L1931">
        <f t="shared" si="50"/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f t="shared" si="51"/>
        <v>1</v>
      </c>
      <c r="AI1931">
        <v>1</v>
      </c>
      <c r="AJ1931">
        <v>0</v>
      </c>
      <c r="AK1931">
        <v>0</v>
      </c>
      <c r="AL1931">
        <v>0</v>
      </c>
      <c r="AN1931" t="s">
        <v>216</v>
      </c>
    </row>
    <row r="1932" spans="1:40" hidden="1" x14ac:dyDescent="0.45">
      <c r="A1932" t="s">
        <v>40</v>
      </c>
      <c r="B1932">
        <f t="shared" si="49"/>
        <v>2</v>
      </c>
      <c r="C1932" t="s">
        <v>129</v>
      </c>
      <c r="D1932" t="s">
        <v>261</v>
      </c>
      <c r="E1932" s="4">
        <v>44601</v>
      </c>
      <c r="F1932" t="s">
        <v>75</v>
      </c>
      <c r="G1932" t="s">
        <v>49</v>
      </c>
      <c r="H1932" t="s">
        <v>44</v>
      </c>
      <c r="I1932" t="s">
        <v>45</v>
      </c>
      <c r="K1932" t="s">
        <v>46</v>
      </c>
      <c r="L1932">
        <f t="shared" si="50"/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f t="shared" si="51"/>
        <v>1</v>
      </c>
      <c r="AI1932">
        <v>1</v>
      </c>
      <c r="AJ1932">
        <v>0</v>
      </c>
      <c r="AK1932">
        <v>0</v>
      </c>
      <c r="AL1932">
        <v>0</v>
      </c>
      <c r="AN1932" t="s">
        <v>216</v>
      </c>
    </row>
    <row r="1933" spans="1:40" hidden="1" x14ac:dyDescent="0.45">
      <c r="A1933" t="s">
        <v>40</v>
      </c>
      <c r="B1933">
        <f t="shared" si="49"/>
        <v>2</v>
      </c>
      <c r="C1933" t="s">
        <v>129</v>
      </c>
      <c r="D1933" t="s">
        <v>261</v>
      </c>
      <c r="E1933" s="4">
        <v>44601</v>
      </c>
      <c r="F1933" t="s">
        <v>75</v>
      </c>
      <c r="G1933" t="s">
        <v>49</v>
      </c>
      <c r="H1933" t="s">
        <v>44</v>
      </c>
      <c r="I1933" t="s">
        <v>45</v>
      </c>
      <c r="K1933" t="s">
        <v>46</v>
      </c>
      <c r="L1933">
        <f t="shared" si="50"/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f t="shared" si="51"/>
        <v>2</v>
      </c>
      <c r="AI1933">
        <v>1</v>
      </c>
      <c r="AJ1933">
        <v>0</v>
      </c>
      <c r="AK1933">
        <v>0</v>
      </c>
      <c r="AL1933">
        <v>0</v>
      </c>
      <c r="AM1933" t="s">
        <v>215</v>
      </c>
      <c r="AN1933" t="s">
        <v>216</v>
      </c>
    </row>
    <row r="1934" spans="1:40" hidden="1" x14ac:dyDescent="0.45">
      <c r="A1934" t="s">
        <v>40</v>
      </c>
      <c r="B1934">
        <f t="shared" si="49"/>
        <v>2</v>
      </c>
      <c r="C1934" t="s">
        <v>129</v>
      </c>
      <c r="D1934" t="s">
        <v>261</v>
      </c>
      <c r="E1934" s="4">
        <v>44601</v>
      </c>
      <c r="F1934" t="s">
        <v>75</v>
      </c>
      <c r="G1934" t="s">
        <v>49</v>
      </c>
      <c r="H1934" t="s">
        <v>44</v>
      </c>
      <c r="I1934" t="s">
        <v>45</v>
      </c>
      <c r="K1934" t="s">
        <v>46</v>
      </c>
      <c r="L1934">
        <f t="shared" si="50"/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f t="shared" si="51"/>
        <v>1</v>
      </c>
      <c r="AI1934">
        <v>1</v>
      </c>
      <c r="AJ1934">
        <v>0</v>
      </c>
      <c r="AK1934">
        <v>0</v>
      </c>
      <c r="AL1934">
        <v>0</v>
      </c>
      <c r="AN1934" t="s">
        <v>216</v>
      </c>
    </row>
    <row r="1935" spans="1:40" hidden="1" x14ac:dyDescent="0.45">
      <c r="A1935" t="s">
        <v>40</v>
      </c>
      <c r="B1935">
        <f t="shared" si="49"/>
        <v>2</v>
      </c>
      <c r="C1935" t="s">
        <v>129</v>
      </c>
      <c r="D1935" t="s">
        <v>261</v>
      </c>
      <c r="E1935" s="4">
        <v>44601</v>
      </c>
      <c r="F1935" t="s">
        <v>75</v>
      </c>
      <c r="G1935" t="s">
        <v>49</v>
      </c>
      <c r="H1935" t="s">
        <v>44</v>
      </c>
      <c r="I1935" t="s">
        <v>45</v>
      </c>
      <c r="K1935" t="s">
        <v>46</v>
      </c>
      <c r="L1935">
        <f t="shared" si="50"/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3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f t="shared" si="51"/>
        <v>3</v>
      </c>
      <c r="AI1935">
        <v>1</v>
      </c>
      <c r="AJ1935">
        <v>0</v>
      </c>
      <c r="AK1935">
        <v>0</v>
      </c>
      <c r="AL1935">
        <v>0</v>
      </c>
      <c r="AM1935" t="s">
        <v>220</v>
      </c>
      <c r="AN1935" t="s">
        <v>216</v>
      </c>
    </row>
    <row r="1936" spans="1:40" hidden="1" x14ac:dyDescent="0.45">
      <c r="A1936" t="s">
        <v>40</v>
      </c>
      <c r="B1936">
        <f t="shared" si="49"/>
        <v>2</v>
      </c>
      <c r="C1936" t="s">
        <v>129</v>
      </c>
      <c r="D1936" t="s">
        <v>261</v>
      </c>
      <c r="E1936" s="4">
        <v>44601</v>
      </c>
      <c r="F1936" t="s">
        <v>75</v>
      </c>
      <c r="G1936" t="s">
        <v>49</v>
      </c>
      <c r="H1936" t="s">
        <v>44</v>
      </c>
      <c r="I1936" t="s">
        <v>45</v>
      </c>
      <c r="J1936" t="s">
        <v>106</v>
      </c>
      <c r="K1936" t="s">
        <v>133</v>
      </c>
      <c r="L1936">
        <f t="shared" si="50"/>
        <v>2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1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f t="shared" si="51"/>
        <v>3</v>
      </c>
      <c r="AI1936">
        <v>3</v>
      </c>
      <c r="AJ1936">
        <v>0</v>
      </c>
      <c r="AK1936">
        <v>0</v>
      </c>
      <c r="AL1936">
        <v>0</v>
      </c>
      <c r="AM1936" t="s">
        <v>215</v>
      </c>
    </row>
    <row r="1937" spans="1:40" hidden="1" x14ac:dyDescent="0.45">
      <c r="A1937" t="s">
        <v>40</v>
      </c>
      <c r="B1937">
        <f t="shared" si="49"/>
        <v>2</v>
      </c>
      <c r="C1937" t="s">
        <v>129</v>
      </c>
      <c r="D1937" t="s">
        <v>261</v>
      </c>
      <c r="E1937" s="4">
        <v>44601</v>
      </c>
      <c r="F1937" t="s">
        <v>75</v>
      </c>
      <c r="G1937" t="s">
        <v>49</v>
      </c>
      <c r="H1937" t="s">
        <v>44</v>
      </c>
      <c r="I1937" t="s">
        <v>45</v>
      </c>
      <c r="J1937" t="s">
        <v>106</v>
      </c>
      <c r="K1937" t="s">
        <v>133</v>
      </c>
      <c r="L1937">
        <f t="shared" si="50"/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f t="shared" si="51"/>
        <v>1</v>
      </c>
      <c r="AI1937">
        <v>1</v>
      </c>
      <c r="AJ1937">
        <v>0</v>
      </c>
      <c r="AK1937">
        <v>0</v>
      </c>
      <c r="AL1937">
        <v>0</v>
      </c>
    </row>
    <row r="1938" spans="1:40" hidden="1" x14ac:dyDescent="0.45">
      <c r="A1938" t="s">
        <v>40</v>
      </c>
      <c r="B1938">
        <f t="shared" si="49"/>
        <v>2</v>
      </c>
      <c r="C1938" t="s">
        <v>129</v>
      </c>
      <c r="D1938" t="s">
        <v>261</v>
      </c>
      <c r="E1938" s="4">
        <v>44601</v>
      </c>
      <c r="F1938" t="s">
        <v>75</v>
      </c>
      <c r="G1938" t="s">
        <v>53</v>
      </c>
      <c r="H1938" t="s">
        <v>44</v>
      </c>
      <c r="I1938" t="s">
        <v>45</v>
      </c>
      <c r="J1938" t="s">
        <v>106</v>
      </c>
      <c r="K1938" t="s">
        <v>133</v>
      </c>
      <c r="L1938">
        <f t="shared" si="50"/>
        <v>3</v>
      </c>
      <c r="M1938">
        <v>1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3</v>
      </c>
      <c r="Y1938">
        <v>2</v>
      </c>
      <c r="Z1938">
        <v>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f t="shared" si="51"/>
        <v>7</v>
      </c>
      <c r="AI1938">
        <v>7</v>
      </c>
      <c r="AJ1938">
        <v>0</v>
      </c>
      <c r="AK1938">
        <v>0</v>
      </c>
      <c r="AL1938">
        <v>0</v>
      </c>
    </row>
    <row r="1939" spans="1:40" hidden="1" x14ac:dyDescent="0.45">
      <c r="A1939" t="s">
        <v>40</v>
      </c>
      <c r="B1939">
        <f t="shared" si="49"/>
        <v>2</v>
      </c>
      <c r="C1939" t="s">
        <v>129</v>
      </c>
      <c r="D1939" t="s">
        <v>261</v>
      </c>
      <c r="E1939" s="4">
        <v>44601</v>
      </c>
      <c r="F1939" t="s">
        <v>75</v>
      </c>
      <c r="G1939" t="s">
        <v>53</v>
      </c>
      <c r="H1939" t="s">
        <v>44</v>
      </c>
      <c r="I1939" t="s">
        <v>45</v>
      </c>
      <c r="J1939" t="s">
        <v>106</v>
      </c>
      <c r="K1939" t="s">
        <v>133</v>
      </c>
      <c r="L1939">
        <f t="shared" si="50"/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f t="shared" si="51"/>
        <v>1</v>
      </c>
      <c r="AI1939">
        <v>1</v>
      </c>
      <c r="AJ1939">
        <v>0</v>
      </c>
      <c r="AK1939">
        <v>0</v>
      </c>
      <c r="AL1939">
        <v>0</v>
      </c>
    </row>
    <row r="1940" spans="1:40" hidden="1" x14ac:dyDescent="0.45">
      <c r="A1940" t="s">
        <v>40</v>
      </c>
      <c r="B1940">
        <f t="shared" si="49"/>
        <v>2</v>
      </c>
      <c r="C1940" t="s">
        <v>129</v>
      </c>
      <c r="D1940" t="s">
        <v>261</v>
      </c>
      <c r="E1940" s="4">
        <v>44601</v>
      </c>
      <c r="F1940" t="s">
        <v>75</v>
      </c>
      <c r="G1940" t="s">
        <v>53</v>
      </c>
      <c r="H1940" t="s">
        <v>44</v>
      </c>
      <c r="I1940" t="s">
        <v>45</v>
      </c>
      <c r="J1940" t="s">
        <v>106</v>
      </c>
      <c r="K1940" t="s">
        <v>133</v>
      </c>
      <c r="L1940">
        <f t="shared" si="50"/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f t="shared" si="51"/>
        <v>2</v>
      </c>
      <c r="AI1940">
        <v>2</v>
      </c>
      <c r="AJ1940">
        <v>0</v>
      </c>
      <c r="AK1940">
        <v>0</v>
      </c>
      <c r="AL1940">
        <v>0</v>
      </c>
    </row>
    <row r="1941" spans="1:40" hidden="1" x14ac:dyDescent="0.45">
      <c r="A1941" t="s">
        <v>40</v>
      </c>
      <c r="B1941">
        <f t="shared" si="49"/>
        <v>2</v>
      </c>
      <c r="C1941" t="s">
        <v>129</v>
      </c>
      <c r="D1941" t="s">
        <v>261</v>
      </c>
      <c r="E1941" s="4">
        <v>44601</v>
      </c>
      <c r="F1941" t="s">
        <v>75</v>
      </c>
      <c r="G1941" t="s">
        <v>53</v>
      </c>
      <c r="H1941" t="s">
        <v>44</v>
      </c>
      <c r="I1941" t="s">
        <v>45</v>
      </c>
      <c r="J1941" t="s">
        <v>106</v>
      </c>
      <c r="K1941" t="s">
        <v>133</v>
      </c>
      <c r="L1941">
        <f t="shared" si="50"/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f t="shared" si="51"/>
        <v>2</v>
      </c>
      <c r="AI1941">
        <v>2</v>
      </c>
      <c r="AJ1941">
        <v>0</v>
      </c>
      <c r="AK1941">
        <v>0</v>
      </c>
      <c r="AL1941">
        <v>0</v>
      </c>
    </row>
    <row r="1942" spans="1:40" hidden="1" x14ac:dyDescent="0.45">
      <c r="A1942" t="s">
        <v>40</v>
      </c>
      <c r="B1942">
        <f t="shared" si="49"/>
        <v>2</v>
      </c>
      <c r="C1942" t="s">
        <v>129</v>
      </c>
      <c r="D1942" t="s">
        <v>261</v>
      </c>
      <c r="E1942" s="4">
        <v>44601</v>
      </c>
      <c r="F1942" t="s">
        <v>75</v>
      </c>
      <c r="G1942" t="s">
        <v>53</v>
      </c>
      <c r="H1942" t="s">
        <v>44</v>
      </c>
      <c r="I1942" t="s">
        <v>45</v>
      </c>
      <c r="J1942" t="s">
        <v>106</v>
      </c>
      <c r="K1942" t="s">
        <v>133</v>
      </c>
      <c r="L1942">
        <f t="shared" si="50"/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f t="shared" si="51"/>
        <v>1</v>
      </c>
      <c r="AI1942">
        <v>1</v>
      </c>
      <c r="AJ1942">
        <v>0</v>
      </c>
      <c r="AK1942">
        <v>0</v>
      </c>
      <c r="AL1942">
        <v>0</v>
      </c>
    </row>
    <row r="1943" spans="1:40" hidden="1" x14ac:dyDescent="0.45">
      <c r="A1943" t="s">
        <v>40</v>
      </c>
      <c r="B1943">
        <f t="shared" si="49"/>
        <v>2</v>
      </c>
      <c r="C1943" t="s">
        <v>129</v>
      </c>
      <c r="D1943" t="s">
        <v>261</v>
      </c>
      <c r="E1943" s="4">
        <v>44601</v>
      </c>
      <c r="F1943" t="s">
        <v>75</v>
      </c>
      <c r="G1943" t="s">
        <v>53</v>
      </c>
      <c r="H1943" t="s">
        <v>44</v>
      </c>
      <c r="I1943" t="s">
        <v>45</v>
      </c>
      <c r="J1943" t="s">
        <v>106</v>
      </c>
      <c r="K1943" t="s">
        <v>133</v>
      </c>
      <c r="L1943">
        <f t="shared" si="50"/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f t="shared" si="51"/>
        <v>1</v>
      </c>
      <c r="AI1943">
        <v>1</v>
      </c>
      <c r="AJ1943">
        <v>0</v>
      </c>
      <c r="AK1943">
        <v>0</v>
      </c>
      <c r="AL1943">
        <v>0</v>
      </c>
    </row>
    <row r="1944" spans="1:40" hidden="1" x14ac:dyDescent="0.45">
      <c r="A1944" t="s">
        <v>40</v>
      </c>
      <c r="B1944">
        <f t="shared" si="49"/>
        <v>2</v>
      </c>
      <c r="C1944" t="s">
        <v>129</v>
      </c>
      <c r="D1944" t="s">
        <v>261</v>
      </c>
      <c r="E1944" s="4">
        <v>44601</v>
      </c>
      <c r="F1944" t="s">
        <v>75</v>
      </c>
      <c r="G1944" t="s">
        <v>53</v>
      </c>
      <c r="H1944" t="s">
        <v>44</v>
      </c>
      <c r="I1944" t="s">
        <v>45</v>
      </c>
      <c r="J1944" t="s">
        <v>106</v>
      </c>
      <c r="K1944" t="s">
        <v>133</v>
      </c>
      <c r="L1944">
        <f t="shared" si="50"/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f t="shared" si="51"/>
        <v>1</v>
      </c>
      <c r="AI1944">
        <v>1</v>
      </c>
      <c r="AJ1944">
        <v>0</v>
      </c>
      <c r="AK1944">
        <v>0</v>
      </c>
      <c r="AL1944">
        <v>0</v>
      </c>
    </row>
    <row r="1945" spans="1:40" hidden="1" x14ac:dyDescent="0.45">
      <c r="A1945" t="s">
        <v>40</v>
      </c>
      <c r="B1945">
        <f t="shared" si="49"/>
        <v>2</v>
      </c>
      <c r="C1945" t="s">
        <v>129</v>
      </c>
      <c r="D1945" t="s">
        <v>261</v>
      </c>
      <c r="E1945" s="4">
        <v>44601</v>
      </c>
      <c r="F1945" t="s">
        <v>75</v>
      </c>
      <c r="G1945" t="s">
        <v>53</v>
      </c>
      <c r="H1945" t="s">
        <v>44</v>
      </c>
      <c r="I1945" t="s">
        <v>45</v>
      </c>
      <c r="J1945" t="s">
        <v>106</v>
      </c>
      <c r="K1945" t="s">
        <v>133</v>
      </c>
      <c r="L1945">
        <f t="shared" si="50"/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f t="shared" si="51"/>
        <v>3</v>
      </c>
      <c r="AI1945">
        <v>3</v>
      </c>
      <c r="AJ1945">
        <v>0</v>
      </c>
      <c r="AK1945">
        <v>0</v>
      </c>
      <c r="AL1945">
        <v>0</v>
      </c>
    </row>
    <row r="1946" spans="1:40" hidden="1" x14ac:dyDescent="0.45">
      <c r="A1946" t="s">
        <v>40</v>
      </c>
      <c r="B1946">
        <f t="shared" si="49"/>
        <v>2</v>
      </c>
      <c r="C1946" t="s">
        <v>129</v>
      </c>
      <c r="D1946" t="s">
        <v>261</v>
      </c>
      <c r="E1946" s="4">
        <v>44601</v>
      </c>
      <c r="F1946" t="s">
        <v>75</v>
      </c>
      <c r="G1946" t="s">
        <v>53</v>
      </c>
      <c r="H1946" t="s">
        <v>44</v>
      </c>
      <c r="I1946" t="s">
        <v>45</v>
      </c>
      <c r="K1946" t="s">
        <v>46</v>
      </c>
      <c r="L1946">
        <f t="shared" si="50"/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f t="shared" si="51"/>
        <v>1</v>
      </c>
      <c r="AI1946">
        <v>1</v>
      </c>
      <c r="AJ1946">
        <v>0</v>
      </c>
      <c r="AK1946">
        <v>0</v>
      </c>
      <c r="AL1946">
        <v>0</v>
      </c>
    </row>
    <row r="1947" spans="1:40" hidden="1" x14ac:dyDescent="0.45">
      <c r="A1947" t="s">
        <v>40</v>
      </c>
      <c r="B1947">
        <f t="shared" si="49"/>
        <v>2</v>
      </c>
      <c r="C1947" t="s">
        <v>129</v>
      </c>
      <c r="D1947" t="s">
        <v>261</v>
      </c>
      <c r="E1947" s="4">
        <v>44601</v>
      </c>
      <c r="F1947" t="s">
        <v>75</v>
      </c>
      <c r="G1947" t="s">
        <v>53</v>
      </c>
      <c r="H1947" t="s">
        <v>44</v>
      </c>
      <c r="I1947" t="s">
        <v>45</v>
      </c>
      <c r="J1947" t="s">
        <v>106</v>
      </c>
      <c r="K1947" t="s">
        <v>133</v>
      </c>
      <c r="L1947">
        <f t="shared" si="50"/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f t="shared" si="51"/>
        <v>1</v>
      </c>
      <c r="AI1947">
        <v>1</v>
      </c>
      <c r="AJ1947">
        <v>0</v>
      </c>
      <c r="AK1947">
        <v>0</v>
      </c>
      <c r="AL1947">
        <v>0</v>
      </c>
    </row>
    <row r="1948" spans="1:40" hidden="1" x14ac:dyDescent="0.45">
      <c r="A1948" t="s">
        <v>40</v>
      </c>
      <c r="B1948">
        <f t="shared" si="49"/>
        <v>2</v>
      </c>
      <c r="C1948" t="s">
        <v>129</v>
      </c>
      <c r="D1948" t="s">
        <v>261</v>
      </c>
      <c r="E1948" s="4">
        <v>44601</v>
      </c>
      <c r="F1948" t="s">
        <v>75</v>
      </c>
      <c r="G1948" t="s">
        <v>53</v>
      </c>
      <c r="H1948" t="s">
        <v>44</v>
      </c>
      <c r="I1948" t="s">
        <v>45</v>
      </c>
      <c r="J1948" t="s">
        <v>106</v>
      </c>
      <c r="K1948" t="s">
        <v>133</v>
      </c>
      <c r="L1948">
        <f t="shared" si="50"/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f t="shared" si="51"/>
        <v>1</v>
      </c>
      <c r="AI1948">
        <v>1</v>
      </c>
      <c r="AJ1948">
        <v>0</v>
      </c>
      <c r="AK1948">
        <v>0</v>
      </c>
      <c r="AL1948">
        <v>0</v>
      </c>
      <c r="AM1948" t="s">
        <v>218</v>
      </c>
    </row>
    <row r="1949" spans="1:40" hidden="1" x14ac:dyDescent="0.45">
      <c r="A1949" t="s">
        <v>40</v>
      </c>
      <c r="B1949">
        <f t="shared" si="49"/>
        <v>2</v>
      </c>
      <c r="C1949" t="s">
        <v>129</v>
      </c>
      <c r="D1949" t="s">
        <v>261</v>
      </c>
      <c r="E1949" s="4">
        <v>44601</v>
      </c>
      <c r="F1949" t="s">
        <v>75</v>
      </c>
      <c r="G1949" t="s">
        <v>53</v>
      </c>
      <c r="H1949" t="s">
        <v>44</v>
      </c>
      <c r="I1949" t="s">
        <v>45</v>
      </c>
      <c r="J1949" t="s">
        <v>106</v>
      </c>
      <c r="K1949" t="s">
        <v>133</v>
      </c>
      <c r="L1949">
        <f t="shared" si="50"/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f t="shared" si="51"/>
        <v>1</v>
      </c>
      <c r="AI1949">
        <v>1</v>
      </c>
      <c r="AJ1949">
        <v>0</v>
      </c>
      <c r="AK1949">
        <v>0</v>
      </c>
      <c r="AL1949">
        <v>0</v>
      </c>
    </row>
    <row r="1950" spans="1:40" hidden="1" x14ac:dyDescent="0.45">
      <c r="A1950" t="s">
        <v>40</v>
      </c>
      <c r="B1950">
        <f t="shared" si="49"/>
        <v>2</v>
      </c>
      <c r="C1950" t="s">
        <v>129</v>
      </c>
      <c r="D1950" t="s">
        <v>261</v>
      </c>
      <c r="E1950" s="4">
        <v>44601</v>
      </c>
      <c r="F1950" t="s">
        <v>75</v>
      </c>
      <c r="G1950" t="s">
        <v>53</v>
      </c>
      <c r="H1950" t="s">
        <v>44</v>
      </c>
      <c r="I1950" t="s">
        <v>45</v>
      </c>
      <c r="J1950" t="s">
        <v>106</v>
      </c>
      <c r="K1950" t="s">
        <v>133</v>
      </c>
      <c r="L1950">
        <f t="shared" si="50"/>
        <v>2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3</v>
      </c>
      <c r="Y1950">
        <v>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f t="shared" si="51"/>
        <v>8</v>
      </c>
      <c r="AI1950">
        <v>8</v>
      </c>
      <c r="AJ1950">
        <v>0</v>
      </c>
      <c r="AK1950">
        <v>0</v>
      </c>
      <c r="AL1950">
        <v>0</v>
      </c>
    </row>
    <row r="1951" spans="1:40" hidden="1" x14ac:dyDescent="0.45">
      <c r="A1951" t="s">
        <v>40</v>
      </c>
      <c r="B1951">
        <f t="shared" si="49"/>
        <v>2</v>
      </c>
      <c r="C1951" t="s">
        <v>129</v>
      </c>
      <c r="D1951" t="s">
        <v>261</v>
      </c>
      <c r="E1951" s="4">
        <v>44601</v>
      </c>
      <c r="F1951" t="s">
        <v>75</v>
      </c>
      <c r="G1951" t="s">
        <v>53</v>
      </c>
      <c r="H1951" t="s">
        <v>44</v>
      </c>
      <c r="I1951" t="s">
        <v>45</v>
      </c>
      <c r="K1951" t="s">
        <v>46</v>
      </c>
      <c r="L1951">
        <f t="shared" si="50"/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5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f t="shared" si="51"/>
        <v>5</v>
      </c>
      <c r="AI1951">
        <v>5</v>
      </c>
      <c r="AJ1951">
        <v>0</v>
      </c>
      <c r="AK1951">
        <v>0</v>
      </c>
      <c r="AL1951">
        <v>0</v>
      </c>
      <c r="AN1951" t="s">
        <v>216</v>
      </c>
    </row>
    <row r="1952" spans="1:40" hidden="1" x14ac:dyDescent="0.45">
      <c r="A1952" t="s">
        <v>40</v>
      </c>
      <c r="B1952">
        <f t="shared" si="49"/>
        <v>2</v>
      </c>
      <c r="C1952" t="s">
        <v>129</v>
      </c>
      <c r="D1952" t="s">
        <v>261</v>
      </c>
      <c r="E1952" s="4">
        <v>44601</v>
      </c>
      <c r="F1952" t="s">
        <v>75</v>
      </c>
      <c r="G1952" t="s">
        <v>53</v>
      </c>
      <c r="H1952" t="s">
        <v>44</v>
      </c>
      <c r="I1952" t="s">
        <v>45</v>
      </c>
      <c r="J1952" t="s">
        <v>106</v>
      </c>
      <c r="K1952" t="s">
        <v>133</v>
      </c>
      <c r="L1952">
        <f t="shared" si="50"/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f t="shared" si="51"/>
        <v>2</v>
      </c>
      <c r="AI1952">
        <v>2</v>
      </c>
      <c r="AJ1952">
        <v>0</v>
      </c>
      <c r="AK1952">
        <v>0</v>
      </c>
      <c r="AL1952">
        <v>0</v>
      </c>
      <c r="AM1952" t="s">
        <v>215</v>
      </c>
    </row>
    <row r="1953" spans="1:40" hidden="1" x14ac:dyDescent="0.45">
      <c r="A1953" t="s">
        <v>40</v>
      </c>
      <c r="B1953">
        <f t="shared" si="49"/>
        <v>2</v>
      </c>
      <c r="C1953" t="s">
        <v>129</v>
      </c>
      <c r="D1953" t="s">
        <v>261</v>
      </c>
      <c r="E1953" s="4">
        <v>44601</v>
      </c>
      <c r="F1953" t="s">
        <v>75</v>
      </c>
      <c r="G1953" t="s">
        <v>53</v>
      </c>
      <c r="H1953" t="s">
        <v>44</v>
      </c>
      <c r="I1953" t="s">
        <v>45</v>
      </c>
      <c r="J1953" t="s">
        <v>106</v>
      </c>
      <c r="K1953" t="s">
        <v>133</v>
      </c>
      <c r="L1953">
        <f t="shared" si="50"/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8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f t="shared" si="51"/>
        <v>8</v>
      </c>
      <c r="AI1953">
        <v>8</v>
      </c>
      <c r="AJ1953">
        <v>0</v>
      </c>
      <c r="AK1953">
        <v>0</v>
      </c>
      <c r="AL1953">
        <v>0</v>
      </c>
      <c r="AM1953" t="s">
        <v>220</v>
      </c>
    </row>
    <row r="1954" spans="1:40" hidden="1" x14ac:dyDescent="0.45">
      <c r="A1954" t="s">
        <v>40</v>
      </c>
      <c r="B1954">
        <f t="shared" si="49"/>
        <v>2</v>
      </c>
      <c r="C1954" t="s">
        <v>129</v>
      </c>
      <c r="D1954" t="s">
        <v>261</v>
      </c>
      <c r="E1954" s="4">
        <v>44601</v>
      </c>
      <c r="F1954" t="s">
        <v>75</v>
      </c>
      <c r="G1954" t="s">
        <v>53</v>
      </c>
      <c r="H1954" t="s">
        <v>44</v>
      </c>
      <c r="I1954" t="s">
        <v>45</v>
      </c>
      <c r="J1954" t="s">
        <v>106</v>
      </c>
      <c r="K1954" t="s">
        <v>133</v>
      </c>
      <c r="L1954">
        <f t="shared" si="50"/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15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f t="shared" si="51"/>
        <v>15</v>
      </c>
      <c r="AI1954">
        <v>15</v>
      </c>
      <c r="AJ1954">
        <v>0</v>
      </c>
      <c r="AK1954">
        <v>0</v>
      </c>
      <c r="AL1954">
        <v>0</v>
      </c>
    </row>
    <row r="1955" spans="1:40" hidden="1" x14ac:dyDescent="0.45">
      <c r="A1955" t="s">
        <v>40</v>
      </c>
      <c r="B1955">
        <f t="shared" si="49"/>
        <v>2</v>
      </c>
      <c r="C1955" t="s">
        <v>129</v>
      </c>
      <c r="D1955" t="s">
        <v>261</v>
      </c>
      <c r="E1955" s="4">
        <v>44601</v>
      </c>
      <c r="F1955" t="s">
        <v>75</v>
      </c>
      <c r="G1955" t="s">
        <v>53</v>
      </c>
      <c r="H1955" t="s">
        <v>44</v>
      </c>
      <c r="I1955" t="s">
        <v>45</v>
      </c>
      <c r="J1955" t="s">
        <v>106</v>
      </c>
      <c r="K1955" t="s">
        <v>133</v>
      </c>
      <c r="L1955">
        <f t="shared" si="50"/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9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f t="shared" si="51"/>
        <v>9</v>
      </c>
      <c r="AI1955">
        <v>9</v>
      </c>
      <c r="AJ1955">
        <v>0</v>
      </c>
      <c r="AK1955">
        <v>0</v>
      </c>
      <c r="AL1955">
        <v>0</v>
      </c>
      <c r="AM1955" t="s">
        <v>215</v>
      </c>
    </row>
    <row r="1956" spans="1:40" hidden="1" x14ac:dyDescent="0.45">
      <c r="A1956" t="s">
        <v>40</v>
      </c>
      <c r="B1956">
        <f t="shared" si="49"/>
        <v>2</v>
      </c>
      <c r="C1956" t="s">
        <v>129</v>
      </c>
      <c r="D1956" t="s">
        <v>261</v>
      </c>
      <c r="E1956" s="4">
        <v>44601</v>
      </c>
      <c r="F1956" t="s">
        <v>75</v>
      </c>
      <c r="G1956" t="s">
        <v>54</v>
      </c>
      <c r="H1956" t="s">
        <v>44</v>
      </c>
      <c r="I1956" t="s">
        <v>45</v>
      </c>
      <c r="K1956" t="s">
        <v>46</v>
      </c>
      <c r="L1956">
        <f t="shared" ref="L1956:L1987" si="52">SUM(M1956:T1956)</f>
        <v>3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2</v>
      </c>
      <c r="W1956">
        <v>0</v>
      </c>
      <c r="X1956">
        <v>1</v>
      </c>
      <c r="Y1956">
        <v>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f t="shared" si="51"/>
        <v>4</v>
      </c>
      <c r="AI1956">
        <v>4</v>
      </c>
      <c r="AJ1956">
        <v>0</v>
      </c>
      <c r="AK1956">
        <v>0</v>
      </c>
      <c r="AL1956">
        <v>0</v>
      </c>
      <c r="AN1956" t="s">
        <v>216</v>
      </c>
    </row>
    <row r="1957" spans="1:40" hidden="1" x14ac:dyDescent="0.45">
      <c r="A1957" t="s">
        <v>40</v>
      </c>
      <c r="B1957">
        <f t="shared" si="49"/>
        <v>2</v>
      </c>
      <c r="C1957" t="s">
        <v>129</v>
      </c>
      <c r="D1957" t="s">
        <v>261</v>
      </c>
      <c r="E1957" s="4">
        <v>44601</v>
      </c>
      <c r="F1957" t="s">
        <v>75</v>
      </c>
      <c r="G1957" t="s">
        <v>54</v>
      </c>
      <c r="H1957" t="s">
        <v>44</v>
      </c>
      <c r="I1957" t="s">
        <v>45</v>
      </c>
      <c r="J1957" t="s">
        <v>90</v>
      </c>
      <c r="K1957" t="s">
        <v>90</v>
      </c>
      <c r="L1957">
        <f t="shared" si="52"/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f t="shared" si="51"/>
        <v>1</v>
      </c>
      <c r="AI1957">
        <v>1</v>
      </c>
      <c r="AJ1957">
        <v>0</v>
      </c>
      <c r="AK1957">
        <v>0</v>
      </c>
      <c r="AL1957">
        <v>0</v>
      </c>
    </row>
    <row r="1958" spans="1:40" hidden="1" x14ac:dyDescent="0.45">
      <c r="A1958" t="s">
        <v>40</v>
      </c>
      <c r="B1958">
        <f t="shared" si="49"/>
        <v>2</v>
      </c>
      <c r="C1958" t="s">
        <v>129</v>
      </c>
      <c r="D1958" t="s">
        <v>261</v>
      </c>
      <c r="E1958" s="4">
        <v>44601</v>
      </c>
      <c r="F1958" t="s">
        <v>75</v>
      </c>
      <c r="G1958" t="s">
        <v>55</v>
      </c>
      <c r="H1958" t="s">
        <v>56</v>
      </c>
      <c r="L1958">
        <f t="shared" si="52"/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40" hidden="1" x14ac:dyDescent="0.45">
      <c r="A1959" t="s">
        <v>40</v>
      </c>
      <c r="B1959">
        <f t="shared" si="49"/>
        <v>2</v>
      </c>
      <c r="C1959" t="s">
        <v>129</v>
      </c>
      <c r="D1959" t="s">
        <v>261</v>
      </c>
      <c r="E1959" s="4">
        <v>44601</v>
      </c>
      <c r="F1959" t="s">
        <v>75</v>
      </c>
      <c r="G1959" t="s">
        <v>57</v>
      </c>
      <c r="H1959" t="s">
        <v>56</v>
      </c>
      <c r="L1959">
        <f t="shared" si="52"/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40" hidden="1" x14ac:dyDescent="0.45">
      <c r="A1960" t="s">
        <v>40</v>
      </c>
      <c r="B1960">
        <f t="shared" si="49"/>
        <v>2</v>
      </c>
      <c r="C1960" t="s">
        <v>129</v>
      </c>
      <c r="D1960" t="s">
        <v>261</v>
      </c>
      <c r="E1960" s="4">
        <v>44601</v>
      </c>
      <c r="F1960" t="s">
        <v>75</v>
      </c>
      <c r="G1960" t="s">
        <v>58</v>
      </c>
      <c r="H1960" t="s">
        <v>56</v>
      </c>
      <c r="L1960">
        <f t="shared" si="52"/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40" hidden="1" x14ac:dyDescent="0.45">
      <c r="A1961" t="s">
        <v>40</v>
      </c>
      <c r="B1961">
        <f t="shared" si="49"/>
        <v>2</v>
      </c>
      <c r="C1961" t="s">
        <v>129</v>
      </c>
      <c r="D1961" t="s">
        <v>261</v>
      </c>
      <c r="E1961" s="4">
        <v>44601</v>
      </c>
      <c r="F1961" t="s">
        <v>75</v>
      </c>
      <c r="G1961" t="s">
        <v>59</v>
      </c>
      <c r="H1961" t="s">
        <v>56</v>
      </c>
      <c r="L1961">
        <f t="shared" si="52"/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40" hidden="1" x14ac:dyDescent="0.45">
      <c r="A1962" t="s">
        <v>40</v>
      </c>
      <c r="B1962">
        <f t="shared" si="49"/>
        <v>2</v>
      </c>
      <c r="C1962" t="s">
        <v>129</v>
      </c>
      <c r="D1962" t="s">
        <v>261</v>
      </c>
      <c r="E1962" s="4">
        <v>44601</v>
      </c>
      <c r="F1962" t="s">
        <v>75</v>
      </c>
      <c r="G1962" t="s">
        <v>60</v>
      </c>
      <c r="H1962" t="s">
        <v>56</v>
      </c>
      <c r="L1962">
        <f t="shared" si="52"/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40" hidden="1" x14ac:dyDescent="0.45">
      <c r="A1963" t="s">
        <v>86</v>
      </c>
      <c r="B1963">
        <f t="shared" si="49"/>
        <v>2</v>
      </c>
      <c r="C1963" t="s">
        <v>87</v>
      </c>
      <c r="D1963" t="s">
        <v>260</v>
      </c>
      <c r="E1963" s="4">
        <v>44608</v>
      </c>
      <c r="F1963" t="s">
        <v>72</v>
      </c>
      <c r="G1963" t="s">
        <v>43</v>
      </c>
      <c r="H1963" t="s">
        <v>44</v>
      </c>
      <c r="L1963">
        <f t="shared" si="52"/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f t="shared" ref="AH1963:AH1994" si="53">SUM(X1963:AG1963)</f>
        <v>0</v>
      </c>
      <c r="AI1963">
        <v>0</v>
      </c>
      <c r="AJ1963">
        <v>0</v>
      </c>
      <c r="AK1963">
        <v>0</v>
      </c>
      <c r="AL1963">
        <v>0</v>
      </c>
    </row>
    <row r="1964" spans="1:40" hidden="1" x14ac:dyDescent="0.45">
      <c r="A1964" t="s">
        <v>86</v>
      </c>
      <c r="B1964">
        <f t="shared" si="49"/>
        <v>2</v>
      </c>
      <c r="C1964" t="s">
        <v>87</v>
      </c>
      <c r="D1964" t="s">
        <v>260</v>
      </c>
      <c r="E1964" s="4">
        <v>44608</v>
      </c>
      <c r="F1964" t="s">
        <v>72</v>
      </c>
      <c r="G1964" t="s">
        <v>48</v>
      </c>
      <c r="H1964" t="s">
        <v>44</v>
      </c>
      <c r="L1964">
        <f t="shared" si="52"/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f t="shared" si="53"/>
        <v>0</v>
      </c>
      <c r="AI1964">
        <v>0</v>
      </c>
      <c r="AJ1964">
        <v>0</v>
      </c>
      <c r="AK1964">
        <v>0</v>
      </c>
      <c r="AL1964">
        <v>0</v>
      </c>
    </row>
    <row r="1965" spans="1:40" hidden="1" x14ac:dyDescent="0.45">
      <c r="A1965" t="s">
        <v>86</v>
      </c>
      <c r="B1965">
        <f t="shared" si="49"/>
        <v>2</v>
      </c>
      <c r="C1965" t="s">
        <v>87</v>
      </c>
      <c r="D1965" t="s">
        <v>260</v>
      </c>
      <c r="E1965" s="4">
        <v>44608</v>
      </c>
      <c r="F1965" t="s">
        <v>72</v>
      </c>
      <c r="G1965" t="s">
        <v>49</v>
      </c>
      <c r="H1965" t="s">
        <v>44</v>
      </c>
      <c r="L1965">
        <f t="shared" si="52"/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f t="shared" si="53"/>
        <v>0</v>
      </c>
      <c r="AI1965">
        <v>0</v>
      </c>
      <c r="AJ1965">
        <v>0</v>
      </c>
      <c r="AK1965">
        <v>0</v>
      </c>
      <c r="AL1965">
        <v>0</v>
      </c>
    </row>
    <row r="1966" spans="1:40" hidden="1" x14ac:dyDescent="0.45">
      <c r="A1966" t="s">
        <v>86</v>
      </c>
      <c r="B1966">
        <f t="shared" si="49"/>
        <v>2</v>
      </c>
      <c r="C1966" t="s">
        <v>87</v>
      </c>
      <c r="D1966" t="s">
        <v>260</v>
      </c>
      <c r="E1966" s="4">
        <v>44608</v>
      </c>
      <c r="F1966" t="s">
        <v>72</v>
      </c>
      <c r="G1966" t="s">
        <v>53</v>
      </c>
      <c r="H1966" t="s">
        <v>44</v>
      </c>
      <c r="L1966">
        <f t="shared" si="52"/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f t="shared" si="53"/>
        <v>0</v>
      </c>
      <c r="AI1966">
        <v>0</v>
      </c>
      <c r="AJ1966">
        <v>0</v>
      </c>
      <c r="AK1966">
        <v>0</v>
      </c>
      <c r="AL1966">
        <v>0</v>
      </c>
    </row>
    <row r="1967" spans="1:40" hidden="1" x14ac:dyDescent="0.45">
      <c r="A1967" t="s">
        <v>86</v>
      </c>
      <c r="B1967">
        <f t="shared" si="49"/>
        <v>2</v>
      </c>
      <c r="C1967" t="s">
        <v>87</v>
      </c>
      <c r="D1967" t="s">
        <v>260</v>
      </c>
      <c r="E1967" s="4">
        <v>44608</v>
      </c>
      <c r="F1967" t="s">
        <v>72</v>
      </c>
      <c r="G1967" t="s">
        <v>54</v>
      </c>
      <c r="H1967" t="s">
        <v>44</v>
      </c>
      <c r="L1967">
        <f t="shared" si="52"/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f t="shared" si="53"/>
        <v>0</v>
      </c>
      <c r="AI1967">
        <v>0</v>
      </c>
      <c r="AJ1967">
        <v>0</v>
      </c>
      <c r="AK1967">
        <v>0</v>
      </c>
      <c r="AL1967">
        <v>0</v>
      </c>
    </row>
    <row r="1968" spans="1:40" hidden="1" x14ac:dyDescent="0.45">
      <c r="A1968" t="s">
        <v>86</v>
      </c>
      <c r="B1968">
        <f t="shared" si="49"/>
        <v>2</v>
      </c>
      <c r="C1968" t="s">
        <v>87</v>
      </c>
      <c r="D1968" t="s">
        <v>260</v>
      </c>
      <c r="E1968" s="4">
        <v>44608</v>
      </c>
      <c r="F1968" t="s">
        <v>72</v>
      </c>
      <c r="G1968" t="s">
        <v>55</v>
      </c>
      <c r="H1968" t="s">
        <v>56</v>
      </c>
      <c r="L1968">
        <f t="shared" si="52"/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f t="shared" si="53"/>
        <v>0</v>
      </c>
      <c r="AI1968">
        <v>0</v>
      </c>
      <c r="AJ1968">
        <v>0</v>
      </c>
      <c r="AK1968">
        <v>0</v>
      </c>
      <c r="AL1968">
        <v>0</v>
      </c>
    </row>
    <row r="1969" spans="1:38" hidden="1" x14ac:dyDescent="0.45">
      <c r="A1969" t="s">
        <v>86</v>
      </c>
      <c r="B1969">
        <f t="shared" si="49"/>
        <v>2</v>
      </c>
      <c r="C1969" t="s">
        <v>87</v>
      </c>
      <c r="D1969" t="s">
        <v>260</v>
      </c>
      <c r="E1969" s="4">
        <v>44608</v>
      </c>
      <c r="F1969" t="s">
        <v>72</v>
      </c>
      <c r="G1969" t="s">
        <v>57</v>
      </c>
      <c r="H1969" t="s">
        <v>56</v>
      </c>
      <c r="L1969">
        <f t="shared" si="52"/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f t="shared" si="53"/>
        <v>0</v>
      </c>
      <c r="AI1969">
        <v>0</v>
      </c>
      <c r="AJ1969">
        <v>0</v>
      </c>
      <c r="AK1969">
        <v>0</v>
      </c>
      <c r="AL1969">
        <v>0</v>
      </c>
    </row>
    <row r="1970" spans="1:38" hidden="1" x14ac:dyDescent="0.45">
      <c r="A1970" t="s">
        <v>86</v>
      </c>
      <c r="B1970">
        <f t="shared" si="49"/>
        <v>2</v>
      </c>
      <c r="C1970" t="s">
        <v>87</v>
      </c>
      <c r="D1970" t="s">
        <v>260</v>
      </c>
      <c r="E1970" s="4">
        <v>44608</v>
      </c>
      <c r="F1970" t="s">
        <v>72</v>
      </c>
      <c r="G1970" t="s">
        <v>58</v>
      </c>
      <c r="H1970" t="s">
        <v>56</v>
      </c>
      <c r="L1970">
        <f t="shared" si="52"/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f t="shared" si="53"/>
        <v>0</v>
      </c>
      <c r="AI1970">
        <v>0</v>
      </c>
      <c r="AJ1970">
        <v>0</v>
      </c>
      <c r="AK1970">
        <v>0</v>
      </c>
      <c r="AL1970">
        <v>0</v>
      </c>
    </row>
    <row r="1971" spans="1:38" hidden="1" x14ac:dyDescent="0.45">
      <c r="A1971" t="s">
        <v>86</v>
      </c>
      <c r="B1971">
        <f t="shared" si="49"/>
        <v>2</v>
      </c>
      <c r="C1971" t="s">
        <v>87</v>
      </c>
      <c r="D1971" t="s">
        <v>260</v>
      </c>
      <c r="E1971" s="4">
        <v>44608</v>
      </c>
      <c r="F1971" t="s">
        <v>72</v>
      </c>
      <c r="G1971" t="s">
        <v>59</v>
      </c>
      <c r="H1971" t="s">
        <v>56</v>
      </c>
      <c r="L1971">
        <f t="shared" si="52"/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f t="shared" si="53"/>
        <v>0</v>
      </c>
      <c r="AI1971">
        <v>0</v>
      </c>
      <c r="AJ1971">
        <v>0</v>
      </c>
      <c r="AK1971">
        <v>0</v>
      </c>
      <c r="AL1971">
        <v>0</v>
      </c>
    </row>
    <row r="1972" spans="1:38" hidden="1" x14ac:dyDescent="0.45">
      <c r="A1972" t="s">
        <v>86</v>
      </c>
      <c r="B1972">
        <f t="shared" si="49"/>
        <v>2</v>
      </c>
      <c r="C1972" t="s">
        <v>87</v>
      </c>
      <c r="D1972" t="s">
        <v>260</v>
      </c>
      <c r="E1972" s="4">
        <v>44608</v>
      </c>
      <c r="F1972" t="s">
        <v>72</v>
      </c>
      <c r="G1972" t="s">
        <v>60</v>
      </c>
      <c r="H1972" t="s">
        <v>56</v>
      </c>
      <c r="L1972">
        <f t="shared" si="52"/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f t="shared" si="53"/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45">
      <c r="A1973" t="s">
        <v>86</v>
      </c>
      <c r="B1973">
        <f t="shared" si="49"/>
        <v>2</v>
      </c>
      <c r="C1973" t="s">
        <v>99</v>
      </c>
      <c r="D1973" t="s">
        <v>260</v>
      </c>
      <c r="E1973" s="4">
        <v>44608</v>
      </c>
      <c r="F1973" t="s">
        <v>100</v>
      </c>
      <c r="G1973" t="s">
        <v>43</v>
      </c>
      <c r="H1973" t="s">
        <v>44</v>
      </c>
      <c r="I1973" t="s">
        <v>45</v>
      </c>
      <c r="J1973" t="s">
        <v>90</v>
      </c>
      <c r="K1973" t="s">
        <v>90</v>
      </c>
      <c r="L1973">
        <f t="shared" si="52"/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f t="shared" si="53"/>
        <v>1</v>
      </c>
      <c r="AI1973">
        <v>1</v>
      </c>
      <c r="AJ1973">
        <v>0</v>
      </c>
      <c r="AK1973">
        <v>0</v>
      </c>
      <c r="AL1973">
        <v>0</v>
      </c>
    </row>
    <row r="1974" spans="1:38" hidden="1" x14ac:dyDescent="0.45">
      <c r="A1974" t="s">
        <v>86</v>
      </c>
      <c r="B1974">
        <f t="shared" si="49"/>
        <v>2</v>
      </c>
      <c r="C1974" t="s">
        <v>99</v>
      </c>
      <c r="D1974" t="s">
        <v>260</v>
      </c>
      <c r="E1974" s="4">
        <v>44608</v>
      </c>
      <c r="F1974" t="s">
        <v>100</v>
      </c>
      <c r="G1974" t="s">
        <v>48</v>
      </c>
      <c r="H1974" t="s">
        <v>44</v>
      </c>
      <c r="L1974">
        <f t="shared" si="52"/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f t="shared" si="53"/>
        <v>0</v>
      </c>
      <c r="AI1974">
        <v>0</v>
      </c>
      <c r="AJ1974">
        <v>0</v>
      </c>
      <c r="AK1974">
        <v>0</v>
      </c>
      <c r="AL1974">
        <v>0</v>
      </c>
    </row>
    <row r="1975" spans="1:38" hidden="1" x14ac:dyDescent="0.45">
      <c r="A1975" t="s">
        <v>86</v>
      </c>
      <c r="B1975">
        <f t="shared" si="49"/>
        <v>2</v>
      </c>
      <c r="C1975" t="s">
        <v>99</v>
      </c>
      <c r="D1975" t="s">
        <v>260</v>
      </c>
      <c r="E1975" s="4">
        <v>44608</v>
      </c>
      <c r="F1975" t="s">
        <v>100</v>
      </c>
      <c r="G1975" t="s">
        <v>49</v>
      </c>
      <c r="H1975" t="s">
        <v>44</v>
      </c>
      <c r="L1975">
        <f t="shared" si="52"/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f t="shared" si="53"/>
        <v>0</v>
      </c>
      <c r="AI1975">
        <v>0</v>
      </c>
      <c r="AJ1975">
        <v>0</v>
      </c>
      <c r="AK1975">
        <v>0</v>
      </c>
      <c r="AL1975">
        <v>0</v>
      </c>
    </row>
    <row r="1976" spans="1:38" hidden="1" x14ac:dyDescent="0.45">
      <c r="A1976" t="s">
        <v>86</v>
      </c>
      <c r="B1976">
        <f t="shared" si="49"/>
        <v>2</v>
      </c>
      <c r="C1976" t="s">
        <v>99</v>
      </c>
      <c r="D1976" t="s">
        <v>260</v>
      </c>
      <c r="E1976" s="4">
        <v>44608</v>
      </c>
      <c r="F1976" t="s">
        <v>100</v>
      </c>
      <c r="G1976" t="s">
        <v>53</v>
      </c>
      <c r="H1976" t="s">
        <v>44</v>
      </c>
      <c r="L1976">
        <f t="shared" si="52"/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f t="shared" si="53"/>
        <v>0</v>
      </c>
      <c r="AI1976">
        <v>0</v>
      </c>
      <c r="AJ1976">
        <v>0</v>
      </c>
      <c r="AK1976">
        <v>0</v>
      </c>
      <c r="AL1976">
        <v>0</v>
      </c>
    </row>
    <row r="1977" spans="1:38" hidden="1" x14ac:dyDescent="0.45">
      <c r="A1977" t="s">
        <v>86</v>
      </c>
      <c r="B1977">
        <f t="shared" si="49"/>
        <v>2</v>
      </c>
      <c r="C1977" t="s">
        <v>99</v>
      </c>
      <c r="D1977" t="s">
        <v>260</v>
      </c>
      <c r="E1977" s="4">
        <v>44608</v>
      </c>
      <c r="F1977" t="s">
        <v>100</v>
      </c>
      <c r="G1977" t="s">
        <v>54</v>
      </c>
      <c r="H1977" t="s">
        <v>44</v>
      </c>
      <c r="L1977">
        <f t="shared" si="52"/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f t="shared" si="53"/>
        <v>0</v>
      </c>
      <c r="AI1977">
        <v>0</v>
      </c>
      <c r="AJ1977">
        <v>0</v>
      </c>
      <c r="AK1977">
        <v>0</v>
      </c>
      <c r="AL1977">
        <v>0</v>
      </c>
    </row>
    <row r="1978" spans="1:38" hidden="1" x14ac:dyDescent="0.45">
      <c r="A1978" t="s">
        <v>86</v>
      </c>
      <c r="B1978">
        <f t="shared" si="49"/>
        <v>2</v>
      </c>
      <c r="C1978" t="s">
        <v>99</v>
      </c>
      <c r="D1978" t="s">
        <v>260</v>
      </c>
      <c r="E1978" s="4">
        <v>44608</v>
      </c>
      <c r="F1978" t="s">
        <v>100</v>
      </c>
      <c r="G1978" t="s">
        <v>55</v>
      </c>
      <c r="H1978" t="s">
        <v>56</v>
      </c>
      <c r="L1978">
        <f t="shared" si="52"/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f t="shared" si="53"/>
        <v>0</v>
      </c>
      <c r="AI1978">
        <v>0</v>
      </c>
      <c r="AJ1978">
        <v>0</v>
      </c>
      <c r="AK1978">
        <v>0</v>
      </c>
      <c r="AL1978">
        <v>0</v>
      </c>
    </row>
    <row r="1979" spans="1:38" hidden="1" x14ac:dyDescent="0.45">
      <c r="A1979" t="s">
        <v>86</v>
      </c>
      <c r="B1979">
        <f t="shared" si="49"/>
        <v>2</v>
      </c>
      <c r="C1979" t="s">
        <v>99</v>
      </c>
      <c r="D1979" t="s">
        <v>260</v>
      </c>
      <c r="E1979" s="4">
        <v>44608</v>
      </c>
      <c r="F1979" t="s">
        <v>100</v>
      </c>
      <c r="G1979" t="s">
        <v>57</v>
      </c>
      <c r="H1979" t="s">
        <v>56</v>
      </c>
      <c r="L1979">
        <f t="shared" si="52"/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f t="shared" si="53"/>
        <v>0</v>
      </c>
      <c r="AI1979">
        <v>0</v>
      </c>
      <c r="AJ1979">
        <v>0</v>
      </c>
      <c r="AK1979">
        <v>0</v>
      </c>
      <c r="AL1979">
        <v>0</v>
      </c>
    </row>
    <row r="1980" spans="1:38" hidden="1" x14ac:dyDescent="0.45">
      <c r="A1980" t="s">
        <v>86</v>
      </c>
      <c r="B1980">
        <f t="shared" si="49"/>
        <v>2</v>
      </c>
      <c r="C1980" t="s">
        <v>99</v>
      </c>
      <c r="D1980" t="s">
        <v>260</v>
      </c>
      <c r="E1980" s="4">
        <v>44608</v>
      </c>
      <c r="F1980" t="s">
        <v>100</v>
      </c>
      <c r="G1980" t="s">
        <v>58</v>
      </c>
      <c r="H1980" t="s">
        <v>56</v>
      </c>
      <c r="L1980">
        <f t="shared" si="52"/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f t="shared" si="53"/>
        <v>0</v>
      </c>
      <c r="AI1980">
        <v>0</v>
      </c>
      <c r="AJ1980">
        <v>0</v>
      </c>
      <c r="AK1980">
        <v>0</v>
      </c>
      <c r="AL1980">
        <v>0</v>
      </c>
    </row>
    <row r="1981" spans="1:38" hidden="1" x14ac:dyDescent="0.45">
      <c r="A1981" t="s">
        <v>86</v>
      </c>
      <c r="B1981">
        <f t="shared" si="49"/>
        <v>2</v>
      </c>
      <c r="C1981" t="s">
        <v>99</v>
      </c>
      <c r="D1981" t="s">
        <v>260</v>
      </c>
      <c r="E1981" s="4">
        <v>44608</v>
      </c>
      <c r="F1981" t="s">
        <v>100</v>
      </c>
      <c r="G1981" t="s">
        <v>59</v>
      </c>
      <c r="H1981" t="s">
        <v>56</v>
      </c>
      <c r="L1981">
        <f t="shared" si="52"/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f t="shared" si="53"/>
        <v>0</v>
      </c>
      <c r="AI1981">
        <v>0</v>
      </c>
      <c r="AJ1981">
        <v>0</v>
      </c>
      <c r="AK1981">
        <v>0</v>
      </c>
      <c r="AL1981">
        <v>0</v>
      </c>
    </row>
    <row r="1982" spans="1:38" hidden="1" x14ac:dyDescent="0.45">
      <c r="A1982" t="s">
        <v>86</v>
      </c>
      <c r="B1982">
        <f t="shared" si="49"/>
        <v>2</v>
      </c>
      <c r="C1982" t="s">
        <v>99</v>
      </c>
      <c r="D1982" t="s">
        <v>260</v>
      </c>
      <c r="E1982" s="4">
        <v>44608</v>
      </c>
      <c r="F1982" t="s">
        <v>100</v>
      </c>
      <c r="G1982" t="s">
        <v>60</v>
      </c>
      <c r="H1982" t="s">
        <v>56</v>
      </c>
      <c r="L1982">
        <f t="shared" si="52"/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f t="shared" si="53"/>
        <v>0</v>
      </c>
      <c r="AI1982">
        <v>0</v>
      </c>
      <c r="AJ1982">
        <v>0</v>
      </c>
      <c r="AK1982">
        <v>0</v>
      </c>
      <c r="AL1982">
        <v>0</v>
      </c>
    </row>
    <row r="1983" spans="1:38" hidden="1" x14ac:dyDescent="0.45">
      <c r="A1983" t="s">
        <v>62</v>
      </c>
      <c r="B1983">
        <f t="shared" si="49"/>
        <v>2</v>
      </c>
      <c r="C1983" t="s">
        <v>63</v>
      </c>
      <c r="D1983" t="s">
        <v>257</v>
      </c>
      <c r="E1983" s="4">
        <v>44609</v>
      </c>
      <c r="F1983" t="s">
        <v>64</v>
      </c>
      <c r="G1983" t="s">
        <v>43</v>
      </c>
      <c r="H1983" t="s">
        <v>44</v>
      </c>
      <c r="L1983">
        <f t="shared" si="52"/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f t="shared" si="53"/>
        <v>0</v>
      </c>
      <c r="AI1983">
        <v>0</v>
      </c>
      <c r="AJ1983">
        <v>0</v>
      </c>
      <c r="AK1983">
        <v>0</v>
      </c>
      <c r="AL1983">
        <v>0</v>
      </c>
    </row>
    <row r="1984" spans="1:38" hidden="1" x14ac:dyDescent="0.45">
      <c r="A1984" t="s">
        <v>62</v>
      </c>
      <c r="B1984">
        <f t="shared" si="49"/>
        <v>2</v>
      </c>
      <c r="C1984" t="s">
        <v>63</v>
      </c>
      <c r="D1984" t="s">
        <v>257</v>
      </c>
      <c r="E1984" s="4">
        <v>44609</v>
      </c>
      <c r="F1984" t="s">
        <v>64</v>
      </c>
      <c r="G1984" t="s">
        <v>48</v>
      </c>
      <c r="H1984" t="s">
        <v>44</v>
      </c>
      <c r="L1984">
        <f t="shared" si="52"/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f t="shared" si="53"/>
        <v>0</v>
      </c>
      <c r="AI1984">
        <v>0</v>
      </c>
      <c r="AJ1984">
        <v>0</v>
      </c>
      <c r="AK1984">
        <v>0</v>
      </c>
      <c r="AL1984">
        <v>0</v>
      </c>
    </row>
    <row r="1985" spans="1:38" hidden="1" x14ac:dyDescent="0.45">
      <c r="A1985" t="s">
        <v>62</v>
      </c>
      <c r="B1985">
        <f t="shared" si="49"/>
        <v>2</v>
      </c>
      <c r="C1985" t="s">
        <v>63</v>
      </c>
      <c r="D1985" t="s">
        <v>257</v>
      </c>
      <c r="E1985" s="4">
        <v>44609</v>
      </c>
      <c r="F1985" t="s">
        <v>64</v>
      </c>
      <c r="G1985" t="s">
        <v>49</v>
      </c>
      <c r="H1985" t="s">
        <v>44</v>
      </c>
      <c r="L1985">
        <f t="shared" si="52"/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f t="shared" si="53"/>
        <v>0</v>
      </c>
      <c r="AI1985">
        <v>0</v>
      </c>
      <c r="AJ1985">
        <v>0</v>
      </c>
      <c r="AK1985">
        <v>0</v>
      </c>
      <c r="AL1985">
        <v>0</v>
      </c>
    </row>
    <row r="1986" spans="1:38" hidden="1" x14ac:dyDescent="0.45">
      <c r="A1986" t="s">
        <v>62</v>
      </c>
      <c r="B1986">
        <f t="shared" ref="B1986:B2049" si="54">MONTH(E1986)</f>
        <v>2</v>
      </c>
      <c r="C1986" t="s">
        <v>63</v>
      </c>
      <c r="D1986" t="s">
        <v>257</v>
      </c>
      <c r="E1986" s="4">
        <v>44609</v>
      </c>
      <c r="F1986" t="s">
        <v>64</v>
      </c>
      <c r="G1986" t="s">
        <v>53</v>
      </c>
      <c r="H1986" t="s">
        <v>44</v>
      </c>
      <c r="L1986">
        <f t="shared" si="52"/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f t="shared" si="53"/>
        <v>0</v>
      </c>
      <c r="AI1986">
        <v>0</v>
      </c>
      <c r="AJ1986">
        <v>0</v>
      </c>
      <c r="AK1986">
        <v>0</v>
      </c>
      <c r="AL1986">
        <v>0</v>
      </c>
    </row>
    <row r="1987" spans="1:38" hidden="1" x14ac:dyDescent="0.45">
      <c r="A1987" t="s">
        <v>62</v>
      </c>
      <c r="B1987">
        <f t="shared" si="54"/>
        <v>2</v>
      </c>
      <c r="C1987" t="s">
        <v>63</v>
      </c>
      <c r="D1987" t="s">
        <v>257</v>
      </c>
      <c r="E1987" s="4">
        <v>44609</v>
      </c>
      <c r="F1987" t="s">
        <v>64</v>
      </c>
      <c r="G1987" t="s">
        <v>54</v>
      </c>
      <c r="H1987" t="s">
        <v>44</v>
      </c>
      <c r="L1987">
        <f t="shared" si="52"/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f t="shared" si="53"/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45">
      <c r="A1988" t="s">
        <v>62</v>
      </c>
      <c r="B1988">
        <f t="shared" si="54"/>
        <v>2</v>
      </c>
      <c r="C1988" t="s">
        <v>63</v>
      </c>
      <c r="D1988" t="s">
        <v>257</v>
      </c>
      <c r="E1988" s="4">
        <v>44609</v>
      </c>
      <c r="F1988" t="s">
        <v>64</v>
      </c>
      <c r="G1988" t="s">
        <v>55</v>
      </c>
      <c r="H1988" t="s">
        <v>56</v>
      </c>
      <c r="L1988">
        <f t="shared" ref="L1988:L2012" si="55">SUM(M1988:T1988)</f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f t="shared" si="53"/>
        <v>0</v>
      </c>
      <c r="AI1988">
        <v>0</v>
      </c>
      <c r="AJ1988">
        <v>0</v>
      </c>
      <c r="AK1988">
        <v>0</v>
      </c>
      <c r="AL1988">
        <v>0</v>
      </c>
    </row>
    <row r="1989" spans="1:38" hidden="1" x14ac:dyDescent="0.45">
      <c r="A1989" t="s">
        <v>62</v>
      </c>
      <c r="B1989">
        <f t="shared" si="54"/>
        <v>2</v>
      </c>
      <c r="C1989" t="s">
        <v>63</v>
      </c>
      <c r="D1989" t="s">
        <v>257</v>
      </c>
      <c r="E1989" s="4">
        <v>44609</v>
      </c>
      <c r="F1989" t="s">
        <v>64</v>
      </c>
      <c r="G1989" t="s">
        <v>57</v>
      </c>
      <c r="H1989" t="s">
        <v>56</v>
      </c>
      <c r="L1989">
        <f t="shared" si="55"/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f t="shared" si="53"/>
        <v>0</v>
      </c>
      <c r="AI1989">
        <v>0</v>
      </c>
      <c r="AJ1989">
        <v>0</v>
      </c>
      <c r="AK1989">
        <v>0</v>
      </c>
      <c r="AL1989">
        <v>0</v>
      </c>
    </row>
    <row r="1990" spans="1:38" hidden="1" x14ac:dyDescent="0.45">
      <c r="A1990" t="s">
        <v>62</v>
      </c>
      <c r="B1990">
        <f t="shared" si="54"/>
        <v>2</v>
      </c>
      <c r="C1990" t="s">
        <v>63</v>
      </c>
      <c r="D1990" t="s">
        <v>257</v>
      </c>
      <c r="E1990" s="4">
        <v>44609</v>
      </c>
      <c r="F1990" t="s">
        <v>64</v>
      </c>
      <c r="G1990" t="s">
        <v>58</v>
      </c>
      <c r="H1990" t="s">
        <v>56</v>
      </c>
      <c r="L1990">
        <f t="shared" si="55"/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f t="shared" si="53"/>
        <v>0</v>
      </c>
      <c r="AI1990">
        <v>0</v>
      </c>
      <c r="AJ1990">
        <v>0</v>
      </c>
      <c r="AK1990">
        <v>0</v>
      </c>
      <c r="AL1990">
        <v>0</v>
      </c>
    </row>
    <row r="1991" spans="1:38" hidden="1" x14ac:dyDescent="0.45">
      <c r="A1991" t="s">
        <v>62</v>
      </c>
      <c r="B1991">
        <f t="shared" si="54"/>
        <v>2</v>
      </c>
      <c r="C1991" t="s">
        <v>63</v>
      </c>
      <c r="D1991" t="s">
        <v>257</v>
      </c>
      <c r="E1991" s="4">
        <v>44609</v>
      </c>
      <c r="F1991" t="s">
        <v>64</v>
      </c>
      <c r="G1991" t="s">
        <v>59</v>
      </c>
      <c r="H1991" t="s">
        <v>56</v>
      </c>
      <c r="L1991">
        <f t="shared" si="55"/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f t="shared" si="53"/>
        <v>0</v>
      </c>
      <c r="AI1991">
        <v>0</v>
      </c>
      <c r="AJ1991">
        <v>0</v>
      </c>
      <c r="AK1991">
        <v>0</v>
      </c>
      <c r="AL1991">
        <v>0</v>
      </c>
    </row>
    <row r="1992" spans="1:38" hidden="1" x14ac:dyDescent="0.45">
      <c r="A1992" t="s">
        <v>62</v>
      </c>
      <c r="B1992">
        <f t="shared" si="54"/>
        <v>2</v>
      </c>
      <c r="C1992" t="s">
        <v>63</v>
      </c>
      <c r="D1992" t="s">
        <v>257</v>
      </c>
      <c r="E1992" s="4">
        <v>44609</v>
      </c>
      <c r="F1992" t="s">
        <v>64</v>
      </c>
      <c r="G1992" t="s">
        <v>60</v>
      </c>
      <c r="H1992" t="s">
        <v>56</v>
      </c>
      <c r="L1992">
        <f t="shared" si="55"/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f t="shared" si="53"/>
        <v>0</v>
      </c>
      <c r="AI1992">
        <v>0</v>
      </c>
      <c r="AJ1992">
        <v>0</v>
      </c>
      <c r="AK1992">
        <v>0</v>
      </c>
      <c r="AL1992">
        <v>0</v>
      </c>
    </row>
    <row r="1993" spans="1:38" hidden="1" x14ac:dyDescent="0.45">
      <c r="A1993" t="s">
        <v>62</v>
      </c>
      <c r="B1993">
        <f t="shared" si="54"/>
        <v>2</v>
      </c>
      <c r="C1993" t="s">
        <v>71</v>
      </c>
      <c r="D1993" t="s">
        <v>257</v>
      </c>
      <c r="E1993" s="4">
        <v>44609</v>
      </c>
      <c r="F1993" t="s">
        <v>72</v>
      </c>
      <c r="G1993" t="s">
        <v>43</v>
      </c>
      <c r="H1993" t="s">
        <v>44</v>
      </c>
      <c r="L1993">
        <f t="shared" si="55"/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f t="shared" si="53"/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45">
      <c r="A1994" t="s">
        <v>62</v>
      </c>
      <c r="B1994">
        <f t="shared" si="54"/>
        <v>2</v>
      </c>
      <c r="C1994" t="s">
        <v>71</v>
      </c>
      <c r="D1994" t="s">
        <v>257</v>
      </c>
      <c r="E1994" s="4">
        <v>44609</v>
      </c>
      <c r="F1994" t="s">
        <v>72</v>
      </c>
      <c r="G1994" t="s">
        <v>48</v>
      </c>
      <c r="H1994" t="s">
        <v>44</v>
      </c>
      <c r="L1994">
        <f t="shared" si="55"/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f t="shared" si="53"/>
        <v>0</v>
      </c>
      <c r="AI1994">
        <v>0</v>
      </c>
      <c r="AJ1994">
        <v>0</v>
      </c>
      <c r="AK1994">
        <v>0</v>
      </c>
      <c r="AL1994">
        <v>0</v>
      </c>
    </row>
    <row r="1995" spans="1:38" hidden="1" x14ac:dyDescent="0.45">
      <c r="A1995" t="s">
        <v>62</v>
      </c>
      <c r="B1995">
        <f t="shared" si="54"/>
        <v>2</v>
      </c>
      <c r="C1995" t="s">
        <v>71</v>
      </c>
      <c r="D1995" t="s">
        <v>257</v>
      </c>
      <c r="E1995" s="4">
        <v>44609</v>
      </c>
      <c r="F1995" t="s">
        <v>72</v>
      </c>
      <c r="G1995" t="s">
        <v>49</v>
      </c>
      <c r="H1995" t="s">
        <v>44</v>
      </c>
      <c r="L1995">
        <f t="shared" si="55"/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f t="shared" ref="AH1995:AH2012" si="56">SUM(X1995:AG1995)</f>
        <v>0</v>
      </c>
      <c r="AI1995">
        <v>0</v>
      </c>
      <c r="AJ1995">
        <v>0</v>
      </c>
      <c r="AK1995">
        <v>0</v>
      </c>
      <c r="AL1995">
        <v>0</v>
      </c>
    </row>
    <row r="1996" spans="1:38" hidden="1" x14ac:dyDescent="0.45">
      <c r="A1996" t="s">
        <v>62</v>
      </c>
      <c r="B1996">
        <f t="shared" si="54"/>
        <v>2</v>
      </c>
      <c r="C1996" t="s">
        <v>71</v>
      </c>
      <c r="D1996" t="s">
        <v>257</v>
      </c>
      <c r="E1996" s="4">
        <v>44609</v>
      </c>
      <c r="F1996" t="s">
        <v>72</v>
      </c>
      <c r="G1996" t="s">
        <v>53</v>
      </c>
      <c r="H1996" t="s">
        <v>44</v>
      </c>
      <c r="L1996">
        <f t="shared" si="55"/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f t="shared" si="56"/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45">
      <c r="A1997" t="s">
        <v>62</v>
      </c>
      <c r="B1997">
        <f t="shared" si="54"/>
        <v>2</v>
      </c>
      <c r="C1997" t="s">
        <v>71</v>
      </c>
      <c r="D1997" t="s">
        <v>257</v>
      </c>
      <c r="E1997" s="4">
        <v>44609</v>
      </c>
      <c r="F1997" t="s">
        <v>72</v>
      </c>
      <c r="G1997" t="s">
        <v>54</v>
      </c>
      <c r="H1997" t="s">
        <v>44</v>
      </c>
      <c r="L1997">
        <f t="shared" si="55"/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f t="shared" si="56"/>
        <v>0</v>
      </c>
      <c r="AI1997">
        <v>0</v>
      </c>
      <c r="AJ1997">
        <v>0</v>
      </c>
      <c r="AK1997">
        <v>0</v>
      </c>
      <c r="AL1997">
        <v>0</v>
      </c>
    </row>
    <row r="1998" spans="1:38" hidden="1" x14ac:dyDescent="0.45">
      <c r="A1998" t="s">
        <v>62</v>
      </c>
      <c r="B1998">
        <f t="shared" si="54"/>
        <v>2</v>
      </c>
      <c r="C1998" t="s">
        <v>71</v>
      </c>
      <c r="D1998" t="s">
        <v>257</v>
      </c>
      <c r="E1998" s="4">
        <v>44609</v>
      </c>
      <c r="F1998" t="s">
        <v>72</v>
      </c>
      <c r="G1998" t="s">
        <v>55</v>
      </c>
      <c r="H1998" t="s">
        <v>56</v>
      </c>
      <c r="L1998">
        <f t="shared" si="55"/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f t="shared" si="56"/>
        <v>0</v>
      </c>
      <c r="AI1998">
        <v>0</v>
      </c>
      <c r="AJ1998">
        <v>0</v>
      </c>
      <c r="AK1998">
        <v>0</v>
      </c>
      <c r="AL1998">
        <v>0</v>
      </c>
    </row>
    <row r="1999" spans="1:38" hidden="1" x14ac:dyDescent="0.45">
      <c r="A1999" t="s">
        <v>62</v>
      </c>
      <c r="B1999">
        <f t="shared" si="54"/>
        <v>2</v>
      </c>
      <c r="C1999" t="s">
        <v>71</v>
      </c>
      <c r="D1999" t="s">
        <v>257</v>
      </c>
      <c r="E1999" s="4">
        <v>44609</v>
      </c>
      <c r="F1999" t="s">
        <v>72</v>
      </c>
      <c r="G1999" t="s">
        <v>57</v>
      </c>
      <c r="H1999" t="s">
        <v>56</v>
      </c>
      <c r="L1999">
        <f t="shared" si="55"/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f t="shared" si="56"/>
        <v>0</v>
      </c>
      <c r="AI1999">
        <v>0</v>
      </c>
      <c r="AJ1999">
        <v>0</v>
      </c>
      <c r="AK1999">
        <v>0</v>
      </c>
      <c r="AL1999">
        <v>0</v>
      </c>
    </row>
    <row r="2000" spans="1:38" hidden="1" x14ac:dyDescent="0.45">
      <c r="A2000" t="s">
        <v>62</v>
      </c>
      <c r="B2000">
        <f t="shared" si="54"/>
        <v>2</v>
      </c>
      <c r="C2000" t="s">
        <v>71</v>
      </c>
      <c r="D2000" t="s">
        <v>257</v>
      </c>
      <c r="E2000" s="4">
        <v>44609</v>
      </c>
      <c r="F2000" t="s">
        <v>72</v>
      </c>
      <c r="G2000" t="s">
        <v>58</v>
      </c>
      <c r="H2000" t="s">
        <v>56</v>
      </c>
      <c r="L2000">
        <f t="shared" si="55"/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f t="shared" si="56"/>
        <v>0</v>
      </c>
      <c r="AI2000">
        <v>0</v>
      </c>
      <c r="AJ2000">
        <v>0</v>
      </c>
      <c r="AK2000">
        <v>0</v>
      </c>
      <c r="AL2000">
        <v>0</v>
      </c>
    </row>
    <row r="2001" spans="1:38" hidden="1" x14ac:dyDescent="0.45">
      <c r="A2001" t="s">
        <v>62</v>
      </c>
      <c r="B2001">
        <f t="shared" si="54"/>
        <v>2</v>
      </c>
      <c r="C2001" t="s">
        <v>71</v>
      </c>
      <c r="D2001" t="s">
        <v>257</v>
      </c>
      <c r="E2001" s="4">
        <v>44609</v>
      </c>
      <c r="F2001" t="s">
        <v>72</v>
      </c>
      <c r="G2001" t="s">
        <v>59</v>
      </c>
      <c r="H2001" t="s">
        <v>56</v>
      </c>
      <c r="L2001">
        <f t="shared" si="55"/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f t="shared" si="56"/>
        <v>0</v>
      </c>
      <c r="AI2001">
        <v>0</v>
      </c>
      <c r="AJ2001">
        <v>0</v>
      </c>
      <c r="AK2001">
        <v>0</v>
      </c>
      <c r="AL2001">
        <v>0</v>
      </c>
    </row>
    <row r="2002" spans="1:38" hidden="1" x14ac:dyDescent="0.45">
      <c r="A2002" t="s">
        <v>62</v>
      </c>
      <c r="B2002">
        <f t="shared" si="54"/>
        <v>2</v>
      </c>
      <c r="C2002" t="s">
        <v>71</v>
      </c>
      <c r="D2002" t="s">
        <v>257</v>
      </c>
      <c r="E2002" s="4">
        <v>44609</v>
      </c>
      <c r="F2002" t="s">
        <v>72</v>
      </c>
      <c r="G2002" t="s">
        <v>60</v>
      </c>
      <c r="H2002" t="s">
        <v>56</v>
      </c>
      <c r="L2002">
        <f t="shared" si="55"/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f t="shared" si="56"/>
        <v>0</v>
      </c>
      <c r="AI2002">
        <v>0</v>
      </c>
      <c r="AJ2002">
        <v>0</v>
      </c>
      <c r="AK2002">
        <v>0</v>
      </c>
      <c r="AL2002">
        <v>0</v>
      </c>
    </row>
    <row r="2003" spans="1:38" hidden="1" x14ac:dyDescent="0.45">
      <c r="A2003" t="s">
        <v>62</v>
      </c>
      <c r="B2003">
        <f t="shared" si="54"/>
        <v>2</v>
      </c>
      <c r="C2003" t="s">
        <v>74</v>
      </c>
      <c r="D2003" t="s">
        <v>257</v>
      </c>
      <c r="E2003" s="4">
        <v>44609</v>
      </c>
      <c r="F2003" t="s">
        <v>75</v>
      </c>
      <c r="G2003" t="s">
        <v>43</v>
      </c>
      <c r="H2003" t="s">
        <v>44</v>
      </c>
      <c r="L2003">
        <f t="shared" si="55"/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f t="shared" si="56"/>
        <v>0</v>
      </c>
      <c r="AI2003">
        <v>0</v>
      </c>
      <c r="AJ2003">
        <v>0</v>
      </c>
      <c r="AK2003">
        <v>0</v>
      </c>
      <c r="AL2003">
        <v>0</v>
      </c>
    </row>
    <row r="2004" spans="1:38" hidden="1" x14ac:dyDescent="0.45">
      <c r="A2004" t="s">
        <v>62</v>
      </c>
      <c r="B2004">
        <f t="shared" si="54"/>
        <v>2</v>
      </c>
      <c r="C2004" t="s">
        <v>74</v>
      </c>
      <c r="D2004" t="s">
        <v>257</v>
      </c>
      <c r="E2004" s="4">
        <v>44609</v>
      </c>
      <c r="F2004" t="s">
        <v>75</v>
      </c>
      <c r="G2004" t="s">
        <v>48</v>
      </c>
      <c r="H2004" t="s">
        <v>44</v>
      </c>
      <c r="L2004">
        <f t="shared" si="55"/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f t="shared" si="56"/>
        <v>0</v>
      </c>
      <c r="AI2004">
        <v>0</v>
      </c>
      <c r="AJ2004">
        <v>0</v>
      </c>
      <c r="AK2004">
        <v>0</v>
      </c>
      <c r="AL2004">
        <v>0</v>
      </c>
    </row>
    <row r="2005" spans="1:38" hidden="1" x14ac:dyDescent="0.45">
      <c r="A2005" t="s">
        <v>62</v>
      </c>
      <c r="B2005">
        <f t="shared" si="54"/>
        <v>2</v>
      </c>
      <c r="C2005" t="s">
        <v>74</v>
      </c>
      <c r="D2005" t="s">
        <v>257</v>
      </c>
      <c r="E2005" s="4">
        <v>44609</v>
      </c>
      <c r="F2005" t="s">
        <v>75</v>
      </c>
      <c r="G2005" t="s">
        <v>49</v>
      </c>
      <c r="H2005" t="s">
        <v>44</v>
      </c>
      <c r="L2005">
        <f t="shared" si="55"/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f t="shared" si="56"/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45">
      <c r="A2006" t="s">
        <v>62</v>
      </c>
      <c r="B2006">
        <f t="shared" si="54"/>
        <v>2</v>
      </c>
      <c r="C2006" t="s">
        <v>74</v>
      </c>
      <c r="D2006" t="s">
        <v>257</v>
      </c>
      <c r="E2006" s="4">
        <v>44609</v>
      </c>
      <c r="F2006" t="s">
        <v>75</v>
      </c>
      <c r="G2006" t="s">
        <v>53</v>
      </c>
      <c r="H2006" t="s">
        <v>44</v>
      </c>
      <c r="L2006">
        <f t="shared" si="55"/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f t="shared" si="56"/>
        <v>0</v>
      </c>
      <c r="AI2006">
        <v>0</v>
      </c>
      <c r="AJ2006">
        <v>0</v>
      </c>
      <c r="AK2006">
        <v>0</v>
      </c>
      <c r="AL2006">
        <v>0</v>
      </c>
    </row>
    <row r="2007" spans="1:38" hidden="1" x14ac:dyDescent="0.45">
      <c r="A2007" t="s">
        <v>62</v>
      </c>
      <c r="B2007">
        <f t="shared" si="54"/>
        <v>2</v>
      </c>
      <c r="C2007" t="s">
        <v>74</v>
      </c>
      <c r="D2007" t="s">
        <v>257</v>
      </c>
      <c r="E2007" s="4">
        <v>44609</v>
      </c>
      <c r="F2007" t="s">
        <v>75</v>
      </c>
      <c r="G2007" t="s">
        <v>54</v>
      </c>
      <c r="H2007" t="s">
        <v>44</v>
      </c>
      <c r="L2007">
        <f t="shared" si="55"/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f t="shared" si="56"/>
        <v>0</v>
      </c>
      <c r="AI2007">
        <v>0</v>
      </c>
      <c r="AJ2007">
        <v>0</v>
      </c>
      <c r="AK2007">
        <v>0</v>
      </c>
      <c r="AL2007">
        <v>0</v>
      </c>
    </row>
    <row r="2008" spans="1:38" hidden="1" x14ac:dyDescent="0.45">
      <c r="A2008" t="s">
        <v>62</v>
      </c>
      <c r="B2008">
        <f t="shared" si="54"/>
        <v>2</v>
      </c>
      <c r="C2008" t="s">
        <v>74</v>
      </c>
      <c r="D2008" t="s">
        <v>257</v>
      </c>
      <c r="E2008" s="4">
        <v>44609</v>
      </c>
      <c r="F2008" t="s">
        <v>75</v>
      </c>
      <c r="G2008" t="s">
        <v>55</v>
      </c>
      <c r="H2008" t="s">
        <v>56</v>
      </c>
      <c r="L2008">
        <f t="shared" si="55"/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f t="shared" si="56"/>
        <v>0</v>
      </c>
      <c r="AI2008">
        <v>0</v>
      </c>
      <c r="AJ2008">
        <v>0</v>
      </c>
      <c r="AK2008">
        <v>0</v>
      </c>
      <c r="AL2008">
        <v>0</v>
      </c>
    </row>
    <row r="2009" spans="1:38" hidden="1" x14ac:dyDescent="0.45">
      <c r="A2009" t="s">
        <v>62</v>
      </c>
      <c r="B2009">
        <f t="shared" si="54"/>
        <v>2</v>
      </c>
      <c r="C2009" t="s">
        <v>74</v>
      </c>
      <c r="D2009" t="s">
        <v>257</v>
      </c>
      <c r="E2009" s="4">
        <v>44609</v>
      </c>
      <c r="F2009" t="s">
        <v>75</v>
      </c>
      <c r="G2009" t="s">
        <v>57</v>
      </c>
      <c r="H2009" t="s">
        <v>56</v>
      </c>
      <c r="L2009">
        <f t="shared" si="55"/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f t="shared" si="56"/>
        <v>0</v>
      </c>
      <c r="AI2009">
        <v>0</v>
      </c>
      <c r="AJ2009">
        <v>0</v>
      </c>
      <c r="AK2009">
        <v>0</v>
      </c>
      <c r="AL2009">
        <v>0</v>
      </c>
    </row>
    <row r="2010" spans="1:38" hidden="1" x14ac:dyDescent="0.45">
      <c r="A2010" t="s">
        <v>62</v>
      </c>
      <c r="B2010">
        <f t="shared" si="54"/>
        <v>2</v>
      </c>
      <c r="C2010" t="s">
        <v>74</v>
      </c>
      <c r="D2010" t="s">
        <v>257</v>
      </c>
      <c r="E2010" s="4">
        <v>44609</v>
      </c>
      <c r="F2010" t="s">
        <v>75</v>
      </c>
      <c r="G2010" t="s">
        <v>58</v>
      </c>
      <c r="H2010" t="s">
        <v>56</v>
      </c>
      <c r="L2010">
        <f t="shared" si="55"/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f t="shared" si="56"/>
        <v>0</v>
      </c>
      <c r="AI2010">
        <v>0</v>
      </c>
      <c r="AJ2010">
        <v>0</v>
      </c>
      <c r="AK2010">
        <v>0</v>
      </c>
      <c r="AL2010">
        <v>0</v>
      </c>
    </row>
    <row r="2011" spans="1:38" hidden="1" x14ac:dyDescent="0.45">
      <c r="A2011" t="s">
        <v>62</v>
      </c>
      <c r="B2011">
        <f t="shared" si="54"/>
        <v>2</v>
      </c>
      <c r="C2011" t="s">
        <v>74</v>
      </c>
      <c r="D2011" t="s">
        <v>257</v>
      </c>
      <c r="E2011" s="4">
        <v>44609</v>
      </c>
      <c r="F2011" t="s">
        <v>75</v>
      </c>
      <c r="G2011" t="s">
        <v>59</v>
      </c>
      <c r="H2011" t="s">
        <v>56</v>
      </c>
      <c r="L2011">
        <f t="shared" si="55"/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f t="shared" si="56"/>
        <v>0</v>
      </c>
      <c r="AI2011">
        <v>0</v>
      </c>
      <c r="AJ2011">
        <v>0</v>
      </c>
      <c r="AK2011">
        <v>0</v>
      </c>
      <c r="AL2011">
        <v>0</v>
      </c>
    </row>
    <row r="2012" spans="1:38" hidden="1" x14ac:dyDescent="0.45">
      <c r="A2012" t="s">
        <v>62</v>
      </c>
      <c r="B2012">
        <f t="shared" si="54"/>
        <v>2</v>
      </c>
      <c r="C2012" t="s">
        <v>74</v>
      </c>
      <c r="D2012" t="s">
        <v>257</v>
      </c>
      <c r="E2012" s="4">
        <v>44609</v>
      </c>
      <c r="F2012" t="s">
        <v>75</v>
      </c>
      <c r="G2012" t="s">
        <v>60</v>
      </c>
      <c r="H2012" t="s">
        <v>56</v>
      </c>
      <c r="L2012">
        <f t="shared" si="55"/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f t="shared" si="56"/>
        <v>0</v>
      </c>
      <c r="AI2012">
        <v>0</v>
      </c>
      <c r="AJ2012">
        <v>0</v>
      </c>
      <c r="AK2012">
        <v>0</v>
      </c>
      <c r="AL2012">
        <v>0</v>
      </c>
    </row>
    <row r="2013" spans="1:38" hidden="1" x14ac:dyDescent="0.45">
      <c r="A2013" t="s">
        <v>40</v>
      </c>
      <c r="B2013">
        <f t="shared" si="54"/>
        <v>2</v>
      </c>
      <c r="C2013" t="s">
        <v>61</v>
      </c>
      <c r="D2013" t="s">
        <v>256</v>
      </c>
      <c r="E2013" s="4">
        <v>44614</v>
      </c>
      <c r="F2013" t="s">
        <v>42</v>
      </c>
      <c r="G2013" t="s">
        <v>43</v>
      </c>
      <c r="H2013" t="s">
        <v>44</v>
      </c>
      <c r="I2013" t="s">
        <v>45</v>
      </c>
      <c r="J2013" t="s">
        <v>106</v>
      </c>
      <c r="K2013" t="s">
        <v>133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1</v>
      </c>
      <c r="AJ2013">
        <v>0</v>
      </c>
      <c r="AK2013">
        <v>0</v>
      </c>
      <c r="AL2013">
        <v>0</v>
      </c>
    </row>
    <row r="2014" spans="1:38" hidden="1" x14ac:dyDescent="0.45">
      <c r="A2014" t="s">
        <v>40</v>
      </c>
      <c r="B2014">
        <f t="shared" si="54"/>
        <v>2</v>
      </c>
      <c r="C2014" t="s">
        <v>61</v>
      </c>
      <c r="D2014" t="s">
        <v>256</v>
      </c>
      <c r="E2014" s="4">
        <v>44614</v>
      </c>
      <c r="F2014" t="s">
        <v>42</v>
      </c>
      <c r="G2014" t="s">
        <v>48</v>
      </c>
      <c r="H2014" t="s">
        <v>44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hidden="1" x14ac:dyDescent="0.45">
      <c r="A2015" t="s">
        <v>40</v>
      </c>
      <c r="B2015">
        <f t="shared" si="54"/>
        <v>2</v>
      </c>
      <c r="C2015" t="s">
        <v>61</v>
      </c>
      <c r="D2015" t="s">
        <v>256</v>
      </c>
      <c r="E2015" s="4">
        <v>44614</v>
      </c>
      <c r="F2015" t="s">
        <v>42</v>
      </c>
      <c r="G2015" t="s">
        <v>49</v>
      </c>
      <c r="H2015" t="s">
        <v>44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45">
      <c r="A2016" t="s">
        <v>40</v>
      </c>
      <c r="B2016">
        <f t="shared" si="54"/>
        <v>2</v>
      </c>
      <c r="C2016" t="s">
        <v>61</v>
      </c>
      <c r="D2016" t="s">
        <v>256</v>
      </c>
      <c r="E2016" s="4">
        <v>44614</v>
      </c>
      <c r="F2016" t="s">
        <v>42</v>
      </c>
      <c r="G2016" t="s">
        <v>53</v>
      </c>
      <c r="H2016" t="s">
        <v>44</v>
      </c>
      <c r="I2016" t="s">
        <v>45</v>
      </c>
      <c r="K2016" t="s">
        <v>46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0</v>
      </c>
      <c r="AL2016">
        <v>0</v>
      </c>
    </row>
    <row r="2017" spans="1:39" hidden="1" x14ac:dyDescent="0.45">
      <c r="A2017" t="s">
        <v>40</v>
      </c>
      <c r="B2017">
        <f t="shared" si="54"/>
        <v>2</v>
      </c>
      <c r="C2017" t="s">
        <v>61</v>
      </c>
      <c r="D2017" t="s">
        <v>256</v>
      </c>
      <c r="E2017" s="4">
        <v>44614</v>
      </c>
      <c r="F2017" t="s">
        <v>42</v>
      </c>
      <c r="G2017" t="s">
        <v>54</v>
      </c>
      <c r="H2017" t="s">
        <v>44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9" hidden="1" x14ac:dyDescent="0.45">
      <c r="A2018" t="s">
        <v>40</v>
      </c>
      <c r="B2018">
        <f t="shared" si="54"/>
        <v>2</v>
      </c>
      <c r="C2018" t="s">
        <v>61</v>
      </c>
      <c r="D2018" t="s">
        <v>256</v>
      </c>
      <c r="E2018" s="4">
        <v>44614</v>
      </c>
      <c r="F2018" t="s">
        <v>42</v>
      </c>
      <c r="G2018" t="s">
        <v>55</v>
      </c>
      <c r="H2018" t="s">
        <v>56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9" hidden="1" x14ac:dyDescent="0.45">
      <c r="A2019" t="s">
        <v>40</v>
      </c>
      <c r="B2019">
        <f t="shared" si="54"/>
        <v>2</v>
      </c>
      <c r="C2019" t="s">
        <v>61</v>
      </c>
      <c r="D2019" t="s">
        <v>256</v>
      </c>
      <c r="E2019" s="4">
        <v>44614</v>
      </c>
      <c r="F2019" t="s">
        <v>42</v>
      </c>
      <c r="G2019" t="s">
        <v>57</v>
      </c>
      <c r="H2019" t="s">
        <v>56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9" hidden="1" x14ac:dyDescent="0.45">
      <c r="A2020" t="s">
        <v>40</v>
      </c>
      <c r="B2020">
        <f t="shared" si="54"/>
        <v>2</v>
      </c>
      <c r="C2020" t="s">
        <v>61</v>
      </c>
      <c r="D2020" t="s">
        <v>256</v>
      </c>
      <c r="E2020" s="4">
        <v>44614</v>
      </c>
      <c r="F2020" t="s">
        <v>42</v>
      </c>
      <c r="G2020" t="s">
        <v>58</v>
      </c>
      <c r="H2020" t="s">
        <v>56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9" hidden="1" x14ac:dyDescent="0.45">
      <c r="A2021" t="s">
        <v>40</v>
      </c>
      <c r="B2021">
        <f t="shared" si="54"/>
        <v>2</v>
      </c>
      <c r="C2021" t="s">
        <v>61</v>
      </c>
      <c r="D2021" t="s">
        <v>256</v>
      </c>
      <c r="E2021" s="4">
        <v>44614</v>
      </c>
      <c r="F2021" t="s">
        <v>42</v>
      </c>
      <c r="G2021" t="s">
        <v>59</v>
      </c>
      <c r="H2021" t="s">
        <v>56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9" hidden="1" x14ac:dyDescent="0.45">
      <c r="A2022" t="s">
        <v>40</v>
      </c>
      <c r="B2022">
        <f t="shared" si="54"/>
        <v>2</v>
      </c>
      <c r="C2022" t="s">
        <v>61</v>
      </c>
      <c r="D2022" t="s">
        <v>256</v>
      </c>
      <c r="E2022" s="4">
        <v>44614</v>
      </c>
      <c r="F2022" t="s">
        <v>42</v>
      </c>
      <c r="G2022" t="s">
        <v>60</v>
      </c>
      <c r="H2022" t="s">
        <v>56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9" hidden="1" x14ac:dyDescent="0.45">
      <c r="A2023" t="s">
        <v>40</v>
      </c>
      <c r="B2023">
        <f t="shared" si="54"/>
        <v>2</v>
      </c>
      <c r="C2023" t="s">
        <v>140</v>
      </c>
      <c r="D2023" t="s">
        <v>256</v>
      </c>
      <c r="E2023" s="4">
        <v>44614</v>
      </c>
      <c r="F2023" t="s">
        <v>72</v>
      </c>
      <c r="G2023" t="s">
        <v>43</v>
      </c>
      <c r="H2023" t="s">
        <v>44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9" hidden="1" x14ac:dyDescent="0.45">
      <c r="A2024" t="s">
        <v>40</v>
      </c>
      <c r="B2024">
        <f t="shared" si="54"/>
        <v>2</v>
      </c>
      <c r="C2024" t="s">
        <v>140</v>
      </c>
      <c r="D2024" t="s">
        <v>256</v>
      </c>
      <c r="E2024" s="4">
        <v>44614</v>
      </c>
      <c r="F2024" t="s">
        <v>72</v>
      </c>
      <c r="G2024" t="s">
        <v>48</v>
      </c>
      <c r="H2024" t="s">
        <v>44</v>
      </c>
      <c r="I2024" t="s">
        <v>45</v>
      </c>
      <c r="J2024" t="s">
        <v>106</v>
      </c>
      <c r="K2024" t="s">
        <v>133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 t="s">
        <v>217</v>
      </c>
    </row>
    <row r="2025" spans="1:39" hidden="1" x14ac:dyDescent="0.45">
      <c r="A2025" t="s">
        <v>40</v>
      </c>
      <c r="B2025">
        <f t="shared" si="54"/>
        <v>2</v>
      </c>
      <c r="C2025" t="s">
        <v>140</v>
      </c>
      <c r="D2025" t="s">
        <v>256</v>
      </c>
      <c r="E2025" s="4">
        <v>44614</v>
      </c>
      <c r="F2025" t="s">
        <v>72</v>
      </c>
      <c r="G2025" t="s">
        <v>49</v>
      </c>
      <c r="H2025" t="s">
        <v>44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9" hidden="1" x14ac:dyDescent="0.45">
      <c r="A2026" t="s">
        <v>40</v>
      </c>
      <c r="B2026">
        <f t="shared" si="54"/>
        <v>2</v>
      </c>
      <c r="C2026" t="s">
        <v>140</v>
      </c>
      <c r="D2026" t="s">
        <v>256</v>
      </c>
      <c r="E2026" s="4">
        <v>44614</v>
      </c>
      <c r="F2026" t="s">
        <v>72</v>
      </c>
      <c r="G2026" t="s">
        <v>53</v>
      </c>
      <c r="H2026" t="s">
        <v>44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9" hidden="1" x14ac:dyDescent="0.45">
      <c r="A2027" t="s">
        <v>40</v>
      </c>
      <c r="B2027">
        <f t="shared" si="54"/>
        <v>2</v>
      </c>
      <c r="C2027" t="s">
        <v>140</v>
      </c>
      <c r="D2027" t="s">
        <v>256</v>
      </c>
      <c r="E2027" s="4">
        <v>44614</v>
      </c>
      <c r="F2027" t="s">
        <v>72</v>
      </c>
      <c r="G2027" t="s">
        <v>54</v>
      </c>
      <c r="H2027" t="s">
        <v>44</v>
      </c>
      <c r="I2027" t="s">
        <v>45</v>
      </c>
      <c r="J2027" t="s">
        <v>106</v>
      </c>
      <c r="K2027" t="s">
        <v>133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1</v>
      </c>
      <c r="AJ2027">
        <v>0</v>
      </c>
      <c r="AK2027">
        <v>0</v>
      </c>
      <c r="AL2027">
        <v>0</v>
      </c>
    </row>
    <row r="2028" spans="1:39" hidden="1" x14ac:dyDescent="0.45">
      <c r="A2028" t="s">
        <v>40</v>
      </c>
      <c r="B2028">
        <f t="shared" si="54"/>
        <v>2</v>
      </c>
      <c r="C2028" t="s">
        <v>140</v>
      </c>
      <c r="D2028" t="s">
        <v>256</v>
      </c>
      <c r="E2028" s="4">
        <v>44614</v>
      </c>
      <c r="F2028" t="s">
        <v>72</v>
      </c>
      <c r="G2028" t="s">
        <v>54</v>
      </c>
      <c r="H2028" t="s">
        <v>44</v>
      </c>
      <c r="I2028" t="s">
        <v>45</v>
      </c>
      <c r="J2028" t="s">
        <v>90</v>
      </c>
      <c r="K2028" t="s">
        <v>90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 t="s">
        <v>217</v>
      </c>
    </row>
    <row r="2029" spans="1:39" hidden="1" x14ac:dyDescent="0.45">
      <c r="A2029" t="s">
        <v>40</v>
      </c>
      <c r="B2029">
        <f t="shared" si="54"/>
        <v>2</v>
      </c>
      <c r="C2029" t="s">
        <v>140</v>
      </c>
      <c r="D2029" t="s">
        <v>256</v>
      </c>
      <c r="E2029" s="4">
        <v>44614</v>
      </c>
      <c r="F2029" t="s">
        <v>72</v>
      </c>
      <c r="G2029" t="s">
        <v>55</v>
      </c>
      <c r="H2029" t="s">
        <v>56</v>
      </c>
      <c r="I2029" t="s">
        <v>45</v>
      </c>
      <c r="J2029" t="s">
        <v>106</v>
      </c>
      <c r="K2029" t="s">
        <v>133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 t="s">
        <v>217</v>
      </c>
    </row>
    <row r="2030" spans="1:39" hidden="1" x14ac:dyDescent="0.45">
      <c r="A2030" t="s">
        <v>40</v>
      </c>
      <c r="B2030">
        <f t="shared" si="54"/>
        <v>2</v>
      </c>
      <c r="C2030" t="s">
        <v>140</v>
      </c>
      <c r="D2030" t="s">
        <v>256</v>
      </c>
      <c r="E2030" s="4">
        <v>44614</v>
      </c>
      <c r="F2030" t="s">
        <v>72</v>
      </c>
      <c r="G2030" t="s">
        <v>55</v>
      </c>
      <c r="H2030" t="s">
        <v>56</v>
      </c>
      <c r="I2030" t="s">
        <v>45</v>
      </c>
      <c r="J2030" t="s">
        <v>88</v>
      </c>
      <c r="K2030" t="s">
        <v>89</v>
      </c>
      <c r="L2030">
        <v>2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2</v>
      </c>
      <c r="AI2030">
        <v>1</v>
      </c>
      <c r="AJ2030">
        <v>1</v>
      </c>
      <c r="AK2030">
        <v>0</v>
      </c>
      <c r="AL2030">
        <v>0</v>
      </c>
      <c r="AM2030" t="s">
        <v>217</v>
      </c>
    </row>
    <row r="2031" spans="1:39" hidden="1" x14ac:dyDescent="0.45">
      <c r="A2031" t="s">
        <v>40</v>
      </c>
      <c r="B2031">
        <f t="shared" si="54"/>
        <v>2</v>
      </c>
      <c r="C2031" t="s">
        <v>140</v>
      </c>
      <c r="D2031" t="s">
        <v>256</v>
      </c>
      <c r="E2031" s="4">
        <v>44614</v>
      </c>
      <c r="F2031" t="s">
        <v>72</v>
      </c>
      <c r="G2031" t="s">
        <v>55</v>
      </c>
      <c r="H2031" t="s">
        <v>56</v>
      </c>
      <c r="I2031" t="s">
        <v>45</v>
      </c>
      <c r="J2031" t="s">
        <v>88</v>
      </c>
      <c r="K2031" t="s">
        <v>89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0</v>
      </c>
      <c r="AL2031">
        <v>0</v>
      </c>
    </row>
    <row r="2032" spans="1:39" hidden="1" x14ac:dyDescent="0.45">
      <c r="A2032" t="s">
        <v>40</v>
      </c>
      <c r="B2032">
        <f t="shared" si="54"/>
        <v>2</v>
      </c>
      <c r="C2032" t="s">
        <v>140</v>
      </c>
      <c r="D2032" t="s">
        <v>256</v>
      </c>
      <c r="E2032" s="4">
        <v>44614</v>
      </c>
      <c r="F2032" t="s">
        <v>72</v>
      </c>
      <c r="G2032" t="s">
        <v>55</v>
      </c>
      <c r="H2032" t="s">
        <v>56</v>
      </c>
      <c r="I2032" t="s">
        <v>45</v>
      </c>
      <c r="J2032" t="s">
        <v>88</v>
      </c>
      <c r="K2032" t="s">
        <v>89</v>
      </c>
      <c r="L2032">
        <v>2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</v>
      </c>
      <c r="W2032">
        <v>0</v>
      </c>
      <c r="X2032">
        <v>1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2</v>
      </c>
      <c r="AI2032">
        <v>0</v>
      </c>
      <c r="AJ2032">
        <v>2</v>
      </c>
      <c r="AK2032">
        <v>0</v>
      </c>
      <c r="AL2032">
        <v>0</v>
      </c>
    </row>
    <row r="2033" spans="1:39" hidden="1" x14ac:dyDescent="0.45">
      <c r="A2033" t="s">
        <v>40</v>
      </c>
      <c r="B2033">
        <f t="shared" si="54"/>
        <v>2</v>
      </c>
      <c r="C2033" t="s">
        <v>140</v>
      </c>
      <c r="D2033" t="s">
        <v>256</v>
      </c>
      <c r="E2033" s="4">
        <v>44614</v>
      </c>
      <c r="F2033" t="s">
        <v>72</v>
      </c>
      <c r="G2033" t="s">
        <v>55</v>
      </c>
      <c r="H2033" t="s">
        <v>56</v>
      </c>
      <c r="I2033" t="s">
        <v>45</v>
      </c>
      <c r="J2033" t="s">
        <v>88</v>
      </c>
      <c r="K2033" t="s">
        <v>89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1</v>
      </c>
      <c r="AJ2033">
        <v>0</v>
      </c>
      <c r="AK2033">
        <v>0</v>
      </c>
      <c r="AL2033">
        <v>0</v>
      </c>
    </row>
    <row r="2034" spans="1:39" hidden="1" x14ac:dyDescent="0.45">
      <c r="A2034" t="s">
        <v>40</v>
      </c>
      <c r="B2034">
        <f t="shared" si="54"/>
        <v>2</v>
      </c>
      <c r="C2034" t="s">
        <v>140</v>
      </c>
      <c r="D2034" t="s">
        <v>256</v>
      </c>
      <c r="E2034" s="4">
        <v>44614</v>
      </c>
      <c r="F2034" t="s">
        <v>72</v>
      </c>
      <c r="G2034" t="s">
        <v>57</v>
      </c>
      <c r="H2034" t="s">
        <v>56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9" hidden="1" x14ac:dyDescent="0.45">
      <c r="A2035" t="s">
        <v>40</v>
      </c>
      <c r="B2035">
        <f t="shared" si="54"/>
        <v>2</v>
      </c>
      <c r="C2035" t="s">
        <v>140</v>
      </c>
      <c r="D2035" t="s">
        <v>256</v>
      </c>
      <c r="E2035" s="4">
        <v>44614</v>
      </c>
      <c r="F2035" t="s">
        <v>72</v>
      </c>
      <c r="G2035" t="s">
        <v>58</v>
      </c>
      <c r="H2035" t="s">
        <v>56</v>
      </c>
      <c r="I2035" t="s">
        <v>45</v>
      </c>
      <c r="J2035" t="s">
        <v>88</v>
      </c>
      <c r="K2035" t="s">
        <v>89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3</v>
      </c>
      <c r="AI2035">
        <v>3</v>
      </c>
      <c r="AJ2035">
        <v>0</v>
      </c>
      <c r="AK2035">
        <v>0</v>
      </c>
      <c r="AL2035">
        <v>0</v>
      </c>
    </row>
    <row r="2036" spans="1:39" hidden="1" x14ac:dyDescent="0.45">
      <c r="A2036" t="s">
        <v>40</v>
      </c>
      <c r="B2036">
        <f t="shared" si="54"/>
        <v>2</v>
      </c>
      <c r="C2036" t="s">
        <v>140</v>
      </c>
      <c r="D2036" t="s">
        <v>256</v>
      </c>
      <c r="E2036" s="4">
        <v>44614</v>
      </c>
      <c r="F2036" t="s">
        <v>72</v>
      </c>
      <c r="G2036" t="s">
        <v>58</v>
      </c>
      <c r="H2036" t="s">
        <v>56</v>
      </c>
      <c r="I2036" t="s">
        <v>45</v>
      </c>
      <c r="J2036" t="s">
        <v>88</v>
      </c>
      <c r="K2036" t="s">
        <v>89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0</v>
      </c>
      <c r="AL2036">
        <v>0</v>
      </c>
    </row>
    <row r="2037" spans="1:39" hidden="1" x14ac:dyDescent="0.45">
      <c r="A2037" t="s">
        <v>40</v>
      </c>
      <c r="B2037">
        <f t="shared" si="54"/>
        <v>2</v>
      </c>
      <c r="C2037" t="s">
        <v>140</v>
      </c>
      <c r="D2037" t="s">
        <v>256</v>
      </c>
      <c r="E2037" s="4">
        <v>44614</v>
      </c>
      <c r="F2037" t="s">
        <v>72</v>
      </c>
      <c r="G2037" t="s">
        <v>58</v>
      </c>
      <c r="H2037" t="s">
        <v>56</v>
      </c>
      <c r="I2037" t="s">
        <v>45</v>
      </c>
      <c r="J2037" t="s">
        <v>88</v>
      </c>
      <c r="K2037" t="s">
        <v>89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1</v>
      </c>
      <c r="AJ2037">
        <v>1</v>
      </c>
      <c r="AK2037">
        <v>0</v>
      </c>
      <c r="AL2037">
        <v>0</v>
      </c>
    </row>
    <row r="2038" spans="1:39" hidden="1" x14ac:dyDescent="0.45">
      <c r="A2038" t="s">
        <v>40</v>
      </c>
      <c r="B2038">
        <f t="shared" si="54"/>
        <v>2</v>
      </c>
      <c r="C2038" t="s">
        <v>140</v>
      </c>
      <c r="D2038" t="s">
        <v>256</v>
      </c>
      <c r="E2038" s="4">
        <v>44614</v>
      </c>
      <c r="F2038" t="s">
        <v>72</v>
      </c>
      <c r="G2038" t="s">
        <v>58</v>
      </c>
      <c r="H2038" t="s">
        <v>56</v>
      </c>
      <c r="I2038" t="s">
        <v>45</v>
      </c>
      <c r="J2038" t="s">
        <v>88</v>
      </c>
      <c r="K2038" t="s">
        <v>89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4</v>
      </c>
      <c r="AI2038">
        <v>0</v>
      </c>
      <c r="AJ2038">
        <v>3</v>
      </c>
      <c r="AK2038">
        <v>0</v>
      </c>
      <c r="AL2038">
        <v>0</v>
      </c>
      <c r="AM2038" t="s">
        <v>218</v>
      </c>
    </row>
    <row r="2039" spans="1:39" hidden="1" x14ac:dyDescent="0.45">
      <c r="A2039" t="s">
        <v>40</v>
      </c>
      <c r="B2039">
        <f t="shared" si="54"/>
        <v>2</v>
      </c>
      <c r="C2039" t="s">
        <v>140</v>
      </c>
      <c r="D2039" t="s">
        <v>256</v>
      </c>
      <c r="E2039" s="4">
        <v>44614</v>
      </c>
      <c r="F2039" t="s">
        <v>72</v>
      </c>
      <c r="G2039" t="s">
        <v>59</v>
      </c>
      <c r="H2039" t="s">
        <v>56</v>
      </c>
      <c r="I2039" t="s">
        <v>45</v>
      </c>
      <c r="K2039" t="s">
        <v>46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1</v>
      </c>
      <c r="AK2039">
        <v>0</v>
      </c>
      <c r="AL2039">
        <v>0</v>
      </c>
    </row>
    <row r="2040" spans="1:39" hidden="1" x14ac:dyDescent="0.45">
      <c r="A2040" t="s">
        <v>40</v>
      </c>
      <c r="B2040">
        <f t="shared" si="54"/>
        <v>2</v>
      </c>
      <c r="C2040" t="s">
        <v>140</v>
      </c>
      <c r="D2040" t="s">
        <v>256</v>
      </c>
      <c r="E2040" s="4">
        <v>44614</v>
      </c>
      <c r="F2040" t="s">
        <v>72</v>
      </c>
      <c r="G2040" t="s">
        <v>59</v>
      </c>
      <c r="H2040" t="s">
        <v>56</v>
      </c>
      <c r="I2040" t="s">
        <v>45</v>
      </c>
      <c r="J2040" t="s">
        <v>106</v>
      </c>
      <c r="K2040" t="s">
        <v>133</v>
      </c>
      <c r="L2040">
        <v>2</v>
      </c>
      <c r="M2040">
        <v>1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2</v>
      </c>
      <c r="AI2040">
        <v>1</v>
      </c>
      <c r="AJ2040">
        <v>1</v>
      </c>
      <c r="AK2040">
        <v>0</v>
      </c>
      <c r="AL2040">
        <v>0</v>
      </c>
      <c r="AM2040" t="s">
        <v>218</v>
      </c>
    </row>
    <row r="2041" spans="1:39" hidden="1" x14ac:dyDescent="0.45">
      <c r="A2041" t="s">
        <v>40</v>
      </c>
      <c r="B2041">
        <f t="shared" si="54"/>
        <v>2</v>
      </c>
      <c r="C2041" t="s">
        <v>140</v>
      </c>
      <c r="D2041" t="s">
        <v>256</v>
      </c>
      <c r="E2041" s="4">
        <v>44614</v>
      </c>
      <c r="F2041" t="s">
        <v>72</v>
      </c>
      <c r="G2041" t="s">
        <v>60</v>
      </c>
      <c r="H2041" t="s">
        <v>56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9" hidden="1" x14ac:dyDescent="0.45">
      <c r="A2042" t="s">
        <v>40</v>
      </c>
      <c r="B2042">
        <f t="shared" si="54"/>
        <v>2</v>
      </c>
      <c r="C2042" t="s">
        <v>41</v>
      </c>
      <c r="D2042" t="s">
        <v>255</v>
      </c>
      <c r="E2042" s="4">
        <v>44615</v>
      </c>
      <c r="F2042" t="s">
        <v>42</v>
      </c>
      <c r="G2042" t="s">
        <v>43</v>
      </c>
      <c r="H2042" t="s">
        <v>44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9" hidden="1" x14ac:dyDescent="0.45">
      <c r="A2043" t="s">
        <v>40</v>
      </c>
      <c r="B2043">
        <f t="shared" si="54"/>
        <v>2</v>
      </c>
      <c r="C2043" t="s">
        <v>41</v>
      </c>
      <c r="D2043" t="s">
        <v>255</v>
      </c>
      <c r="E2043" s="4">
        <v>44615</v>
      </c>
      <c r="F2043" t="s">
        <v>42</v>
      </c>
      <c r="G2043" t="s">
        <v>48</v>
      </c>
      <c r="H2043" t="s">
        <v>44</v>
      </c>
      <c r="I2043" t="s">
        <v>45</v>
      </c>
      <c r="J2043" t="s">
        <v>88</v>
      </c>
      <c r="K2043" t="s">
        <v>89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 t="s">
        <v>222</v>
      </c>
    </row>
    <row r="2044" spans="1:39" hidden="1" x14ac:dyDescent="0.45">
      <c r="A2044" t="s">
        <v>40</v>
      </c>
      <c r="B2044">
        <f t="shared" si="54"/>
        <v>2</v>
      </c>
      <c r="C2044" t="s">
        <v>41</v>
      </c>
      <c r="D2044" t="s">
        <v>255</v>
      </c>
      <c r="E2044" s="4">
        <v>44615</v>
      </c>
      <c r="F2044" t="s">
        <v>42</v>
      </c>
      <c r="G2044" t="s">
        <v>48</v>
      </c>
      <c r="H2044" t="s">
        <v>44</v>
      </c>
      <c r="I2044" t="s">
        <v>45</v>
      </c>
      <c r="J2044" t="s">
        <v>88</v>
      </c>
      <c r="K2044" t="s">
        <v>89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</row>
    <row r="2045" spans="1:39" hidden="1" x14ac:dyDescent="0.45">
      <c r="A2045" t="s">
        <v>40</v>
      </c>
      <c r="B2045">
        <f t="shared" si="54"/>
        <v>2</v>
      </c>
      <c r="C2045" t="s">
        <v>41</v>
      </c>
      <c r="D2045" t="s">
        <v>255</v>
      </c>
      <c r="E2045" s="4">
        <v>44615</v>
      </c>
      <c r="F2045" t="s">
        <v>42</v>
      </c>
      <c r="G2045" t="s">
        <v>48</v>
      </c>
      <c r="H2045" t="s">
        <v>44</v>
      </c>
      <c r="I2045" t="s">
        <v>45</v>
      </c>
      <c r="J2045" t="s">
        <v>88</v>
      </c>
      <c r="K2045" t="s">
        <v>89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 t="s">
        <v>218</v>
      </c>
    </row>
    <row r="2046" spans="1:39" hidden="1" x14ac:dyDescent="0.45">
      <c r="A2046" t="s">
        <v>40</v>
      </c>
      <c r="B2046">
        <f t="shared" si="54"/>
        <v>2</v>
      </c>
      <c r="C2046" t="s">
        <v>41</v>
      </c>
      <c r="D2046" t="s">
        <v>255</v>
      </c>
      <c r="E2046" s="4">
        <v>44615</v>
      </c>
      <c r="F2046" t="s">
        <v>42</v>
      </c>
      <c r="G2046" t="s">
        <v>49</v>
      </c>
      <c r="H2046" t="s">
        <v>44</v>
      </c>
      <c r="I2046" t="s">
        <v>45</v>
      </c>
      <c r="J2046" t="s">
        <v>88</v>
      </c>
      <c r="K2046" t="s">
        <v>89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1</v>
      </c>
      <c r="AJ2046">
        <v>0</v>
      </c>
      <c r="AK2046">
        <v>0</v>
      </c>
      <c r="AL2046">
        <v>0</v>
      </c>
    </row>
    <row r="2047" spans="1:39" hidden="1" x14ac:dyDescent="0.45">
      <c r="A2047" t="s">
        <v>40</v>
      </c>
      <c r="B2047">
        <f t="shared" si="54"/>
        <v>2</v>
      </c>
      <c r="C2047" t="s">
        <v>41</v>
      </c>
      <c r="D2047" t="s">
        <v>255</v>
      </c>
      <c r="E2047" s="4">
        <v>44615</v>
      </c>
      <c r="F2047" t="s">
        <v>42</v>
      </c>
      <c r="G2047" t="s">
        <v>49</v>
      </c>
      <c r="H2047" t="s">
        <v>44</v>
      </c>
      <c r="I2047" t="s">
        <v>45</v>
      </c>
      <c r="J2047" t="s">
        <v>106</v>
      </c>
      <c r="K2047" t="s">
        <v>133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0</v>
      </c>
    </row>
    <row r="2048" spans="1:39" hidden="1" x14ac:dyDescent="0.45">
      <c r="A2048" t="s">
        <v>40</v>
      </c>
      <c r="B2048">
        <f t="shared" si="54"/>
        <v>2</v>
      </c>
      <c r="C2048" t="s">
        <v>41</v>
      </c>
      <c r="D2048" t="s">
        <v>255</v>
      </c>
      <c r="E2048" s="4">
        <v>44615</v>
      </c>
      <c r="F2048" t="s">
        <v>42</v>
      </c>
      <c r="G2048" t="s">
        <v>49</v>
      </c>
      <c r="H2048" t="s">
        <v>44</v>
      </c>
      <c r="I2048" t="s">
        <v>45</v>
      </c>
      <c r="J2048" t="s">
        <v>106</v>
      </c>
      <c r="K2048" t="s">
        <v>133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1</v>
      </c>
      <c r="AJ2048">
        <v>0</v>
      </c>
      <c r="AK2048">
        <v>0</v>
      </c>
      <c r="AL2048">
        <v>0</v>
      </c>
    </row>
    <row r="2049" spans="1:39" hidden="1" x14ac:dyDescent="0.45">
      <c r="A2049" t="s">
        <v>40</v>
      </c>
      <c r="B2049">
        <f t="shared" si="54"/>
        <v>2</v>
      </c>
      <c r="C2049" t="s">
        <v>41</v>
      </c>
      <c r="D2049" t="s">
        <v>255</v>
      </c>
      <c r="E2049" s="4">
        <v>44615</v>
      </c>
      <c r="F2049" t="s">
        <v>42</v>
      </c>
      <c r="G2049" t="s">
        <v>49</v>
      </c>
      <c r="H2049" t="s">
        <v>44</v>
      </c>
      <c r="I2049" t="s">
        <v>45</v>
      </c>
      <c r="J2049" t="s">
        <v>106</v>
      </c>
      <c r="K2049" t="s">
        <v>133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</row>
    <row r="2050" spans="1:39" hidden="1" x14ac:dyDescent="0.45">
      <c r="A2050" t="s">
        <v>40</v>
      </c>
      <c r="B2050">
        <f t="shared" ref="B2050:B2113" si="57">MONTH(E2050)</f>
        <v>2</v>
      </c>
      <c r="C2050" t="s">
        <v>41</v>
      </c>
      <c r="D2050" t="s">
        <v>255</v>
      </c>
      <c r="E2050" s="4">
        <v>44615</v>
      </c>
      <c r="F2050" t="s">
        <v>42</v>
      </c>
      <c r="G2050" t="s">
        <v>53</v>
      </c>
      <c r="H2050" t="s">
        <v>44</v>
      </c>
      <c r="I2050" t="s">
        <v>45</v>
      </c>
      <c r="K2050" t="s">
        <v>46</v>
      </c>
      <c r="L2050">
        <v>2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2</v>
      </c>
      <c r="AI2050">
        <v>2</v>
      </c>
      <c r="AJ2050">
        <v>0</v>
      </c>
      <c r="AK2050">
        <v>0</v>
      </c>
      <c r="AL2050">
        <v>0</v>
      </c>
      <c r="AM2050" t="s">
        <v>215</v>
      </c>
    </row>
    <row r="2051" spans="1:39" hidden="1" x14ac:dyDescent="0.45">
      <c r="A2051" t="s">
        <v>40</v>
      </c>
      <c r="B2051">
        <f t="shared" si="57"/>
        <v>2</v>
      </c>
      <c r="C2051" t="s">
        <v>41</v>
      </c>
      <c r="D2051" t="s">
        <v>255</v>
      </c>
      <c r="E2051" s="4">
        <v>44615</v>
      </c>
      <c r="F2051" t="s">
        <v>42</v>
      </c>
      <c r="G2051" t="s">
        <v>53</v>
      </c>
      <c r="H2051" t="s">
        <v>44</v>
      </c>
      <c r="I2051" t="s">
        <v>45</v>
      </c>
      <c r="K2051" t="s">
        <v>46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 t="s">
        <v>223</v>
      </c>
    </row>
    <row r="2052" spans="1:39" hidden="1" x14ac:dyDescent="0.45">
      <c r="A2052" t="s">
        <v>40</v>
      </c>
      <c r="B2052">
        <f t="shared" si="57"/>
        <v>2</v>
      </c>
      <c r="C2052" t="s">
        <v>41</v>
      </c>
      <c r="D2052" t="s">
        <v>255</v>
      </c>
      <c r="E2052" s="4">
        <v>44615</v>
      </c>
      <c r="F2052" t="s">
        <v>42</v>
      </c>
      <c r="G2052" t="s">
        <v>53</v>
      </c>
      <c r="H2052" t="s">
        <v>44</v>
      </c>
      <c r="I2052" t="s">
        <v>45</v>
      </c>
      <c r="J2052" t="s">
        <v>106</v>
      </c>
      <c r="K2052" t="s">
        <v>133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</row>
    <row r="2053" spans="1:39" hidden="1" x14ac:dyDescent="0.45">
      <c r="A2053" t="s">
        <v>40</v>
      </c>
      <c r="B2053">
        <f t="shared" si="57"/>
        <v>2</v>
      </c>
      <c r="C2053" t="s">
        <v>41</v>
      </c>
      <c r="D2053" t="s">
        <v>255</v>
      </c>
      <c r="E2053" s="4">
        <v>44615</v>
      </c>
      <c r="F2053" t="s">
        <v>42</v>
      </c>
      <c r="G2053" t="s">
        <v>53</v>
      </c>
      <c r="H2053" t="s">
        <v>44</v>
      </c>
      <c r="I2053" t="s">
        <v>45</v>
      </c>
      <c r="J2053" t="s">
        <v>88</v>
      </c>
      <c r="K2053" t="s">
        <v>89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</row>
    <row r="2054" spans="1:39" hidden="1" x14ac:dyDescent="0.45">
      <c r="A2054" t="s">
        <v>40</v>
      </c>
      <c r="B2054">
        <f t="shared" si="57"/>
        <v>2</v>
      </c>
      <c r="C2054" t="s">
        <v>41</v>
      </c>
      <c r="D2054" t="s">
        <v>255</v>
      </c>
      <c r="E2054" s="4">
        <v>44615</v>
      </c>
      <c r="F2054" t="s">
        <v>42</v>
      </c>
      <c r="G2054" t="s">
        <v>53</v>
      </c>
      <c r="H2054" t="s">
        <v>44</v>
      </c>
      <c r="I2054" t="s">
        <v>45</v>
      </c>
      <c r="K2054" t="s">
        <v>46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3</v>
      </c>
      <c r="AI2054">
        <v>3</v>
      </c>
      <c r="AJ2054">
        <v>0</v>
      </c>
      <c r="AK2054">
        <v>0</v>
      </c>
      <c r="AL2054">
        <v>0</v>
      </c>
      <c r="AM2054" t="s">
        <v>215</v>
      </c>
    </row>
    <row r="2055" spans="1:39" hidden="1" x14ac:dyDescent="0.45">
      <c r="A2055" t="s">
        <v>40</v>
      </c>
      <c r="B2055">
        <f t="shared" si="57"/>
        <v>2</v>
      </c>
      <c r="C2055" t="s">
        <v>41</v>
      </c>
      <c r="D2055" t="s">
        <v>255</v>
      </c>
      <c r="E2055" s="4">
        <v>44615</v>
      </c>
      <c r="F2055" t="s">
        <v>42</v>
      </c>
      <c r="G2055" t="s">
        <v>53</v>
      </c>
      <c r="H2055" t="s">
        <v>44</v>
      </c>
      <c r="I2055" t="s">
        <v>45</v>
      </c>
      <c r="K2055" t="s">
        <v>46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1</v>
      </c>
      <c r="AJ2055">
        <v>0</v>
      </c>
      <c r="AK2055">
        <v>0</v>
      </c>
      <c r="AL2055">
        <v>0</v>
      </c>
      <c r="AM2055" t="s">
        <v>218</v>
      </c>
    </row>
    <row r="2056" spans="1:39" hidden="1" x14ac:dyDescent="0.45">
      <c r="A2056" t="s">
        <v>40</v>
      </c>
      <c r="B2056">
        <f t="shared" si="57"/>
        <v>2</v>
      </c>
      <c r="C2056" t="s">
        <v>41</v>
      </c>
      <c r="D2056" t="s">
        <v>255</v>
      </c>
      <c r="E2056" s="4">
        <v>44615</v>
      </c>
      <c r="F2056" t="s">
        <v>42</v>
      </c>
      <c r="G2056" t="s">
        <v>53</v>
      </c>
      <c r="H2056" t="s">
        <v>44</v>
      </c>
      <c r="I2056" t="s">
        <v>45</v>
      </c>
      <c r="J2056" t="s">
        <v>106</v>
      </c>
      <c r="K2056" t="s">
        <v>133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</row>
    <row r="2057" spans="1:39" hidden="1" x14ac:dyDescent="0.45">
      <c r="A2057" t="s">
        <v>40</v>
      </c>
      <c r="B2057">
        <f t="shared" si="57"/>
        <v>2</v>
      </c>
      <c r="C2057" t="s">
        <v>41</v>
      </c>
      <c r="D2057" t="s">
        <v>255</v>
      </c>
      <c r="E2057" s="4">
        <v>44615</v>
      </c>
      <c r="F2057" t="s">
        <v>42</v>
      </c>
      <c r="G2057" t="s">
        <v>53</v>
      </c>
      <c r="H2057" t="s">
        <v>44</v>
      </c>
      <c r="I2057" t="s">
        <v>45</v>
      </c>
      <c r="J2057" t="s">
        <v>106</v>
      </c>
      <c r="K2057" t="s">
        <v>133</v>
      </c>
      <c r="L2057">
        <v>3</v>
      </c>
      <c r="M2057">
        <v>1</v>
      </c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3</v>
      </c>
      <c r="AI2057">
        <v>0</v>
      </c>
      <c r="AJ2057">
        <v>3</v>
      </c>
      <c r="AK2057">
        <v>0</v>
      </c>
      <c r="AL2057">
        <v>0</v>
      </c>
    </row>
    <row r="2058" spans="1:39" hidden="1" x14ac:dyDescent="0.45">
      <c r="A2058" t="s">
        <v>40</v>
      </c>
      <c r="B2058">
        <f t="shared" si="57"/>
        <v>2</v>
      </c>
      <c r="C2058" t="s">
        <v>41</v>
      </c>
      <c r="D2058" t="s">
        <v>255</v>
      </c>
      <c r="E2058" s="4">
        <v>44615</v>
      </c>
      <c r="F2058" t="s">
        <v>42</v>
      </c>
      <c r="G2058" t="s">
        <v>53</v>
      </c>
      <c r="H2058" t="s">
        <v>44</v>
      </c>
      <c r="I2058" t="s">
        <v>45</v>
      </c>
      <c r="J2058" t="s">
        <v>106</v>
      </c>
      <c r="K2058" t="s">
        <v>133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1</v>
      </c>
      <c r="AJ2058">
        <v>0</v>
      </c>
      <c r="AK2058">
        <v>0</v>
      </c>
      <c r="AL2058">
        <v>0</v>
      </c>
    </row>
    <row r="2059" spans="1:39" hidden="1" x14ac:dyDescent="0.45">
      <c r="A2059" t="s">
        <v>40</v>
      </c>
      <c r="B2059">
        <f t="shared" si="57"/>
        <v>2</v>
      </c>
      <c r="C2059" t="s">
        <v>41</v>
      </c>
      <c r="D2059" t="s">
        <v>255</v>
      </c>
      <c r="E2059" s="4">
        <v>44615</v>
      </c>
      <c r="F2059" t="s">
        <v>42</v>
      </c>
      <c r="G2059" t="s">
        <v>53</v>
      </c>
      <c r="H2059" t="s">
        <v>44</v>
      </c>
      <c r="I2059" t="s">
        <v>45</v>
      </c>
      <c r="J2059" t="s">
        <v>106</v>
      </c>
      <c r="K2059" t="s">
        <v>133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1</v>
      </c>
      <c r="AJ2059">
        <v>1</v>
      </c>
      <c r="AK2059">
        <v>0</v>
      </c>
      <c r="AL2059">
        <v>0</v>
      </c>
    </row>
    <row r="2060" spans="1:39" hidden="1" x14ac:dyDescent="0.45">
      <c r="A2060" t="s">
        <v>40</v>
      </c>
      <c r="B2060">
        <f t="shared" si="57"/>
        <v>2</v>
      </c>
      <c r="C2060" t="s">
        <v>41</v>
      </c>
      <c r="D2060" t="s">
        <v>255</v>
      </c>
      <c r="E2060" s="4">
        <v>44615</v>
      </c>
      <c r="F2060" t="s">
        <v>42</v>
      </c>
      <c r="G2060" t="s">
        <v>54</v>
      </c>
      <c r="H2060" t="s">
        <v>44</v>
      </c>
      <c r="I2060" t="s">
        <v>45</v>
      </c>
      <c r="J2060" t="s">
        <v>106</v>
      </c>
      <c r="K2060" t="s">
        <v>133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1</v>
      </c>
      <c r="AK2060">
        <v>0</v>
      </c>
      <c r="AL2060">
        <v>0</v>
      </c>
    </row>
    <row r="2061" spans="1:39" hidden="1" x14ac:dyDescent="0.45">
      <c r="A2061" t="s">
        <v>40</v>
      </c>
      <c r="B2061">
        <f t="shared" si="57"/>
        <v>2</v>
      </c>
      <c r="C2061" t="s">
        <v>41</v>
      </c>
      <c r="D2061" t="s">
        <v>255</v>
      </c>
      <c r="E2061" s="4">
        <v>44615</v>
      </c>
      <c r="F2061" t="s">
        <v>42</v>
      </c>
      <c r="G2061" t="s">
        <v>55</v>
      </c>
      <c r="H2061" t="s">
        <v>56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9" hidden="1" x14ac:dyDescent="0.45">
      <c r="A2062" t="s">
        <v>40</v>
      </c>
      <c r="B2062">
        <f t="shared" si="57"/>
        <v>2</v>
      </c>
      <c r="C2062" t="s">
        <v>41</v>
      </c>
      <c r="D2062" t="s">
        <v>255</v>
      </c>
      <c r="E2062" s="4">
        <v>44615</v>
      </c>
      <c r="F2062" t="s">
        <v>42</v>
      </c>
      <c r="G2062" t="s">
        <v>57</v>
      </c>
      <c r="H2062" t="s">
        <v>56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9" hidden="1" x14ac:dyDescent="0.45">
      <c r="A2063" t="s">
        <v>40</v>
      </c>
      <c r="B2063">
        <f t="shared" si="57"/>
        <v>2</v>
      </c>
      <c r="C2063" t="s">
        <v>41</v>
      </c>
      <c r="D2063" t="s">
        <v>255</v>
      </c>
      <c r="E2063" s="4">
        <v>44615</v>
      </c>
      <c r="F2063" t="s">
        <v>42</v>
      </c>
      <c r="G2063" t="s">
        <v>58</v>
      </c>
      <c r="H2063" t="s">
        <v>56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9" hidden="1" x14ac:dyDescent="0.45">
      <c r="A2064" t="s">
        <v>40</v>
      </c>
      <c r="B2064">
        <f t="shared" si="57"/>
        <v>2</v>
      </c>
      <c r="C2064" t="s">
        <v>41</v>
      </c>
      <c r="D2064" t="s">
        <v>255</v>
      </c>
      <c r="E2064" s="4">
        <v>44615</v>
      </c>
      <c r="F2064" t="s">
        <v>42</v>
      </c>
      <c r="G2064" t="s">
        <v>59</v>
      </c>
      <c r="H2064" t="s">
        <v>56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40" hidden="1" x14ac:dyDescent="0.45">
      <c r="A2065" t="s">
        <v>40</v>
      </c>
      <c r="B2065">
        <f t="shared" si="57"/>
        <v>2</v>
      </c>
      <c r="C2065" t="s">
        <v>41</v>
      </c>
      <c r="D2065" t="s">
        <v>255</v>
      </c>
      <c r="E2065" s="4">
        <v>44615</v>
      </c>
      <c r="F2065" t="s">
        <v>42</v>
      </c>
      <c r="G2065" t="s">
        <v>60</v>
      </c>
      <c r="H2065" t="s">
        <v>56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40" hidden="1" x14ac:dyDescent="0.45">
      <c r="A2066" t="s">
        <v>40</v>
      </c>
      <c r="B2066">
        <f t="shared" si="57"/>
        <v>2</v>
      </c>
      <c r="C2066" t="s">
        <v>129</v>
      </c>
      <c r="D2066" t="s">
        <v>261</v>
      </c>
      <c r="E2066" s="4">
        <v>44615</v>
      </c>
      <c r="F2066" t="s">
        <v>75</v>
      </c>
      <c r="G2066" t="s">
        <v>43</v>
      </c>
      <c r="H2066" t="s">
        <v>44</v>
      </c>
      <c r="I2066" t="s">
        <v>45</v>
      </c>
      <c r="J2066" t="s">
        <v>106</v>
      </c>
      <c r="K2066" t="s">
        <v>133</v>
      </c>
      <c r="L2066">
        <v>1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1</v>
      </c>
      <c r="AJ2066">
        <v>0</v>
      </c>
      <c r="AK2066">
        <v>0</v>
      </c>
      <c r="AL2066">
        <v>0</v>
      </c>
      <c r="AM2066" t="s">
        <v>217</v>
      </c>
    </row>
    <row r="2067" spans="1:40" hidden="1" x14ac:dyDescent="0.45">
      <c r="A2067" t="s">
        <v>40</v>
      </c>
      <c r="B2067">
        <f t="shared" si="57"/>
        <v>2</v>
      </c>
      <c r="C2067" t="s">
        <v>129</v>
      </c>
      <c r="D2067" t="s">
        <v>261</v>
      </c>
      <c r="E2067" s="4">
        <v>44615</v>
      </c>
      <c r="F2067" t="s">
        <v>75</v>
      </c>
      <c r="G2067" t="s">
        <v>43</v>
      </c>
      <c r="H2067" t="s">
        <v>44</v>
      </c>
      <c r="I2067" t="s">
        <v>45</v>
      </c>
      <c r="K2067" t="s">
        <v>46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1</v>
      </c>
      <c r="AK2067">
        <v>0</v>
      </c>
      <c r="AL2067">
        <v>0</v>
      </c>
      <c r="AM2067" t="s">
        <v>223</v>
      </c>
    </row>
    <row r="2068" spans="1:40" hidden="1" x14ac:dyDescent="0.45">
      <c r="A2068" t="s">
        <v>40</v>
      </c>
      <c r="B2068">
        <f t="shared" si="57"/>
        <v>2</v>
      </c>
      <c r="C2068" t="s">
        <v>129</v>
      </c>
      <c r="D2068" t="s">
        <v>261</v>
      </c>
      <c r="E2068" s="4">
        <v>44615</v>
      </c>
      <c r="F2068" t="s">
        <v>75</v>
      </c>
      <c r="G2068" t="s">
        <v>43</v>
      </c>
      <c r="H2068" t="s">
        <v>44</v>
      </c>
      <c r="I2068" t="s">
        <v>45</v>
      </c>
      <c r="K2068" t="s">
        <v>46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1</v>
      </c>
      <c r="AK2068">
        <v>0</v>
      </c>
      <c r="AL2068">
        <v>0</v>
      </c>
      <c r="AM2068" t="s">
        <v>223</v>
      </c>
    </row>
    <row r="2069" spans="1:40" hidden="1" x14ac:dyDescent="0.45">
      <c r="A2069" t="s">
        <v>40</v>
      </c>
      <c r="B2069">
        <f t="shared" si="57"/>
        <v>2</v>
      </c>
      <c r="C2069" t="s">
        <v>129</v>
      </c>
      <c r="D2069" t="s">
        <v>261</v>
      </c>
      <c r="E2069" s="4">
        <v>44615</v>
      </c>
      <c r="F2069" t="s">
        <v>75</v>
      </c>
      <c r="G2069" t="s">
        <v>43</v>
      </c>
      <c r="H2069" t="s">
        <v>44</v>
      </c>
      <c r="I2069" t="s">
        <v>45</v>
      </c>
      <c r="J2069" t="s">
        <v>106</v>
      </c>
      <c r="K2069" t="s">
        <v>133</v>
      </c>
      <c r="L2069">
        <v>4</v>
      </c>
      <c r="M2069">
        <v>1</v>
      </c>
      <c r="N2069">
        <v>1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2</v>
      </c>
      <c r="V2069">
        <v>2</v>
      </c>
      <c r="W2069">
        <v>0</v>
      </c>
      <c r="X2069">
        <v>1</v>
      </c>
      <c r="Y2069">
        <v>1</v>
      </c>
      <c r="Z2069">
        <v>4</v>
      </c>
      <c r="AA2069">
        <v>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9</v>
      </c>
      <c r="AI2069">
        <v>6</v>
      </c>
      <c r="AJ2069">
        <v>2</v>
      </c>
      <c r="AK2069">
        <v>0</v>
      </c>
      <c r="AL2069">
        <v>0</v>
      </c>
      <c r="AM2069" t="s">
        <v>221</v>
      </c>
    </row>
    <row r="2070" spans="1:40" hidden="1" x14ac:dyDescent="0.45">
      <c r="A2070" t="s">
        <v>40</v>
      </c>
      <c r="B2070">
        <f t="shared" si="57"/>
        <v>2</v>
      </c>
      <c r="C2070" t="s">
        <v>129</v>
      </c>
      <c r="D2070" t="s">
        <v>261</v>
      </c>
      <c r="E2070" s="4">
        <v>44615</v>
      </c>
      <c r="F2070" t="s">
        <v>75</v>
      </c>
      <c r="G2070" t="s">
        <v>43</v>
      </c>
      <c r="H2070" t="s">
        <v>44</v>
      </c>
      <c r="I2070" t="s">
        <v>45</v>
      </c>
      <c r="K2070" t="s">
        <v>46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3</v>
      </c>
      <c r="AI2070">
        <v>3</v>
      </c>
      <c r="AJ2070">
        <v>0</v>
      </c>
      <c r="AK2070">
        <v>0</v>
      </c>
      <c r="AL2070">
        <v>0</v>
      </c>
      <c r="AM2070" t="s">
        <v>220</v>
      </c>
      <c r="AN2070" t="s">
        <v>223</v>
      </c>
    </row>
    <row r="2071" spans="1:40" hidden="1" x14ac:dyDescent="0.45">
      <c r="A2071" t="s">
        <v>40</v>
      </c>
      <c r="B2071">
        <f t="shared" si="57"/>
        <v>2</v>
      </c>
      <c r="C2071" t="s">
        <v>129</v>
      </c>
      <c r="D2071" t="s">
        <v>261</v>
      </c>
      <c r="E2071" s="4">
        <v>44615</v>
      </c>
      <c r="F2071" t="s">
        <v>75</v>
      </c>
      <c r="G2071" t="s">
        <v>43</v>
      </c>
      <c r="H2071" t="s">
        <v>44</v>
      </c>
      <c r="I2071" t="s">
        <v>45</v>
      </c>
      <c r="J2071" t="s">
        <v>106</v>
      </c>
      <c r="K2071" t="s">
        <v>133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2</v>
      </c>
      <c r="AI2071">
        <v>0</v>
      </c>
      <c r="AJ2071">
        <v>2</v>
      </c>
      <c r="AK2071">
        <v>0</v>
      </c>
      <c r="AL2071">
        <v>0</v>
      </c>
    </row>
    <row r="2072" spans="1:40" hidden="1" x14ac:dyDescent="0.45">
      <c r="A2072" t="s">
        <v>40</v>
      </c>
      <c r="B2072">
        <f t="shared" si="57"/>
        <v>2</v>
      </c>
      <c r="C2072" t="s">
        <v>129</v>
      </c>
      <c r="D2072" t="s">
        <v>261</v>
      </c>
      <c r="E2072" s="4">
        <v>44615</v>
      </c>
      <c r="F2072" t="s">
        <v>75</v>
      </c>
      <c r="G2072" t="s">
        <v>43</v>
      </c>
      <c r="H2072" t="s">
        <v>44</v>
      </c>
      <c r="I2072" t="s">
        <v>45</v>
      </c>
      <c r="J2072" t="s">
        <v>106</v>
      </c>
      <c r="K2072" t="s">
        <v>133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3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</v>
      </c>
      <c r="AI2072">
        <v>2</v>
      </c>
      <c r="AJ2072">
        <v>1</v>
      </c>
      <c r="AK2072">
        <v>0</v>
      </c>
      <c r="AL2072">
        <v>0</v>
      </c>
      <c r="AM2072" t="s">
        <v>215</v>
      </c>
    </row>
    <row r="2073" spans="1:40" hidden="1" x14ac:dyDescent="0.45">
      <c r="A2073" t="s">
        <v>40</v>
      </c>
      <c r="B2073">
        <f t="shared" si="57"/>
        <v>2</v>
      </c>
      <c r="C2073" t="s">
        <v>129</v>
      </c>
      <c r="D2073" t="s">
        <v>261</v>
      </c>
      <c r="E2073" s="4">
        <v>44615</v>
      </c>
      <c r="F2073" t="s">
        <v>75</v>
      </c>
      <c r="G2073" t="s">
        <v>43</v>
      </c>
      <c r="H2073" t="s">
        <v>44</v>
      </c>
      <c r="I2073" t="s">
        <v>45</v>
      </c>
      <c r="J2073" t="s">
        <v>106</v>
      </c>
      <c r="K2073" t="s">
        <v>133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1</v>
      </c>
      <c r="AK2073">
        <v>0</v>
      </c>
      <c r="AL2073">
        <v>0</v>
      </c>
    </row>
    <row r="2074" spans="1:40" hidden="1" x14ac:dyDescent="0.45">
      <c r="A2074" t="s">
        <v>40</v>
      </c>
      <c r="B2074">
        <f t="shared" si="57"/>
        <v>2</v>
      </c>
      <c r="C2074" t="s">
        <v>129</v>
      </c>
      <c r="D2074" t="s">
        <v>261</v>
      </c>
      <c r="E2074" s="4">
        <v>44615</v>
      </c>
      <c r="F2074" t="s">
        <v>75</v>
      </c>
      <c r="G2074" t="s">
        <v>43</v>
      </c>
      <c r="H2074" t="s">
        <v>44</v>
      </c>
      <c r="I2074" t="s">
        <v>45</v>
      </c>
      <c r="J2074" t="s">
        <v>106</v>
      </c>
      <c r="K2074" t="s">
        <v>133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1</v>
      </c>
      <c r="AJ2074">
        <v>0</v>
      </c>
      <c r="AK2074">
        <v>0</v>
      </c>
      <c r="AL2074">
        <v>0</v>
      </c>
      <c r="AM2074" t="s">
        <v>218</v>
      </c>
    </row>
    <row r="2075" spans="1:40" hidden="1" x14ac:dyDescent="0.45">
      <c r="A2075" t="s">
        <v>40</v>
      </c>
      <c r="B2075">
        <f t="shared" si="57"/>
        <v>2</v>
      </c>
      <c r="C2075" t="s">
        <v>129</v>
      </c>
      <c r="D2075" t="s">
        <v>261</v>
      </c>
      <c r="E2075" s="4">
        <v>44615</v>
      </c>
      <c r="F2075" t="s">
        <v>75</v>
      </c>
      <c r="G2075" t="s">
        <v>43</v>
      </c>
      <c r="H2075" t="s">
        <v>44</v>
      </c>
      <c r="I2075" t="s">
        <v>45</v>
      </c>
      <c r="J2075" t="s">
        <v>106</v>
      </c>
      <c r="K2075" t="s">
        <v>133</v>
      </c>
      <c r="L2075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0</v>
      </c>
      <c r="AJ2075">
        <v>4</v>
      </c>
      <c r="AK2075">
        <v>0</v>
      </c>
      <c r="AL2075">
        <v>0</v>
      </c>
    </row>
    <row r="2076" spans="1:40" hidden="1" x14ac:dyDescent="0.45">
      <c r="A2076" t="s">
        <v>40</v>
      </c>
      <c r="B2076">
        <f t="shared" si="57"/>
        <v>2</v>
      </c>
      <c r="C2076" t="s">
        <v>129</v>
      </c>
      <c r="D2076" t="s">
        <v>261</v>
      </c>
      <c r="E2076" s="4">
        <v>44615</v>
      </c>
      <c r="F2076" t="s">
        <v>75</v>
      </c>
      <c r="G2076" t="s">
        <v>43</v>
      </c>
      <c r="H2076" t="s">
        <v>44</v>
      </c>
      <c r="I2076" t="s">
        <v>45</v>
      </c>
      <c r="J2076" t="s">
        <v>106</v>
      </c>
      <c r="K2076" t="s">
        <v>133</v>
      </c>
      <c r="L2076">
        <v>2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1</v>
      </c>
      <c r="W2076">
        <v>0</v>
      </c>
      <c r="X2076">
        <v>1</v>
      </c>
      <c r="Y2076">
        <v>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</v>
      </c>
      <c r="AI2076">
        <v>0</v>
      </c>
      <c r="AJ2076">
        <v>3</v>
      </c>
      <c r="AK2076">
        <v>0</v>
      </c>
      <c r="AL2076">
        <v>0</v>
      </c>
    </row>
    <row r="2077" spans="1:40" hidden="1" x14ac:dyDescent="0.45">
      <c r="A2077" t="s">
        <v>40</v>
      </c>
      <c r="B2077">
        <f t="shared" si="57"/>
        <v>2</v>
      </c>
      <c r="C2077" t="s">
        <v>129</v>
      </c>
      <c r="D2077" t="s">
        <v>261</v>
      </c>
      <c r="E2077" s="4">
        <v>44615</v>
      </c>
      <c r="F2077" t="s">
        <v>75</v>
      </c>
      <c r="G2077" t="s">
        <v>43</v>
      </c>
      <c r="H2077" t="s">
        <v>44</v>
      </c>
      <c r="I2077" t="s">
        <v>45</v>
      </c>
      <c r="K2077" t="s">
        <v>46</v>
      </c>
      <c r="L2077">
        <v>2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</v>
      </c>
      <c r="W2077">
        <v>0</v>
      </c>
      <c r="X2077">
        <v>1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5</v>
      </c>
      <c r="AI2077">
        <v>1</v>
      </c>
      <c r="AJ2077">
        <v>4</v>
      </c>
      <c r="AK2077">
        <v>0</v>
      </c>
      <c r="AL2077">
        <v>0</v>
      </c>
      <c r="AM2077" t="s">
        <v>218</v>
      </c>
      <c r="AN2077" t="s">
        <v>223</v>
      </c>
    </row>
    <row r="2078" spans="1:40" hidden="1" x14ac:dyDescent="0.45">
      <c r="A2078" t="s">
        <v>40</v>
      </c>
      <c r="B2078">
        <f t="shared" si="57"/>
        <v>2</v>
      </c>
      <c r="C2078" t="s">
        <v>129</v>
      </c>
      <c r="D2078" t="s">
        <v>261</v>
      </c>
      <c r="E2078" s="4">
        <v>44615</v>
      </c>
      <c r="F2078" t="s">
        <v>75</v>
      </c>
      <c r="G2078" t="s">
        <v>43</v>
      </c>
      <c r="H2078" t="s">
        <v>44</v>
      </c>
      <c r="I2078" t="s">
        <v>45</v>
      </c>
      <c r="J2078" t="s">
        <v>106</v>
      </c>
      <c r="K2078" t="s">
        <v>133</v>
      </c>
      <c r="L2078">
        <v>2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</v>
      </c>
      <c r="V2078">
        <v>0</v>
      </c>
      <c r="W2078">
        <v>0</v>
      </c>
      <c r="X2078">
        <v>1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2</v>
      </c>
      <c r="AI2078">
        <v>0</v>
      </c>
      <c r="AJ2078">
        <v>2</v>
      </c>
      <c r="AK2078">
        <v>0</v>
      </c>
      <c r="AL2078">
        <v>0</v>
      </c>
    </row>
    <row r="2079" spans="1:40" hidden="1" x14ac:dyDescent="0.45">
      <c r="A2079" t="s">
        <v>40</v>
      </c>
      <c r="B2079">
        <f t="shared" si="57"/>
        <v>2</v>
      </c>
      <c r="C2079" t="s">
        <v>129</v>
      </c>
      <c r="D2079" t="s">
        <v>261</v>
      </c>
      <c r="E2079" s="4">
        <v>44615</v>
      </c>
      <c r="F2079" t="s">
        <v>75</v>
      </c>
      <c r="G2079" t="s">
        <v>43</v>
      </c>
      <c r="H2079" t="s">
        <v>44</v>
      </c>
      <c r="I2079" t="s">
        <v>45</v>
      </c>
      <c r="J2079" t="s">
        <v>106</v>
      </c>
      <c r="K2079" t="s">
        <v>133</v>
      </c>
      <c r="L2079">
        <v>2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1</v>
      </c>
      <c r="W2079">
        <v>0</v>
      </c>
      <c r="X2079">
        <v>1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</v>
      </c>
      <c r="AI2079">
        <v>1</v>
      </c>
      <c r="AJ2079">
        <v>1</v>
      </c>
      <c r="AK2079">
        <v>0</v>
      </c>
      <c r="AL2079">
        <v>0</v>
      </c>
      <c r="AM2079" t="s">
        <v>218</v>
      </c>
    </row>
    <row r="2080" spans="1:40" hidden="1" x14ac:dyDescent="0.45">
      <c r="A2080" t="s">
        <v>40</v>
      </c>
      <c r="B2080">
        <f t="shared" si="57"/>
        <v>2</v>
      </c>
      <c r="C2080" t="s">
        <v>129</v>
      </c>
      <c r="D2080" t="s">
        <v>261</v>
      </c>
      <c r="E2080" s="4">
        <v>44615</v>
      </c>
      <c r="F2080" t="s">
        <v>75</v>
      </c>
      <c r="G2080" t="s">
        <v>43</v>
      </c>
      <c r="H2080" t="s">
        <v>44</v>
      </c>
      <c r="I2080" t="s">
        <v>45</v>
      </c>
      <c r="J2080" t="s">
        <v>106</v>
      </c>
      <c r="K2080" t="s">
        <v>133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3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3</v>
      </c>
      <c r="AJ2080">
        <v>0</v>
      </c>
      <c r="AK2080">
        <v>0</v>
      </c>
      <c r="AL2080">
        <v>0</v>
      </c>
      <c r="AM2080" t="s">
        <v>220</v>
      </c>
    </row>
    <row r="2081" spans="1:40" hidden="1" x14ac:dyDescent="0.45">
      <c r="A2081" t="s">
        <v>40</v>
      </c>
      <c r="B2081">
        <f t="shared" si="57"/>
        <v>2</v>
      </c>
      <c r="C2081" t="s">
        <v>129</v>
      </c>
      <c r="D2081" t="s">
        <v>261</v>
      </c>
      <c r="E2081" s="4">
        <v>44615</v>
      </c>
      <c r="F2081" t="s">
        <v>75</v>
      </c>
      <c r="G2081" t="s">
        <v>43</v>
      </c>
      <c r="H2081" t="s">
        <v>44</v>
      </c>
      <c r="I2081" t="s">
        <v>45</v>
      </c>
      <c r="J2081" t="s">
        <v>106</v>
      </c>
      <c r="K2081" t="s">
        <v>133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4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</v>
      </c>
      <c r="AJ2081">
        <v>3</v>
      </c>
      <c r="AK2081">
        <v>0</v>
      </c>
      <c r="AL2081">
        <v>0</v>
      </c>
      <c r="AM2081" t="s">
        <v>218</v>
      </c>
    </row>
    <row r="2082" spans="1:40" hidden="1" x14ac:dyDescent="0.45">
      <c r="A2082" t="s">
        <v>40</v>
      </c>
      <c r="B2082">
        <f t="shared" si="57"/>
        <v>2</v>
      </c>
      <c r="C2082" t="s">
        <v>129</v>
      </c>
      <c r="D2082" t="s">
        <v>261</v>
      </c>
      <c r="E2082" s="4">
        <v>44615</v>
      </c>
      <c r="F2082" t="s">
        <v>75</v>
      </c>
      <c r="G2082" t="s">
        <v>43</v>
      </c>
      <c r="H2082" t="s">
        <v>44</v>
      </c>
      <c r="I2082" t="s">
        <v>45</v>
      </c>
      <c r="J2082" t="s">
        <v>106</v>
      </c>
      <c r="K2082" t="s">
        <v>133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1</v>
      </c>
      <c r="AJ2082">
        <v>0</v>
      </c>
      <c r="AK2082">
        <v>0</v>
      </c>
      <c r="AL2082">
        <v>0</v>
      </c>
      <c r="AM2082" t="s">
        <v>218</v>
      </c>
    </row>
    <row r="2083" spans="1:40" hidden="1" x14ac:dyDescent="0.45">
      <c r="A2083" t="s">
        <v>40</v>
      </c>
      <c r="B2083">
        <f t="shared" si="57"/>
        <v>2</v>
      </c>
      <c r="C2083" t="s">
        <v>129</v>
      </c>
      <c r="D2083" t="s">
        <v>261</v>
      </c>
      <c r="E2083" s="4">
        <v>44615</v>
      </c>
      <c r="F2083" t="s">
        <v>75</v>
      </c>
      <c r="G2083" t="s">
        <v>43</v>
      </c>
      <c r="H2083" t="s">
        <v>44</v>
      </c>
      <c r="I2083" t="s">
        <v>45</v>
      </c>
      <c r="K2083" t="s">
        <v>46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5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5</v>
      </c>
      <c r="AI2083">
        <v>4</v>
      </c>
      <c r="AJ2083">
        <v>1</v>
      </c>
      <c r="AK2083">
        <v>0</v>
      </c>
      <c r="AM2083" t="s">
        <v>224</v>
      </c>
      <c r="AN2083" t="s">
        <v>223</v>
      </c>
    </row>
    <row r="2084" spans="1:40" hidden="1" x14ac:dyDescent="0.45">
      <c r="A2084" t="s">
        <v>40</v>
      </c>
      <c r="B2084">
        <f t="shared" si="57"/>
        <v>2</v>
      </c>
      <c r="C2084" t="s">
        <v>129</v>
      </c>
      <c r="D2084" t="s">
        <v>261</v>
      </c>
      <c r="E2084" s="4">
        <v>44615</v>
      </c>
      <c r="F2084" t="s">
        <v>75</v>
      </c>
      <c r="G2084" t="s">
        <v>43</v>
      </c>
      <c r="H2084" t="s">
        <v>44</v>
      </c>
      <c r="I2084" t="s">
        <v>45</v>
      </c>
      <c r="J2084" t="s">
        <v>106</v>
      </c>
      <c r="K2084" t="s">
        <v>133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2</v>
      </c>
      <c r="AI2084">
        <v>2</v>
      </c>
      <c r="AJ2084">
        <v>0</v>
      </c>
      <c r="AK2084">
        <v>0</v>
      </c>
      <c r="AL2084">
        <v>0</v>
      </c>
      <c r="AM2084" t="s">
        <v>215</v>
      </c>
    </row>
    <row r="2085" spans="1:40" hidden="1" x14ac:dyDescent="0.45">
      <c r="A2085" t="s">
        <v>40</v>
      </c>
      <c r="B2085">
        <f t="shared" si="57"/>
        <v>2</v>
      </c>
      <c r="C2085" t="s">
        <v>129</v>
      </c>
      <c r="D2085" t="s">
        <v>261</v>
      </c>
      <c r="E2085" s="4">
        <v>44615</v>
      </c>
      <c r="F2085" t="s">
        <v>75</v>
      </c>
      <c r="G2085" t="s">
        <v>43</v>
      </c>
      <c r="H2085" t="s">
        <v>44</v>
      </c>
      <c r="I2085" t="s">
        <v>45</v>
      </c>
      <c r="J2085" t="s">
        <v>106</v>
      </c>
      <c r="K2085" t="s">
        <v>133</v>
      </c>
      <c r="L2085">
        <v>3</v>
      </c>
      <c r="M2085">
        <v>1</v>
      </c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</v>
      </c>
      <c r="V2085">
        <v>1</v>
      </c>
      <c r="W2085">
        <v>0</v>
      </c>
      <c r="X2085">
        <v>2</v>
      </c>
      <c r="Y2085">
        <v>1</v>
      </c>
      <c r="Z2085">
        <v>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5</v>
      </c>
      <c r="AI2085">
        <v>4</v>
      </c>
      <c r="AJ2085">
        <v>0</v>
      </c>
      <c r="AK2085">
        <v>0</v>
      </c>
      <c r="AL2085">
        <v>0</v>
      </c>
      <c r="AM2085" t="s">
        <v>224</v>
      </c>
    </row>
    <row r="2086" spans="1:40" hidden="1" x14ac:dyDescent="0.45">
      <c r="A2086" t="s">
        <v>40</v>
      </c>
      <c r="B2086">
        <f t="shared" si="57"/>
        <v>2</v>
      </c>
      <c r="C2086" t="s">
        <v>129</v>
      </c>
      <c r="D2086" t="s">
        <v>261</v>
      </c>
      <c r="E2086" s="4">
        <v>44615</v>
      </c>
      <c r="F2086" t="s">
        <v>75</v>
      </c>
      <c r="G2086" t="s">
        <v>48</v>
      </c>
      <c r="H2086" t="s">
        <v>44</v>
      </c>
      <c r="I2086" t="s">
        <v>45</v>
      </c>
      <c r="J2086" t="s">
        <v>106</v>
      </c>
      <c r="K2086" t="s">
        <v>133</v>
      </c>
      <c r="L2086">
        <v>2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</v>
      </c>
      <c r="V2086">
        <v>0</v>
      </c>
      <c r="W2086">
        <v>0</v>
      </c>
      <c r="X2086">
        <v>0</v>
      </c>
      <c r="Y2086">
        <v>5</v>
      </c>
      <c r="Z2086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9</v>
      </c>
      <c r="AI2086">
        <v>9</v>
      </c>
      <c r="AJ2086">
        <v>0</v>
      </c>
      <c r="AK2086">
        <v>0</v>
      </c>
      <c r="AL2086">
        <v>0</v>
      </c>
      <c r="AM2086" t="s">
        <v>225</v>
      </c>
    </row>
    <row r="2087" spans="1:40" hidden="1" x14ac:dyDescent="0.45">
      <c r="A2087" t="s">
        <v>40</v>
      </c>
      <c r="B2087">
        <f t="shared" si="57"/>
        <v>2</v>
      </c>
      <c r="C2087" t="s">
        <v>129</v>
      </c>
      <c r="D2087" t="s">
        <v>261</v>
      </c>
      <c r="E2087" s="4">
        <v>44615</v>
      </c>
      <c r="F2087" t="s">
        <v>75</v>
      </c>
      <c r="G2087" t="s">
        <v>48</v>
      </c>
      <c r="H2087" t="s">
        <v>44</v>
      </c>
      <c r="I2087" t="s">
        <v>45</v>
      </c>
      <c r="J2087" t="s">
        <v>106</v>
      </c>
      <c r="K2087" t="s">
        <v>133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1</v>
      </c>
      <c r="AJ2087">
        <v>0</v>
      </c>
      <c r="AK2087">
        <v>0</v>
      </c>
      <c r="AL2087">
        <v>0</v>
      </c>
    </row>
    <row r="2088" spans="1:40" hidden="1" x14ac:dyDescent="0.45">
      <c r="A2088" t="s">
        <v>40</v>
      </c>
      <c r="B2088">
        <f t="shared" si="57"/>
        <v>2</v>
      </c>
      <c r="C2088" t="s">
        <v>129</v>
      </c>
      <c r="D2088" t="s">
        <v>261</v>
      </c>
      <c r="E2088" s="4">
        <v>44615</v>
      </c>
      <c r="F2088" t="s">
        <v>75</v>
      </c>
      <c r="G2088" t="s">
        <v>48</v>
      </c>
      <c r="H2088" t="s">
        <v>44</v>
      </c>
      <c r="I2088" t="s">
        <v>45</v>
      </c>
      <c r="J2088" t="s">
        <v>106</v>
      </c>
      <c r="K2088" t="s">
        <v>133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1</v>
      </c>
      <c r="AJ2088">
        <v>0</v>
      </c>
      <c r="AK2088">
        <v>0</v>
      </c>
      <c r="AL2088">
        <v>0</v>
      </c>
    </row>
    <row r="2089" spans="1:40" hidden="1" x14ac:dyDescent="0.45">
      <c r="A2089" t="s">
        <v>40</v>
      </c>
      <c r="B2089">
        <f t="shared" si="57"/>
        <v>2</v>
      </c>
      <c r="C2089" t="s">
        <v>129</v>
      </c>
      <c r="D2089" t="s">
        <v>261</v>
      </c>
      <c r="E2089" s="4">
        <v>44615</v>
      </c>
      <c r="F2089" t="s">
        <v>75</v>
      </c>
      <c r="G2089" t="s">
        <v>48</v>
      </c>
      <c r="H2089" t="s">
        <v>44</v>
      </c>
      <c r="I2089" t="s">
        <v>45</v>
      </c>
      <c r="J2089" t="s">
        <v>106</v>
      </c>
      <c r="K2089" t="s">
        <v>133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</v>
      </c>
      <c r="AI2089">
        <v>2</v>
      </c>
      <c r="AJ2089">
        <v>0</v>
      </c>
      <c r="AK2089">
        <v>0</v>
      </c>
      <c r="AL2089">
        <v>0</v>
      </c>
    </row>
    <row r="2090" spans="1:40" hidden="1" x14ac:dyDescent="0.45">
      <c r="A2090" t="s">
        <v>40</v>
      </c>
      <c r="B2090">
        <f t="shared" si="57"/>
        <v>2</v>
      </c>
      <c r="C2090" t="s">
        <v>129</v>
      </c>
      <c r="D2090" t="s">
        <v>261</v>
      </c>
      <c r="E2090" s="4">
        <v>44615</v>
      </c>
      <c r="F2090" t="s">
        <v>75</v>
      </c>
      <c r="G2090" t="s">
        <v>48</v>
      </c>
      <c r="H2090" t="s">
        <v>44</v>
      </c>
      <c r="I2090" t="s">
        <v>45</v>
      </c>
      <c r="J2090" t="s">
        <v>106</v>
      </c>
      <c r="K2090" t="s">
        <v>133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2</v>
      </c>
      <c r="AI2090">
        <v>2</v>
      </c>
      <c r="AJ2090">
        <v>0</v>
      </c>
      <c r="AK2090">
        <v>0</v>
      </c>
      <c r="AL2090">
        <v>0</v>
      </c>
    </row>
    <row r="2091" spans="1:40" hidden="1" x14ac:dyDescent="0.45">
      <c r="A2091" t="s">
        <v>40</v>
      </c>
      <c r="B2091">
        <f t="shared" si="57"/>
        <v>2</v>
      </c>
      <c r="C2091" t="s">
        <v>129</v>
      </c>
      <c r="D2091" t="s">
        <v>261</v>
      </c>
      <c r="E2091" s="4">
        <v>44615</v>
      </c>
      <c r="F2091" t="s">
        <v>75</v>
      </c>
      <c r="G2091" t="s">
        <v>48</v>
      </c>
      <c r="H2091" t="s">
        <v>44</v>
      </c>
      <c r="I2091" t="s">
        <v>45</v>
      </c>
      <c r="J2091" t="s">
        <v>106</v>
      </c>
      <c r="K2091" t="s">
        <v>133</v>
      </c>
      <c r="L2091">
        <v>2</v>
      </c>
      <c r="M2091">
        <v>1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1</v>
      </c>
      <c r="W2091">
        <v>0</v>
      </c>
      <c r="X2091">
        <v>0</v>
      </c>
      <c r="Y2091">
        <v>2</v>
      </c>
      <c r="Z2091">
        <v>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5</v>
      </c>
      <c r="AI2091">
        <v>3</v>
      </c>
      <c r="AJ2091">
        <v>2</v>
      </c>
      <c r="AK2091">
        <v>0</v>
      </c>
      <c r="AL2091">
        <v>0</v>
      </c>
    </row>
    <row r="2092" spans="1:40" hidden="1" x14ac:dyDescent="0.45">
      <c r="A2092" t="s">
        <v>40</v>
      </c>
      <c r="B2092">
        <f t="shared" si="57"/>
        <v>2</v>
      </c>
      <c r="C2092" t="s">
        <v>129</v>
      </c>
      <c r="D2092" t="s">
        <v>261</v>
      </c>
      <c r="E2092" s="4">
        <v>44615</v>
      </c>
      <c r="F2092" t="s">
        <v>75</v>
      </c>
      <c r="G2092" t="s">
        <v>48</v>
      </c>
      <c r="H2092" t="s">
        <v>44</v>
      </c>
      <c r="I2092" t="s">
        <v>45</v>
      </c>
      <c r="J2092" t="s">
        <v>106</v>
      </c>
      <c r="K2092" t="s">
        <v>133</v>
      </c>
      <c r="L2092">
        <v>3</v>
      </c>
      <c r="M2092">
        <v>1</v>
      </c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</v>
      </c>
      <c r="W2092">
        <v>0</v>
      </c>
      <c r="X2092">
        <v>0</v>
      </c>
      <c r="Y2092">
        <v>1</v>
      </c>
      <c r="Z2092">
        <v>2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4</v>
      </c>
      <c r="AI2092">
        <v>4</v>
      </c>
      <c r="AJ2092">
        <v>0</v>
      </c>
      <c r="AK2092">
        <v>0</v>
      </c>
      <c r="AL2092">
        <v>0</v>
      </c>
    </row>
    <row r="2093" spans="1:40" hidden="1" x14ac:dyDescent="0.45">
      <c r="A2093" t="s">
        <v>40</v>
      </c>
      <c r="B2093">
        <f t="shared" si="57"/>
        <v>2</v>
      </c>
      <c r="C2093" t="s">
        <v>129</v>
      </c>
      <c r="D2093" t="s">
        <v>261</v>
      </c>
      <c r="E2093" s="4">
        <v>44615</v>
      </c>
      <c r="F2093" t="s">
        <v>75</v>
      </c>
      <c r="G2093" t="s">
        <v>48</v>
      </c>
      <c r="H2093" t="s">
        <v>44</v>
      </c>
      <c r="I2093" t="s">
        <v>45</v>
      </c>
      <c r="J2093" t="s">
        <v>106</v>
      </c>
      <c r="K2093" t="s">
        <v>133</v>
      </c>
      <c r="L2093">
        <v>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6</v>
      </c>
      <c r="AI2093">
        <v>6</v>
      </c>
      <c r="AJ2093">
        <v>0</v>
      </c>
      <c r="AK2093">
        <v>0</v>
      </c>
      <c r="AL2093">
        <v>0</v>
      </c>
    </row>
    <row r="2094" spans="1:40" hidden="1" x14ac:dyDescent="0.45">
      <c r="A2094" t="s">
        <v>40</v>
      </c>
      <c r="B2094">
        <f t="shared" si="57"/>
        <v>2</v>
      </c>
      <c r="C2094" t="s">
        <v>129</v>
      </c>
      <c r="D2094" t="s">
        <v>261</v>
      </c>
      <c r="E2094" s="4">
        <v>44615</v>
      </c>
      <c r="F2094" t="s">
        <v>75</v>
      </c>
      <c r="G2094" t="s">
        <v>48</v>
      </c>
      <c r="H2094" t="s">
        <v>44</v>
      </c>
      <c r="I2094" t="s">
        <v>45</v>
      </c>
      <c r="J2094" t="s">
        <v>106</v>
      </c>
      <c r="K2094" t="s">
        <v>133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1</v>
      </c>
      <c r="AJ2094">
        <v>0</v>
      </c>
      <c r="AK2094">
        <v>0</v>
      </c>
      <c r="AL2094">
        <v>0</v>
      </c>
    </row>
    <row r="2095" spans="1:40" hidden="1" x14ac:dyDescent="0.45">
      <c r="A2095" t="s">
        <v>40</v>
      </c>
      <c r="B2095">
        <f t="shared" si="57"/>
        <v>2</v>
      </c>
      <c r="C2095" t="s">
        <v>129</v>
      </c>
      <c r="D2095" t="s">
        <v>261</v>
      </c>
      <c r="E2095" s="4">
        <v>44615</v>
      </c>
      <c r="F2095" t="s">
        <v>75</v>
      </c>
      <c r="G2095" t="s">
        <v>48</v>
      </c>
      <c r="H2095" t="s">
        <v>44</v>
      </c>
      <c r="I2095" t="s">
        <v>45</v>
      </c>
      <c r="J2095" t="s">
        <v>106</v>
      </c>
      <c r="K2095" t="s">
        <v>133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3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3</v>
      </c>
      <c r="AI2095">
        <v>3</v>
      </c>
      <c r="AJ2095">
        <v>0</v>
      </c>
      <c r="AK2095">
        <v>0</v>
      </c>
      <c r="AL2095">
        <v>0</v>
      </c>
    </row>
    <row r="2096" spans="1:40" hidden="1" x14ac:dyDescent="0.45">
      <c r="A2096" t="s">
        <v>40</v>
      </c>
      <c r="B2096">
        <f t="shared" si="57"/>
        <v>2</v>
      </c>
      <c r="C2096" t="s">
        <v>129</v>
      </c>
      <c r="D2096" t="s">
        <v>261</v>
      </c>
      <c r="E2096" s="4">
        <v>44615</v>
      </c>
      <c r="F2096" t="s">
        <v>75</v>
      </c>
      <c r="G2096" t="s">
        <v>48</v>
      </c>
      <c r="H2096" t="s">
        <v>44</v>
      </c>
      <c r="I2096" t="s">
        <v>45</v>
      </c>
      <c r="J2096" t="s">
        <v>106</v>
      </c>
      <c r="K2096" t="s">
        <v>133</v>
      </c>
      <c r="L2096">
        <v>3</v>
      </c>
      <c r="M2096">
        <v>1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</v>
      </c>
      <c r="W2096">
        <v>0</v>
      </c>
      <c r="X2096">
        <v>0</v>
      </c>
      <c r="Y2096">
        <v>2</v>
      </c>
      <c r="Z2096">
        <v>1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</v>
      </c>
      <c r="AI2096">
        <v>4</v>
      </c>
      <c r="AJ2096">
        <v>0</v>
      </c>
      <c r="AK2096">
        <v>0</v>
      </c>
      <c r="AL2096">
        <v>0</v>
      </c>
      <c r="AM2096" t="s">
        <v>218</v>
      </c>
    </row>
    <row r="2097" spans="1:39" hidden="1" x14ac:dyDescent="0.45">
      <c r="A2097" t="s">
        <v>40</v>
      </c>
      <c r="B2097">
        <f t="shared" si="57"/>
        <v>2</v>
      </c>
      <c r="C2097" t="s">
        <v>129</v>
      </c>
      <c r="D2097" t="s">
        <v>261</v>
      </c>
      <c r="E2097" s="4">
        <v>44615</v>
      </c>
      <c r="F2097" t="s">
        <v>75</v>
      </c>
      <c r="G2097" t="s">
        <v>48</v>
      </c>
      <c r="H2097" t="s">
        <v>44</v>
      </c>
      <c r="I2097" t="s">
        <v>45</v>
      </c>
      <c r="J2097" t="s">
        <v>106</v>
      </c>
      <c r="K2097" t="s">
        <v>133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2</v>
      </c>
      <c r="AI2097">
        <v>2</v>
      </c>
      <c r="AJ2097">
        <v>0</v>
      </c>
      <c r="AK2097">
        <v>0</v>
      </c>
      <c r="AL2097">
        <v>0</v>
      </c>
      <c r="AM2097" t="s">
        <v>215</v>
      </c>
    </row>
    <row r="2098" spans="1:39" hidden="1" x14ac:dyDescent="0.45">
      <c r="A2098" t="s">
        <v>40</v>
      </c>
      <c r="B2098">
        <f t="shared" si="57"/>
        <v>2</v>
      </c>
      <c r="C2098" t="s">
        <v>129</v>
      </c>
      <c r="D2098" t="s">
        <v>261</v>
      </c>
      <c r="E2098" s="4">
        <v>44615</v>
      </c>
      <c r="F2098" t="s">
        <v>75</v>
      </c>
      <c r="G2098" t="s">
        <v>49</v>
      </c>
      <c r="H2098" t="s">
        <v>44</v>
      </c>
      <c r="I2098" t="s">
        <v>45</v>
      </c>
      <c r="J2098" t="s">
        <v>106</v>
      </c>
      <c r="K2098" t="s">
        <v>133</v>
      </c>
      <c r="L2098">
        <v>2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</v>
      </c>
      <c r="W2098">
        <v>0</v>
      </c>
      <c r="X2098">
        <v>2</v>
      </c>
      <c r="Y2098">
        <v>5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7</v>
      </c>
      <c r="AI2098">
        <v>6</v>
      </c>
      <c r="AJ2098">
        <v>1</v>
      </c>
      <c r="AK2098">
        <v>0</v>
      </c>
      <c r="AL2098">
        <v>0</v>
      </c>
      <c r="AM2098" t="s">
        <v>220</v>
      </c>
    </row>
    <row r="2099" spans="1:39" hidden="1" x14ac:dyDescent="0.45">
      <c r="A2099" t="s">
        <v>40</v>
      </c>
      <c r="B2099">
        <f t="shared" si="57"/>
        <v>2</v>
      </c>
      <c r="C2099" t="s">
        <v>129</v>
      </c>
      <c r="D2099" t="s">
        <v>261</v>
      </c>
      <c r="E2099" s="4">
        <v>44615</v>
      </c>
      <c r="F2099" t="s">
        <v>75</v>
      </c>
      <c r="G2099" t="s">
        <v>49</v>
      </c>
      <c r="H2099" t="s">
        <v>44</v>
      </c>
      <c r="I2099" t="s">
        <v>45</v>
      </c>
      <c r="J2099" t="s">
        <v>106</v>
      </c>
      <c r="K2099" t="s">
        <v>133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7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7</v>
      </c>
      <c r="AI2099">
        <v>7</v>
      </c>
      <c r="AJ2099">
        <v>0</v>
      </c>
      <c r="AK2099">
        <v>0</v>
      </c>
      <c r="AL2099">
        <v>0</v>
      </c>
      <c r="AM2099" t="s">
        <v>224</v>
      </c>
    </row>
    <row r="2100" spans="1:39" hidden="1" x14ac:dyDescent="0.45">
      <c r="A2100" t="s">
        <v>40</v>
      </c>
      <c r="B2100">
        <f t="shared" si="57"/>
        <v>2</v>
      </c>
      <c r="C2100" t="s">
        <v>129</v>
      </c>
      <c r="D2100" t="s">
        <v>261</v>
      </c>
      <c r="E2100" s="4">
        <v>44615</v>
      </c>
      <c r="F2100" t="s">
        <v>75</v>
      </c>
      <c r="G2100" t="s">
        <v>49</v>
      </c>
      <c r="H2100" t="s">
        <v>44</v>
      </c>
      <c r="I2100" t="s">
        <v>45</v>
      </c>
      <c r="J2100" t="s">
        <v>106</v>
      </c>
      <c r="K2100" t="s">
        <v>133</v>
      </c>
      <c r="L2100">
        <v>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14</v>
      </c>
      <c r="AI2100">
        <v>13</v>
      </c>
      <c r="AJ2100">
        <v>1</v>
      </c>
      <c r="AK2100">
        <v>0</v>
      </c>
      <c r="AL2100">
        <v>0</v>
      </c>
      <c r="AM2100" t="s">
        <v>226</v>
      </c>
    </row>
    <row r="2101" spans="1:39" hidden="1" x14ac:dyDescent="0.45">
      <c r="A2101" t="s">
        <v>40</v>
      </c>
      <c r="B2101">
        <f t="shared" si="57"/>
        <v>2</v>
      </c>
      <c r="C2101" t="s">
        <v>129</v>
      </c>
      <c r="D2101" t="s">
        <v>261</v>
      </c>
      <c r="E2101" s="4">
        <v>44615</v>
      </c>
      <c r="F2101" t="s">
        <v>75</v>
      </c>
      <c r="G2101" t="s">
        <v>49</v>
      </c>
      <c r="H2101" t="s">
        <v>44</v>
      </c>
      <c r="I2101" t="s">
        <v>45</v>
      </c>
      <c r="J2101" t="s">
        <v>106</v>
      </c>
      <c r="K2101" t="s">
        <v>133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4</v>
      </c>
      <c r="AI2101">
        <v>4</v>
      </c>
      <c r="AJ2101">
        <v>0</v>
      </c>
      <c r="AK2101">
        <v>0</v>
      </c>
      <c r="AL2101">
        <v>0</v>
      </c>
      <c r="AM2101" t="s">
        <v>224</v>
      </c>
    </row>
    <row r="2102" spans="1:39" hidden="1" x14ac:dyDescent="0.45">
      <c r="A2102" t="s">
        <v>40</v>
      </c>
      <c r="B2102">
        <f t="shared" si="57"/>
        <v>2</v>
      </c>
      <c r="C2102" t="s">
        <v>129</v>
      </c>
      <c r="D2102" t="s">
        <v>261</v>
      </c>
      <c r="E2102" s="4">
        <v>44615</v>
      </c>
      <c r="F2102" t="s">
        <v>75</v>
      </c>
      <c r="G2102" t="s">
        <v>49</v>
      </c>
      <c r="H2102" t="s">
        <v>44</v>
      </c>
      <c r="I2102" t="s">
        <v>45</v>
      </c>
      <c r="J2102" t="s">
        <v>106</v>
      </c>
      <c r="K2102" t="s">
        <v>133</v>
      </c>
      <c r="L2102">
        <v>3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2</v>
      </c>
      <c r="W2102">
        <v>0</v>
      </c>
      <c r="X2102">
        <v>2</v>
      </c>
      <c r="Y2102">
        <v>3</v>
      </c>
      <c r="Z2102">
        <v>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7</v>
      </c>
      <c r="AI2102">
        <v>7</v>
      </c>
      <c r="AJ2102">
        <v>0</v>
      </c>
      <c r="AK2102">
        <v>0</v>
      </c>
      <c r="AL2102">
        <v>0</v>
      </c>
    </row>
    <row r="2103" spans="1:39" hidden="1" x14ac:dyDescent="0.45">
      <c r="A2103" t="s">
        <v>40</v>
      </c>
      <c r="B2103">
        <f t="shared" si="57"/>
        <v>2</v>
      </c>
      <c r="C2103" t="s">
        <v>129</v>
      </c>
      <c r="D2103" t="s">
        <v>261</v>
      </c>
      <c r="E2103" s="4">
        <v>44615</v>
      </c>
      <c r="F2103" t="s">
        <v>75</v>
      </c>
      <c r="G2103" t="s">
        <v>49</v>
      </c>
      <c r="H2103" t="s">
        <v>44</v>
      </c>
      <c r="I2103" t="s">
        <v>45</v>
      </c>
      <c r="J2103" t="s">
        <v>106</v>
      </c>
      <c r="K2103" t="s">
        <v>133</v>
      </c>
      <c r="L2103">
        <v>4</v>
      </c>
      <c r="M2103">
        <v>1</v>
      </c>
      <c r="N2103">
        <v>1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4</v>
      </c>
      <c r="W2103">
        <v>0</v>
      </c>
      <c r="X2103">
        <v>4</v>
      </c>
      <c r="Y2103">
        <v>3</v>
      </c>
      <c r="Z2103">
        <v>1</v>
      </c>
      <c r="AA2103">
        <v>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11</v>
      </c>
      <c r="AI2103">
        <v>11</v>
      </c>
      <c r="AJ2103">
        <v>0</v>
      </c>
      <c r="AK2103">
        <v>0</v>
      </c>
      <c r="AL2103">
        <v>0</v>
      </c>
      <c r="AM2103" t="s">
        <v>224</v>
      </c>
    </row>
    <row r="2104" spans="1:39" hidden="1" x14ac:dyDescent="0.45">
      <c r="A2104" t="s">
        <v>40</v>
      </c>
      <c r="B2104">
        <f t="shared" si="57"/>
        <v>2</v>
      </c>
      <c r="C2104" t="s">
        <v>129</v>
      </c>
      <c r="D2104" t="s">
        <v>261</v>
      </c>
      <c r="E2104" s="4">
        <v>44615</v>
      </c>
      <c r="F2104" t="s">
        <v>75</v>
      </c>
      <c r="G2104" t="s">
        <v>49</v>
      </c>
      <c r="H2104" t="s">
        <v>44</v>
      </c>
      <c r="I2104" t="s">
        <v>45</v>
      </c>
      <c r="J2104" t="s">
        <v>106</v>
      </c>
      <c r="K2104" t="s">
        <v>133</v>
      </c>
      <c r="L2104">
        <v>4</v>
      </c>
      <c r="M2104">
        <v>1</v>
      </c>
      <c r="N2104">
        <v>1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</v>
      </c>
      <c r="W2104">
        <v>0</v>
      </c>
      <c r="X2104">
        <v>2</v>
      </c>
      <c r="Y2104">
        <v>2</v>
      </c>
      <c r="Z2104">
        <v>1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6</v>
      </c>
      <c r="AI2104">
        <v>6</v>
      </c>
      <c r="AJ2104">
        <v>0</v>
      </c>
      <c r="AK2104">
        <v>0</v>
      </c>
      <c r="AL2104">
        <v>0</v>
      </c>
    </row>
    <row r="2105" spans="1:39" hidden="1" x14ac:dyDescent="0.45">
      <c r="A2105" t="s">
        <v>40</v>
      </c>
      <c r="B2105">
        <f t="shared" si="57"/>
        <v>2</v>
      </c>
      <c r="C2105" t="s">
        <v>129</v>
      </c>
      <c r="D2105" t="s">
        <v>261</v>
      </c>
      <c r="E2105" s="4">
        <v>44615</v>
      </c>
      <c r="F2105" t="s">
        <v>75</v>
      </c>
      <c r="G2105" t="s">
        <v>49</v>
      </c>
      <c r="H2105" t="s">
        <v>44</v>
      </c>
      <c r="I2105" t="s">
        <v>45</v>
      </c>
      <c r="J2105" t="s">
        <v>106</v>
      </c>
      <c r="K2105" t="s">
        <v>133</v>
      </c>
      <c r="L2105">
        <v>2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0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5</v>
      </c>
      <c r="AG2105">
        <v>0</v>
      </c>
      <c r="AH2105">
        <v>7</v>
      </c>
      <c r="AI2105">
        <v>7</v>
      </c>
      <c r="AJ2105">
        <v>0</v>
      </c>
      <c r="AK2105">
        <v>0</v>
      </c>
      <c r="AL2105">
        <v>0</v>
      </c>
      <c r="AM2105" t="s">
        <v>224</v>
      </c>
    </row>
    <row r="2106" spans="1:39" hidden="1" x14ac:dyDescent="0.45">
      <c r="A2106" t="s">
        <v>40</v>
      </c>
      <c r="B2106">
        <f t="shared" si="57"/>
        <v>2</v>
      </c>
      <c r="C2106" t="s">
        <v>129</v>
      </c>
      <c r="D2106" t="s">
        <v>261</v>
      </c>
      <c r="E2106" s="4">
        <v>44615</v>
      </c>
      <c r="F2106" t="s">
        <v>75</v>
      </c>
      <c r="G2106" t="s">
        <v>53</v>
      </c>
      <c r="H2106" t="s">
        <v>44</v>
      </c>
      <c r="I2106" t="s">
        <v>78</v>
      </c>
      <c r="J2106" t="s">
        <v>79</v>
      </c>
      <c r="K2106" t="s">
        <v>204</v>
      </c>
      <c r="L2106">
        <v>1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</v>
      </c>
      <c r="AI2106">
        <v>2</v>
      </c>
      <c r="AJ2106">
        <v>0</v>
      </c>
      <c r="AK2106">
        <v>0</v>
      </c>
      <c r="AL2106">
        <v>0</v>
      </c>
      <c r="AM2106" t="s">
        <v>218</v>
      </c>
    </row>
    <row r="2107" spans="1:39" hidden="1" x14ac:dyDescent="0.45">
      <c r="A2107" t="s">
        <v>40</v>
      </c>
      <c r="B2107">
        <f t="shared" si="57"/>
        <v>2</v>
      </c>
      <c r="C2107" t="s">
        <v>129</v>
      </c>
      <c r="D2107" t="s">
        <v>261</v>
      </c>
      <c r="E2107" s="4">
        <v>44615</v>
      </c>
      <c r="F2107" t="s">
        <v>75</v>
      </c>
      <c r="G2107" t="s">
        <v>53</v>
      </c>
      <c r="H2107" t="s">
        <v>44</v>
      </c>
      <c r="I2107" t="s">
        <v>45</v>
      </c>
      <c r="J2107" t="s">
        <v>106</v>
      </c>
      <c r="K2107" t="s">
        <v>133</v>
      </c>
      <c r="L2107">
        <v>3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2</v>
      </c>
      <c r="W2107">
        <v>0</v>
      </c>
      <c r="X2107">
        <v>3</v>
      </c>
      <c r="Y2107">
        <v>4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8</v>
      </c>
      <c r="AI2107">
        <v>7</v>
      </c>
      <c r="AJ2107">
        <v>1</v>
      </c>
      <c r="AK2107">
        <v>0</v>
      </c>
      <c r="AL2107">
        <v>0</v>
      </c>
    </row>
    <row r="2108" spans="1:39" hidden="1" x14ac:dyDescent="0.45">
      <c r="A2108" t="s">
        <v>40</v>
      </c>
      <c r="B2108">
        <f t="shared" si="57"/>
        <v>2</v>
      </c>
      <c r="C2108" t="s">
        <v>129</v>
      </c>
      <c r="D2108" t="s">
        <v>261</v>
      </c>
      <c r="E2108" s="4">
        <v>44615</v>
      </c>
      <c r="F2108" t="s">
        <v>75</v>
      </c>
      <c r="G2108" t="s">
        <v>53</v>
      </c>
      <c r="H2108" t="s">
        <v>44</v>
      </c>
      <c r="I2108" t="s">
        <v>45</v>
      </c>
      <c r="J2108" t="s">
        <v>106</v>
      </c>
      <c r="K2108" t="s">
        <v>133</v>
      </c>
      <c r="L2108">
        <v>2</v>
      </c>
      <c r="M2108">
        <v>1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</v>
      </c>
      <c r="W2108">
        <v>0</v>
      </c>
      <c r="X2108">
        <v>1</v>
      </c>
      <c r="Y2108">
        <v>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4</v>
      </c>
      <c r="AI2108">
        <v>4</v>
      </c>
      <c r="AJ2108">
        <v>0</v>
      </c>
      <c r="AK2108">
        <v>0</v>
      </c>
      <c r="AL2108">
        <v>0</v>
      </c>
      <c r="AM2108" t="s">
        <v>218</v>
      </c>
    </row>
    <row r="2109" spans="1:39" hidden="1" x14ac:dyDescent="0.45">
      <c r="A2109" t="s">
        <v>40</v>
      </c>
      <c r="B2109">
        <f t="shared" si="57"/>
        <v>2</v>
      </c>
      <c r="C2109" t="s">
        <v>129</v>
      </c>
      <c r="D2109" t="s">
        <v>261</v>
      </c>
      <c r="E2109" s="4">
        <v>44615</v>
      </c>
      <c r="F2109" t="s">
        <v>75</v>
      </c>
      <c r="G2109" t="s">
        <v>53</v>
      </c>
      <c r="H2109" t="s">
        <v>44</v>
      </c>
      <c r="I2109" t="s">
        <v>45</v>
      </c>
      <c r="J2109" t="s">
        <v>106</v>
      </c>
      <c r="K2109" t="s">
        <v>133</v>
      </c>
      <c r="L2109">
        <v>1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7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7</v>
      </c>
      <c r="AI2109">
        <v>7</v>
      </c>
      <c r="AJ2109">
        <v>0</v>
      </c>
      <c r="AK2109">
        <v>0</v>
      </c>
      <c r="AL2109">
        <v>0</v>
      </c>
      <c r="AM2109" t="s">
        <v>215</v>
      </c>
    </row>
    <row r="2110" spans="1:39" hidden="1" x14ac:dyDescent="0.45">
      <c r="A2110" t="s">
        <v>40</v>
      </c>
      <c r="B2110">
        <f t="shared" si="57"/>
        <v>2</v>
      </c>
      <c r="C2110" t="s">
        <v>129</v>
      </c>
      <c r="D2110" t="s">
        <v>261</v>
      </c>
      <c r="E2110" s="4">
        <v>44615</v>
      </c>
      <c r="F2110" t="s">
        <v>75</v>
      </c>
      <c r="G2110" t="s">
        <v>54</v>
      </c>
      <c r="H2110" t="s">
        <v>44</v>
      </c>
      <c r="I2110" t="s">
        <v>45</v>
      </c>
      <c r="J2110" t="s">
        <v>106</v>
      </c>
      <c r="K2110" t="s">
        <v>133</v>
      </c>
      <c r="L2110">
        <v>1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3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3</v>
      </c>
      <c r="AI2110">
        <v>2</v>
      </c>
      <c r="AJ2110">
        <v>1</v>
      </c>
      <c r="AK2110">
        <v>0</v>
      </c>
      <c r="AL2110">
        <v>0</v>
      </c>
    </row>
    <row r="2111" spans="1:39" hidden="1" x14ac:dyDescent="0.45">
      <c r="A2111" t="s">
        <v>40</v>
      </c>
      <c r="B2111">
        <f t="shared" si="57"/>
        <v>2</v>
      </c>
      <c r="C2111" t="s">
        <v>129</v>
      </c>
      <c r="D2111" t="s">
        <v>261</v>
      </c>
      <c r="E2111" s="4">
        <v>44615</v>
      </c>
      <c r="F2111" t="s">
        <v>75</v>
      </c>
      <c r="G2111" t="s">
        <v>54</v>
      </c>
      <c r="H2111" t="s">
        <v>44</v>
      </c>
      <c r="I2111" t="s">
        <v>45</v>
      </c>
      <c r="J2111" t="s">
        <v>106</v>
      </c>
      <c r="K2111" t="s">
        <v>133</v>
      </c>
      <c r="L2111">
        <v>1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1</v>
      </c>
      <c r="AK2111">
        <v>0</v>
      </c>
      <c r="AL2111">
        <v>0</v>
      </c>
    </row>
    <row r="2112" spans="1:39" hidden="1" x14ac:dyDescent="0.45">
      <c r="A2112" t="s">
        <v>40</v>
      </c>
      <c r="B2112">
        <f t="shared" si="57"/>
        <v>2</v>
      </c>
      <c r="C2112" t="s">
        <v>129</v>
      </c>
      <c r="D2112" t="s">
        <v>261</v>
      </c>
      <c r="E2112" s="4">
        <v>44615</v>
      </c>
      <c r="F2112" t="s">
        <v>75</v>
      </c>
      <c r="G2112" t="s">
        <v>54</v>
      </c>
      <c r="H2112" t="s">
        <v>44</v>
      </c>
      <c r="I2112" t="s">
        <v>45</v>
      </c>
      <c r="J2112" t="s">
        <v>106</v>
      </c>
      <c r="K2112" t="s">
        <v>133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2</v>
      </c>
      <c r="AI2112">
        <v>0</v>
      </c>
      <c r="AJ2112">
        <v>2</v>
      </c>
      <c r="AK2112">
        <v>0</v>
      </c>
      <c r="AL2112">
        <v>0</v>
      </c>
    </row>
    <row r="2113" spans="1:39" hidden="1" x14ac:dyDescent="0.45">
      <c r="A2113" t="s">
        <v>40</v>
      </c>
      <c r="B2113">
        <f t="shared" si="57"/>
        <v>2</v>
      </c>
      <c r="C2113" t="s">
        <v>129</v>
      </c>
      <c r="D2113" t="s">
        <v>261</v>
      </c>
      <c r="E2113" s="4">
        <v>44615</v>
      </c>
      <c r="F2113" t="s">
        <v>75</v>
      </c>
      <c r="G2113" t="s">
        <v>54</v>
      </c>
      <c r="H2113" t="s">
        <v>44</v>
      </c>
      <c r="I2113" t="s">
        <v>45</v>
      </c>
      <c r="J2113" t="s">
        <v>106</v>
      </c>
      <c r="K2113" t="s">
        <v>133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 t="s">
        <v>218</v>
      </c>
    </row>
    <row r="2114" spans="1:39" hidden="1" x14ac:dyDescent="0.45">
      <c r="A2114" t="s">
        <v>40</v>
      </c>
      <c r="B2114">
        <f t="shared" ref="B2114:B2177" si="58">MONTH(E2114)</f>
        <v>2</v>
      </c>
      <c r="C2114" t="s">
        <v>129</v>
      </c>
      <c r="D2114" t="s">
        <v>261</v>
      </c>
      <c r="E2114" s="4">
        <v>44615</v>
      </c>
      <c r="F2114" t="s">
        <v>75</v>
      </c>
      <c r="G2114" t="s">
        <v>54</v>
      </c>
      <c r="H2114" t="s">
        <v>44</v>
      </c>
      <c r="I2114" t="s">
        <v>45</v>
      </c>
      <c r="J2114" t="s">
        <v>106</v>
      </c>
      <c r="K2114" t="s">
        <v>133</v>
      </c>
      <c r="L2114">
        <v>1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0</v>
      </c>
      <c r="AK2114">
        <v>0</v>
      </c>
      <c r="AL2114">
        <v>0</v>
      </c>
    </row>
    <row r="2115" spans="1:39" hidden="1" x14ac:dyDescent="0.45">
      <c r="A2115" t="s">
        <v>40</v>
      </c>
      <c r="B2115">
        <f t="shared" si="58"/>
        <v>2</v>
      </c>
      <c r="C2115" t="s">
        <v>129</v>
      </c>
      <c r="D2115" t="s">
        <v>261</v>
      </c>
      <c r="E2115" s="4">
        <v>44615</v>
      </c>
      <c r="F2115" t="s">
        <v>75</v>
      </c>
      <c r="G2115" t="s">
        <v>54</v>
      </c>
      <c r="H2115" t="s">
        <v>44</v>
      </c>
      <c r="I2115" t="s">
        <v>45</v>
      </c>
      <c r="J2115" t="s">
        <v>106</v>
      </c>
      <c r="K2115" t="s">
        <v>133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2</v>
      </c>
      <c r="AI2115">
        <v>2</v>
      </c>
      <c r="AJ2115">
        <v>0</v>
      </c>
      <c r="AK2115">
        <v>0</v>
      </c>
      <c r="AL2115">
        <v>0</v>
      </c>
      <c r="AM2115" t="s">
        <v>215</v>
      </c>
    </row>
    <row r="2116" spans="1:39" hidden="1" x14ac:dyDescent="0.45">
      <c r="A2116" t="s">
        <v>40</v>
      </c>
      <c r="B2116">
        <f t="shared" si="58"/>
        <v>2</v>
      </c>
      <c r="C2116" t="s">
        <v>129</v>
      </c>
      <c r="D2116" t="s">
        <v>261</v>
      </c>
      <c r="E2116" s="4">
        <v>44615</v>
      </c>
      <c r="F2116" t="s">
        <v>75</v>
      </c>
      <c r="G2116" t="s">
        <v>54</v>
      </c>
      <c r="H2116" t="s">
        <v>44</v>
      </c>
      <c r="I2116" t="s">
        <v>45</v>
      </c>
      <c r="J2116" t="s">
        <v>106</v>
      </c>
      <c r="K2116" t="s">
        <v>133</v>
      </c>
      <c r="L2116">
        <v>1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1</v>
      </c>
      <c r="AJ2116">
        <v>0</v>
      </c>
      <c r="AK2116">
        <v>0</v>
      </c>
      <c r="AL2116">
        <v>0</v>
      </c>
      <c r="AM2116" t="s">
        <v>218</v>
      </c>
    </row>
    <row r="2117" spans="1:39" hidden="1" x14ac:dyDescent="0.45">
      <c r="A2117" t="s">
        <v>40</v>
      </c>
      <c r="B2117">
        <f t="shared" si="58"/>
        <v>2</v>
      </c>
      <c r="C2117" t="s">
        <v>129</v>
      </c>
      <c r="D2117" t="s">
        <v>261</v>
      </c>
      <c r="E2117" s="4">
        <v>44615</v>
      </c>
      <c r="F2117" t="s">
        <v>75</v>
      </c>
      <c r="G2117" t="s">
        <v>54</v>
      </c>
      <c r="H2117" t="s">
        <v>44</v>
      </c>
      <c r="I2117" t="s">
        <v>45</v>
      </c>
      <c r="J2117" t="s">
        <v>106</v>
      </c>
      <c r="K2117" t="s">
        <v>133</v>
      </c>
      <c r="L2117">
        <v>3</v>
      </c>
      <c r="M2117">
        <v>1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3</v>
      </c>
      <c r="W2117">
        <v>0</v>
      </c>
      <c r="X2117">
        <v>1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3</v>
      </c>
      <c r="AI2117">
        <v>2</v>
      </c>
      <c r="AJ2117">
        <v>1</v>
      </c>
      <c r="AK2117">
        <v>0</v>
      </c>
      <c r="AL2117">
        <v>0</v>
      </c>
      <c r="AM2117" t="s">
        <v>215</v>
      </c>
    </row>
    <row r="2118" spans="1:39" hidden="1" x14ac:dyDescent="0.45">
      <c r="A2118" t="s">
        <v>40</v>
      </c>
      <c r="B2118">
        <f t="shared" si="58"/>
        <v>2</v>
      </c>
      <c r="C2118" t="s">
        <v>129</v>
      </c>
      <c r="D2118" t="s">
        <v>261</v>
      </c>
      <c r="E2118" s="4">
        <v>44615</v>
      </c>
      <c r="F2118" t="s">
        <v>75</v>
      </c>
      <c r="G2118" t="s">
        <v>55</v>
      </c>
      <c r="H2118" t="s">
        <v>56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9" hidden="1" x14ac:dyDescent="0.45">
      <c r="A2119" t="s">
        <v>40</v>
      </c>
      <c r="B2119">
        <f t="shared" si="58"/>
        <v>2</v>
      </c>
      <c r="C2119" t="s">
        <v>129</v>
      </c>
      <c r="D2119" t="s">
        <v>261</v>
      </c>
      <c r="E2119" s="4">
        <v>44615</v>
      </c>
      <c r="F2119" t="s">
        <v>75</v>
      </c>
      <c r="G2119" t="s">
        <v>57</v>
      </c>
      <c r="H2119" t="s">
        <v>56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9" hidden="1" x14ac:dyDescent="0.45">
      <c r="A2120" t="s">
        <v>40</v>
      </c>
      <c r="B2120">
        <f t="shared" si="58"/>
        <v>2</v>
      </c>
      <c r="C2120" t="s">
        <v>129</v>
      </c>
      <c r="D2120" t="s">
        <v>261</v>
      </c>
      <c r="E2120" s="4">
        <v>44615</v>
      </c>
      <c r="F2120" t="s">
        <v>75</v>
      </c>
      <c r="G2120" t="s">
        <v>58</v>
      </c>
      <c r="H2120" t="s">
        <v>56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9" hidden="1" x14ac:dyDescent="0.45">
      <c r="A2121" t="s">
        <v>40</v>
      </c>
      <c r="B2121">
        <f t="shared" si="58"/>
        <v>2</v>
      </c>
      <c r="C2121" t="s">
        <v>129</v>
      </c>
      <c r="D2121" t="s">
        <v>261</v>
      </c>
      <c r="E2121" s="4">
        <v>44615</v>
      </c>
      <c r="F2121" t="s">
        <v>75</v>
      </c>
      <c r="G2121" t="s">
        <v>59</v>
      </c>
      <c r="H2121" t="s">
        <v>56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9" hidden="1" x14ac:dyDescent="0.45">
      <c r="A2122" t="s">
        <v>40</v>
      </c>
      <c r="B2122">
        <f t="shared" si="58"/>
        <v>2</v>
      </c>
      <c r="C2122" t="s">
        <v>129</v>
      </c>
      <c r="D2122" t="s">
        <v>261</v>
      </c>
      <c r="E2122" s="4">
        <v>44615</v>
      </c>
      <c r="F2122" t="s">
        <v>75</v>
      </c>
      <c r="G2122" t="s">
        <v>60</v>
      </c>
      <c r="H2122" t="s">
        <v>56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9" hidden="1" x14ac:dyDescent="0.45">
      <c r="A2123" t="s">
        <v>76</v>
      </c>
      <c r="B2123">
        <f t="shared" si="58"/>
        <v>3</v>
      </c>
      <c r="C2123" t="s">
        <v>130</v>
      </c>
      <c r="D2123" t="s">
        <v>259</v>
      </c>
      <c r="E2123" s="4">
        <v>44621</v>
      </c>
      <c r="F2123" t="s">
        <v>72</v>
      </c>
      <c r="G2123" t="s">
        <v>43</v>
      </c>
      <c r="H2123" t="s">
        <v>44</v>
      </c>
      <c r="L2123">
        <f t="shared" ref="L2123:L2186" si="59">SUM(M2123:T2123)</f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f t="shared" ref="AH2123:AH2186" si="60">SUM(X2123:AG2123)</f>
        <v>0</v>
      </c>
      <c r="AI2123">
        <v>0</v>
      </c>
      <c r="AJ2123">
        <v>0</v>
      </c>
      <c r="AK2123">
        <v>0</v>
      </c>
      <c r="AL2123">
        <v>0</v>
      </c>
    </row>
    <row r="2124" spans="1:39" hidden="1" x14ac:dyDescent="0.45">
      <c r="A2124" t="s">
        <v>76</v>
      </c>
      <c r="B2124">
        <f t="shared" si="58"/>
        <v>3</v>
      </c>
      <c r="C2124" t="s">
        <v>130</v>
      </c>
      <c r="D2124" t="s">
        <v>259</v>
      </c>
      <c r="E2124" s="4">
        <v>44621</v>
      </c>
      <c r="F2124" t="s">
        <v>72</v>
      </c>
      <c r="G2124" t="s">
        <v>48</v>
      </c>
      <c r="H2124" t="s">
        <v>44</v>
      </c>
      <c r="L2124">
        <f t="shared" si="59"/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f t="shared" si="60"/>
        <v>0</v>
      </c>
      <c r="AI2124">
        <v>0</v>
      </c>
      <c r="AJ2124">
        <v>0</v>
      </c>
      <c r="AK2124">
        <v>0</v>
      </c>
      <c r="AL2124">
        <v>0</v>
      </c>
    </row>
    <row r="2125" spans="1:39" hidden="1" x14ac:dyDescent="0.45">
      <c r="A2125" t="s">
        <v>76</v>
      </c>
      <c r="B2125">
        <f t="shared" si="58"/>
        <v>3</v>
      </c>
      <c r="C2125" t="s">
        <v>130</v>
      </c>
      <c r="D2125" t="s">
        <v>259</v>
      </c>
      <c r="E2125" s="4">
        <v>44621</v>
      </c>
      <c r="F2125" t="s">
        <v>72</v>
      </c>
      <c r="G2125" t="s">
        <v>49</v>
      </c>
      <c r="H2125" t="s">
        <v>44</v>
      </c>
      <c r="L2125">
        <f t="shared" si="59"/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f t="shared" si="60"/>
        <v>0</v>
      </c>
      <c r="AI2125">
        <v>0</v>
      </c>
      <c r="AJ2125">
        <v>0</v>
      </c>
      <c r="AK2125">
        <v>0</v>
      </c>
      <c r="AL2125">
        <v>0</v>
      </c>
    </row>
    <row r="2126" spans="1:39" hidden="1" x14ac:dyDescent="0.45">
      <c r="A2126" t="s">
        <v>76</v>
      </c>
      <c r="B2126">
        <f t="shared" si="58"/>
        <v>3</v>
      </c>
      <c r="C2126" t="s">
        <v>130</v>
      </c>
      <c r="D2126" t="s">
        <v>259</v>
      </c>
      <c r="E2126" s="4">
        <v>44621</v>
      </c>
      <c r="F2126" t="s">
        <v>72</v>
      </c>
      <c r="G2126" t="s">
        <v>53</v>
      </c>
      <c r="H2126" t="s">
        <v>44</v>
      </c>
      <c r="L2126">
        <f t="shared" si="59"/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f t="shared" si="60"/>
        <v>0</v>
      </c>
      <c r="AI2126">
        <v>0</v>
      </c>
      <c r="AJ2126">
        <v>0</v>
      </c>
      <c r="AK2126">
        <v>0</v>
      </c>
      <c r="AL2126">
        <v>0</v>
      </c>
    </row>
    <row r="2127" spans="1:39" hidden="1" x14ac:dyDescent="0.45">
      <c r="A2127" t="s">
        <v>76</v>
      </c>
      <c r="B2127">
        <f t="shared" si="58"/>
        <v>3</v>
      </c>
      <c r="C2127" t="s">
        <v>130</v>
      </c>
      <c r="D2127" t="s">
        <v>259</v>
      </c>
      <c r="E2127" s="4">
        <v>44621</v>
      </c>
      <c r="F2127" t="s">
        <v>72</v>
      </c>
      <c r="G2127" t="s">
        <v>54</v>
      </c>
      <c r="H2127" t="s">
        <v>44</v>
      </c>
      <c r="I2127" t="s">
        <v>45</v>
      </c>
      <c r="J2127" t="s">
        <v>88</v>
      </c>
      <c r="K2127" t="s">
        <v>89</v>
      </c>
      <c r="L2127">
        <f t="shared" si="59"/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f t="shared" si="60"/>
        <v>1</v>
      </c>
      <c r="AI2127">
        <v>1</v>
      </c>
      <c r="AJ2127">
        <v>0</v>
      </c>
      <c r="AK2127">
        <v>0</v>
      </c>
      <c r="AL2127">
        <v>0</v>
      </c>
      <c r="AM2127" t="s">
        <v>218</v>
      </c>
    </row>
    <row r="2128" spans="1:39" hidden="1" x14ac:dyDescent="0.45">
      <c r="A2128" t="s">
        <v>76</v>
      </c>
      <c r="B2128">
        <f t="shared" si="58"/>
        <v>3</v>
      </c>
      <c r="C2128" t="s">
        <v>130</v>
      </c>
      <c r="D2128" t="s">
        <v>259</v>
      </c>
      <c r="E2128" s="4">
        <v>44621</v>
      </c>
      <c r="F2128" t="s">
        <v>72</v>
      </c>
      <c r="G2128" t="s">
        <v>54</v>
      </c>
      <c r="H2128" t="s">
        <v>44</v>
      </c>
      <c r="I2128" t="s">
        <v>45</v>
      </c>
      <c r="J2128" t="s">
        <v>106</v>
      </c>
      <c r="K2128" t="s">
        <v>133</v>
      </c>
      <c r="L2128">
        <f t="shared" si="59"/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f t="shared" si="60"/>
        <v>1</v>
      </c>
      <c r="AI2128">
        <v>0</v>
      </c>
      <c r="AJ2128">
        <v>1</v>
      </c>
      <c r="AK2128">
        <v>0</v>
      </c>
      <c r="AL2128">
        <v>0</v>
      </c>
    </row>
    <row r="2129" spans="1:39" hidden="1" x14ac:dyDescent="0.45">
      <c r="A2129" t="s">
        <v>76</v>
      </c>
      <c r="B2129">
        <f t="shared" si="58"/>
        <v>3</v>
      </c>
      <c r="C2129" t="s">
        <v>130</v>
      </c>
      <c r="D2129" t="s">
        <v>259</v>
      </c>
      <c r="E2129" s="4">
        <v>44621</v>
      </c>
      <c r="F2129" t="s">
        <v>72</v>
      </c>
      <c r="G2129" t="s">
        <v>54</v>
      </c>
      <c r="H2129" t="s">
        <v>44</v>
      </c>
      <c r="I2129" t="s">
        <v>45</v>
      </c>
      <c r="J2129" t="s">
        <v>90</v>
      </c>
      <c r="K2129" t="s">
        <v>90</v>
      </c>
      <c r="L2129">
        <f t="shared" si="59"/>
        <v>1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f t="shared" si="60"/>
        <v>1</v>
      </c>
      <c r="AI2129">
        <v>0</v>
      </c>
      <c r="AJ2129">
        <v>0</v>
      </c>
      <c r="AK2129">
        <v>1</v>
      </c>
      <c r="AL2129">
        <v>0</v>
      </c>
    </row>
    <row r="2130" spans="1:39" hidden="1" x14ac:dyDescent="0.45">
      <c r="A2130" t="s">
        <v>76</v>
      </c>
      <c r="B2130">
        <f t="shared" si="58"/>
        <v>3</v>
      </c>
      <c r="C2130" t="s">
        <v>130</v>
      </c>
      <c r="D2130" t="s">
        <v>259</v>
      </c>
      <c r="E2130" s="4">
        <v>44621</v>
      </c>
      <c r="F2130" t="s">
        <v>72</v>
      </c>
      <c r="G2130" t="s">
        <v>54</v>
      </c>
      <c r="H2130" t="s">
        <v>44</v>
      </c>
      <c r="I2130" t="s">
        <v>45</v>
      </c>
      <c r="J2130" t="s">
        <v>88</v>
      </c>
      <c r="K2130" t="s">
        <v>89</v>
      </c>
      <c r="L2130">
        <f t="shared" si="59"/>
        <v>1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f t="shared" si="60"/>
        <v>2</v>
      </c>
      <c r="AI2130">
        <v>1</v>
      </c>
      <c r="AJ2130">
        <v>1</v>
      </c>
      <c r="AK2130">
        <v>0</v>
      </c>
      <c r="AL2130">
        <v>0</v>
      </c>
      <c r="AM2130" t="s">
        <v>218</v>
      </c>
    </row>
    <row r="2131" spans="1:39" hidden="1" x14ac:dyDescent="0.45">
      <c r="A2131" t="s">
        <v>76</v>
      </c>
      <c r="B2131">
        <f t="shared" si="58"/>
        <v>3</v>
      </c>
      <c r="C2131" t="s">
        <v>130</v>
      </c>
      <c r="D2131" t="s">
        <v>259</v>
      </c>
      <c r="E2131" s="4">
        <v>44621</v>
      </c>
      <c r="F2131" t="s">
        <v>72</v>
      </c>
      <c r="G2131" t="s">
        <v>55</v>
      </c>
      <c r="H2131" t="s">
        <v>56</v>
      </c>
      <c r="L2131">
        <f t="shared" si="59"/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f t="shared" si="60"/>
        <v>0</v>
      </c>
      <c r="AI2131">
        <v>0</v>
      </c>
      <c r="AJ2131">
        <v>0</v>
      </c>
      <c r="AK2131">
        <v>0</v>
      </c>
      <c r="AL2131">
        <v>0</v>
      </c>
    </row>
    <row r="2132" spans="1:39" hidden="1" x14ac:dyDescent="0.45">
      <c r="A2132" t="s">
        <v>76</v>
      </c>
      <c r="B2132">
        <f t="shared" si="58"/>
        <v>3</v>
      </c>
      <c r="C2132" t="s">
        <v>130</v>
      </c>
      <c r="D2132" t="s">
        <v>259</v>
      </c>
      <c r="E2132" s="4">
        <v>44621</v>
      </c>
      <c r="F2132" t="s">
        <v>72</v>
      </c>
      <c r="G2132" t="s">
        <v>57</v>
      </c>
      <c r="H2132" t="s">
        <v>56</v>
      </c>
      <c r="L2132">
        <f t="shared" si="59"/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f t="shared" si="60"/>
        <v>0</v>
      </c>
      <c r="AI2132">
        <v>0</v>
      </c>
      <c r="AJ2132">
        <v>0</v>
      </c>
      <c r="AK2132">
        <v>0</v>
      </c>
      <c r="AL2132">
        <v>0</v>
      </c>
    </row>
    <row r="2133" spans="1:39" hidden="1" x14ac:dyDescent="0.45">
      <c r="A2133" t="s">
        <v>76</v>
      </c>
      <c r="B2133">
        <f t="shared" si="58"/>
        <v>3</v>
      </c>
      <c r="C2133" t="s">
        <v>130</v>
      </c>
      <c r="D2133" t="s">
        <v>259</v>
      </c>
      <c r="E2133" s="4">
        <v>44621</v>
      </c>
      <c r="F2133" t="s">
        <v>72</v>
      </c>
      <c r="G2133" t="s">
        <v>58</v>
      </c>
      <c r="H2133" t="s">
        <v>56</v>
      </c>
      <c r="L2133">
        <f t="shared" si="59"/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f t="shared" si="60"/>
        <v>0</v>
      </c>
      <c r="AI2133">
        <v>0</v>
      </c>
      <c r="AJ2133">
        <v>0</v>
      </c>
      <c r="AK2133">
        <v>0</v>
      </c>
      <c r="AL2133">
        <v>0</v>
      </c>
    </row>
    <row r="2134" spans="1:39" hidden="1" x14ac:dyDescent="0.45">
      <c r="A2134" t="s">
        <v>76</v>
      </c>
      <c r="B2134">
        <f t="shared" si="58"/>
        <v>3</v>
      </c>
      <c r="C2134" t="s">
        <v>130</v>
      </c>
      <c r="D2134" t="s">
        <v>259</v>
      </c>
      <c r="E2134" s="4">
        <v>44621</v>
      </c>
      <c r="F2134" t="s">
        <v>72</v>
      </c>
      <c r="G2134" t="s">
        <v>59</v>
      </c>
      <c r="H2134" t="s">
        <v>56</v>
      </c>
      <c r="L2134">
        <f t="shared" si="59"/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f t="shared" si="60"/>
        <v>0</v>
      </c>
      <c r="AI2134">
        <v>0</v>
      </c>
      <c r="AJ2134">
        <v>0</v>
      </c>
      <c r="AK2134">
        <v>0</v>
      </c>
      <c r="AL2134">
        <v>0</v>
      </c>
    </row>
    <row r="2135" spans="1:39" hidden="1" x14ac:dyDescent="0.45">
      <c r="A2135" t="s">
        <v>76</v>
      </c>
      <c r="B2135">
        <f t="shared" si="58"/>
        <v>3</v>
      </c>
      <c r="C2135" t="s">
        <v>130</v>
      </c>
      <c r="D2135" t="s">
        <v>259</v>
      </c>
      <c r="E2135" s="4">
        <v>44621</v>
      </c>
      <c r="F2135" t="s">
        <v>72</v>
      </c>
      <c r="G2135" t="s">
        <v>60</v>
      </c>
      <c r="H2135" t="s">
        <v>56</v>
      </c>
      <c r="L2135">
        <f t="shared" si="59"/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f t="shared" si="60"/>
        <v>0</v>
      </c>
      <c r="AI2135">
        <v>0</v>
      </c>
      <c r="AJ2135">
        <v>0</v>
      </c>
      <c r="AK2135">
        <v>0</v>
      </c>
      <c r="AL2135">
        <v>0</v>
      </c>
    </row>
    <row r="2136" spans="1:39" hidden="1" x14ac:dyDescent="0.45">
      <c r="A2136" t="s">
        <v>76</v>
      </c>
      <c r="B2136">
        <f t="shared" si="58"/>
        <v>3</v>
      </c>
      <c r="C2136" t="s">
        <v>77</v>
      </c>
      <c r="D2136" t="s">
        <v>259</v>
      </c>
      <c r="E2136" s="4">
        <v>44621</v>
      </c>
      <c r="F2136" t="s">
        <v>72</v>
      </c>
      <c r="G2136" t="s">
        <v>43</v>
      </c>
      <c r="H2136" t="s">
        <v>44</v>
      </c>
      <c r="L2136">
        <f t="shared" si="59"/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f t="shared" si="60"/>
        <v>0</v>
      </c>
      <c r="AI2136">
        <v>0</v>
      </c>
      <c r="AJ2136">
        <v>0</v>
      </c>
      <c r="AK2136">
        <v>0</v>
      </c>
      <c r="AL2136">
        <v>0</v>
      </c>
    </row>
    <row r="2137" spans="1:39" hidden="1" x14ac:dyDescent="0.45">
      <c r="A2137" t="s">
        <v>76</v>
      </c>
      <c r="B2137">
        <f t="shared" si="58"/>
        <v>3</v>
      </c>
      <c r="C2137" t="s">
        <v>77</v>
      </c>
      <c r="D2137" t="s">
        <v>259</v>
      </c>
      <c r="E2137" s="4">
        <v>44621</v>
      </c>
      <c r="F2137" t="s">
        <v>72</v>
      </c>
      <c r="G2137" t="s">
        <v>48</v>
      </c>
      <c r="H2137" t="s">
        <v>44</v>
      </c>
      <c r="L2137">
        <f t="shared" si="59"/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f t="shared" si="60"/>
        <v>0</v>
      </c>
      <c r="AI2137">
        <v>0</v>
      </c>
      <c r="AJ2137">
        <v>0</v>
      </c>
      <c r="AK2137">
        <v>0</v>
      </c>
      <c r="AL2137">
        <v>0</v>
      </c>
    </row>
    <row r="2138" spans="1:39" hidden="1" x14ac:dyDescent="0.45">
      <c r="A2138" t="s">
        <v>76</v>
      </c>
      <c r="B2138">
        <f t="shared" si="58"/>
        <v>3</v>
      </c>
      <c r="C2138" t="s">
        <v>77</v>
      </c>
      <c r="D2138" t="s">
        <v>259</v>
      </c>
      <c r="E2138" s="4">
        <v>44621</v>
      </c>
      <c r="F2138" t="s">
        <v>72</v>
      </c>
      <c r="G2138" t="s">
        <v>49</v>
      </c>
      <c r="H2138" t="s">
        <v>44</v>
      </c>
      <c r="L2138">
        <f t="shared" si="59"/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f t="shared" si="60"/>
        <v>0</v>
      </c>
      <c r="AI2138">
        <v>0</v>
      </c>
      <c r="AJ2138">
        <v>0</v>
      </c>
      <c r="AK2138">
        <v>0</v>
      </c>
      <c r="AL2138">
        <v>0</v>
      </c>
    </row>
    <row r="2139" spans="1:39" hidden="1" x14ac:dyDescent="0.45">
      <c r="A2139" t="s">
        <v>76</v>
      </c>
      <c r="B2139">
        <f t="shared" si="58"/>
        <v>3</v>
      </c>
      <c r="C2139" t="s">
        <v>77</v>
      </c>
      <c r="D2139" t="s">
        <v>259</v>
      </c>
      <c r="E2139" s="4">
        <v>44621</v>
      </c>
      <c r="F2139" t="s">
        <v>72</v>
      </c>
      <c r="G2139" t="s">
        <v>53</v>
      </c>
      <c r="H2139" t="s">
        <v>44</v>
      </c>
      <c r="L2139">
        <f t="shared" si="59"/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f t="shared" si="60"/>
        <v>0</v>
      </c>
      <c r="AI2139">
        <v>0</v>
      </c>
      <c r="AJ2139">
        <v>0</v>
      </c>
      <c r="AK2139">
        <v>0</v>
      </c>
      <c r="AL2139">
        <v>0</v>
      </c>
    </row>
    <row r="2140" spans="1:39" hidden="1" x14ac:dyDescent="0.45">
      <c r="A2140" t="s">
        <v>76</v>
      </c>
      <c r="B2140">
        <f t="shared" si="58"/>
        <v>3</v>
      </c>
      <c r="C2140" t="s">
        <v>77</v>
      </c>
      <c r="D2140" t="s">
        <v>259</v>
      </c>
      <c r="E2140" s="4">
        <v>44621</v>
      </c>
      <c r="F2140" t="s">
        <v>72</v>
      </c>
      <c r="G2140" t="s">
        <v>54</v>
      </c>
      <c r="H2140" t="s">
        <v>44</v>
      </c>
      <c r="L2140">
        <f t="shared" si="59"/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f t="shared" si="60"/>
        <v>0</v>
      </c>
      <c r="AI2140">
        <v>0</v>
      </c>
      <c r="AJ2140">
        <v>0</v>
      </c>
      <c r="AK2140">
        <v>0</v>
      </c>
      <c r="AL2140">
        <v>0</v>
      </c>
    </row>
    <row r="2141" spans="1:39" hidden="1" x14ac:dyDescent="0.45">
      <c r="A2141" t="s">
        <v>76</v>
      </c>
      <c r="B2141">
        <f t="shared" si="58"/>
        <v>3</v>
      </c>
      <c r="C2141" t="s">
        <v>77</v>
      </c>
      <c r="D2141" t="s">
        <v>259</v>
      </c>
      <c r="E2141" s="4">
        <v>44621</v>
      </c>
      <c r="F2141" t="s">
        <v>72</v>
      </c>
      <c r="G2141" t="s">
        <v>55</v>
      </c>
      <c r="H2141" t="s">
        <v>56</v>
      </c>
      <c r="L2141">
        <f t="shared" si="59"/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f t="shared" si="60"/>
        <v>0</v>
      </c>
      <c r="AI2141">
        <v>0</v>
      </c>
      <c r="AJ2141">
        <v>0</v>
      </c>
      <c r="AK2141">
        <v>0</v>
      </c>
      <c r="AL2141">
        <v>0</v>
      </c>
    </row>
    <row r="2142" spans="1:39" hidden="1" x14ac:dyDescent="0.45">
      <c r="A2142" t="s">
        <v>76</v>
      </c>
      <c r="B2142">
        <f t="shared" si="58"/>
        <v>3</v>
      </c>
      <c r="C2142" t="s">
        <v>77</v>
      </c>
      <c r="D2142" t="s">
        <v>259</v>
      </c>
      <c r="E2142" s="4">
        <v>44621</v>
      </c>
      <c r="F2142" t="s">
        <v>72</v>
      </c>
      <c r="G2142" t="s">
        <v>57</v>
      </c>
      <c r="H2142" t="s">
        <v>56</v>
      </c>
      <c r="L2142">
        <f t="shared" si="59"/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f t="shared" si="60"/>
        <v>0</v>
      </c>
      <c r="AI2142">
        <v>0</v>
      </c>
      <c r="AJ2142">
        <v>0</v>
      </c>
      <c r="AK2142">
        <v>0</v>
      </c>
      <c r="AL2142">
        <v>0</v>
      </c>
    </row>
    <row r="2143" spans="1:39" hidden="1" x14ac:dyDescent="0.45">
      <c r="A2143" t="s">
        <v>76</v>
      </c>
      <c r="B2143">
        <f t="shared" si="58"/>
        <v>3</v>
      </c>
      <c r="C2143" t="s">
        <v>77</v>
      </c>
      <c r="D2143" t="s">
        <v>259</v>
      </c>
      <c r="E2143" s="4">
        <v>44621</v>
      </c>
      <c r="F2143" t="s">
        <v>72</v>
      </c>
      <c r="G2143" t="s">
        <v>58</v>
      </c>
      <c r="H2143" t="s">
        <v>56</v>
      </c>
      <c r="L2143">
        <f t="shared" si="59"/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f t="shared" si="60"/>
        <v>0</v>
      </c>
      <c r="AI2143">
        <v>0</v>
      </c>
      <c r="AJ2143">
        <v>0</v>
      </c>
      <c r="AK2143">
        <v>0</v>
      </c>
      <c r="AL2143">
        <v>0</v>
      </c>
    </row>
    <row r="2144" spans="1:39" hidden="1" x14ac:dyDescent="0.45">
      <c r="A2144" t="s">
        <v>76</v>
      </c>
      <c r="B2144">
        <f t="shared" si="58"/>
        <v>3</v>
      </c>
      <c r="C2144" t="s">
        <v>77</v>
      </c>
      <c r="D2144" t="s">
        <v>259</v>
      </c>
      <c r="E2144" s="4">
        <v>44621</v>
      </c>
      <c r="F2144" t="s">
        <v>72</v>
      </c>
      <c r="G2144" t="s">
        <v>59</v>
      </c>
      <c r="H2144" t="s">
        <v>56</v>
      </c>
      <c r="L2144">
        <f t="shared" si="59"/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f t="shared" si="60"/>
        <v>0</v>
      </c>
      <c r="AI2144">
        <v>0</v>
      </c>
      <c r="AJ2144">
        <v>0</v>
      </c>
      <c r="AK2144">
        <v>0</v>
      </c>
      <c r="AL2144">
        <v>0</v>
      </c>
    </row>
    <row r="2145" spans="1:39" hidden="1" x14ac:dyDescent="0.45">
      <c r="A2145" t="s">
        <v>76</v>
      </c>
      <c r="B2145">
        <f t="shared" si="58"/>
        <v>3</v>
      </c>
      <c r="C2145" t="s">
        <v>77</v>
      </c>
      <c r="D2145" t="s">
        <v>259</v>
      </c>
      <c r="E2145" s="4">
        <v>44621</v>
      </c>
      <c r="F2145" t="s">
        <v>72</v>
      </c>
      <c r="G2145" t="s">
        <v>60</v>
      </c>
      <c r="H2145" t="s">
        <v>56</v>
      </c>
      <c r="L2145">
        <f t="shared" si="59"/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f t="shared" si="60"/>
        <v>0</v>
      </c>
      <c r="AI2145">
        <v>0</v>
      </c>
      <c r="AJ2145">
        <v>0</v>
      </c>
      <c r="AK2145">
        <v>0</v>
      </c>
      <c r="AL2145">
        <v>0</v>
      </c>
    </row>
    <row r="2146" spans="1:39" hidden="1" x14ac:dyDescent="0.45">
      <c r="A2146" t="s">
        <v>86</v>
      </c>
      <c r="B2146">
        <f t="shared" si="58"/>
        <v>3</v>
      </c>
      <c r="C2146" t="s">
        <v>87</v>
      </c>
      <c r="D2146" t="s">
        <v>260</v>
      </c>
      <c r="E2146" s="4">
        <v>44622</v>
      </c>
      <c r="F2146" t="s">
        <v>72</v>
      </c>
      <c r="G2146" t="s">
        <v>43</v>
      </c>
      <c r="H2146" t="s">
        <v>44</v>
      </c>
      <c r="I2146" t="s">
        <v>45</v>
      </c>
      <c r="J2146" t="s">
        <v>106</v>
      </c>
      <c r="K2146" t="s">
        <v>133</v>
      </c>
      <c r="L2146">
        <f t="shared" si="59"/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f t="shared" si="60"/>
        <v>1</v>
      </c>
      <c r="AI2146">
        <v>1</v>
      </c>
      <c r="AJ2146">
        <v>0</v>
      </c>
      <c r="AK2146">
        <v>0</v>
      </c>
      <c r="AL2146">
        <v>0</v>
      </c>
    </row>
    <row r="2147" spans="1:39" hidden="1" x14ac:dyDescent="0.45">
      <c r="A2147" t="s">
        <v>86</v>
      </c>
      <c r="B2147">
        <f t="shared" si="58"/>
        <v>3</v>
      </c>
      <c r="C2147" t="s">
        <v>87</v>
      </c>
      <c r="D2147" t="s">
        <v>260</v>
      </c>
      <c r="E2147" s="4">
        <v>44622</v>
      </c>
      <c r="F2147" t="s">
        <v>72</v>
      </c>
      <c r="G2147" t="s">
        <v>48</v>
      </c>
      <c r="H2147" t="s">
        <v>44</v>
      </c>
      <c r="I2147" t="s">
        <v>45</v>
      </c>
      <c r="J2147" t="s">
        <v>106</v>
      </c>
      <c r="K2147" t="s">
        <v>133</v>
      </c>
      <c r="L2147">
        <f t="shared" si="59"/>
        <v>1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f t="shared" si="60"/>
        <v>2</v>
      </c>
      <c r="AI2147">
        <v>2</v>
      </c>
      <c r="AJ2147">
        <v>0</v>
      </c>
      <c r="AK2147">
        <v>0</v>
      </c>
      <c r="AL2147">
        <v>0</v>
      </c>
    </row>
    <row r="2148" spans="1:39" hidden="1" x14ac:dyDescent="0.45">
      <c r="A2148" t="s">
        <v>86</v>
      </c>
      <c r="B2148">
        <f t="shared" si="58"/>
        <v>3</v>
      </c>
      <c r="C2148" t="s">
        <v>87</v>
      </c>
      <c r="D2148" t="s">
        <v>260</v>
      </c>
      <c r="E2148" s="4">
        <v>44622</v>
      </c>
      <c r="F2148" t="s">
        <v>72</v>
      </c>
      <c r="G2148" t="s">
        <v>49</v>
      </c>
      <c r="H2148" t="s">
        <v>44</v>
      </c>
      <c r="L2148">
        <f t="shared" si="59"/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f t="shared" si="60"/>
        <v>0</v>
      </c>
      <c r="AI2148">
        <v>0</v>
      </c>
      <c r="AJ2148">
        <v>0</v>
      </c>
      <c r="AK2148">
        <v>0</v>
      </c>
      <c r="AL2148">
        <v>0</v>
      </c>
    </row>
    <row r="2149" spans="1:39" hidden="1" x14ac:dyDescent="0.45">
      <c r="A2149" t="s">
        <v>86</v>
      </c>
      <c r="B2149">
        <f t="shared" si="58"/>
        <v>3</v>
      </c>
      <c r="C2149" t="s">
        <v>87</v>
      </c>
      <c r="D2149" t="s">
        <v>260</v>
      </c>
      <c r="E2149" s="4">
        <v>44622</v>
      </c>
      <c r="F2149" t="s">
        <v>72</v>
      </c>
      <c r="G2149" t="s">
        <v>53</v>
      </c>
      <c r="H2149" t="s">
        <v>44</v>
      </c>
      <c r="L2149">
        <f t="shared" si="59"/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f t="shared" si="60"/>
        <v>0</v>
      </c>
      <c r="AI2149">
        <v>0</v>
      </c>
      <c r="AJ2149">
        <v>0</v>
      </c>
      <c r="AK2149">
        <v>0</v>
      </c>
      <c r="AL2149">
        <v>0</v>
      </c>
    </row>
    <row r="2150" spans="1:39" hidden="1" x14ac:dyDescent="0.45">
      <c r="A2150" t="s">
        <v>86</v>
      </c>
      <c r="B2150">
        <f t="shared" si="58"/>
        <v>3</v>
      </c>
      <c r="C2150" t="s">
        <v>87</v>
      </c>
      <c r="D2150" t="s">
        <v>260</v>
      </c>
      <c r="E2150" s="4">
        <v>44622</v>
      </c>
      <c r="F2150" t="s">
        <v>72</v>
      </c>
      <c r="G2150" t="s">
        <v>54</v>
      </c>
      <c r="H2150" t="s">
        <v>44</v>
      </c>
      <c r="L2150">
        <f t="shared" si="59"/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f t="shared" si="60"/>
        <v>0</v>
      </c>
      <c r="AI2150">
        <v>0</v>
      </c>
      <c r="AJ2150">
        <v>0</v>
      </c>
      <c r="AK2150">
        <v>0</v>
      </c>
      <c r="AL2150">
        <v>0</v>
      </c>
    </row>
    <row r="2151" spans="1:39" hidden="1" x14ac:dyDescent="0.45">
      <c r="A2151" t="s">
        <v>86</v>
      </c>
      <c r="B2151">
        <f t="shared" si="58"/>
        <v>3</v>
      </c>
      <c r="C2151" t="s">
        <v>87</v>
      </c>
      <c r="D2151" t="s">
        <v>260</v>
      </c>
      <c r="E2151" s="4">
        <v>44622</v>
      </c>
      <c r="F2151" t="s">
        <v>72</v>
      </c>
      <c r="G2151" t="s">
        <v>55</v>
      </c>
      <c r="H2151" t="s">
        <v>56</v>
      </c>
      <c r="L2151">
        <f t="shared" si="59"/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f t="shared" si="60"/>
        <v>0</v>
      </c>
      <c r="AI2151">
        <v>0</v>
      </c>
      <c r="AJ2151">
        <v>0</v>
      </c>
      <c r="AK2151">
        <v>0</v>
      </c>
      <c r="AL2151">
        <v>0</v>
      </c>
    </row>
    <row r="2152" spans="1:39" hidden="1" x14ac:dyDescent="0.45">
      <c r="A2152" t="s">
        <v>86</v>
      </c>
      <c r="B2152">
        <f t="shared" si="58"/>
        <v>3</v>
      </c>
      <c r="C2152" t="s">
        <v>87</v>
      </c>
      <c r="D2152" t="s">
        <v>260</v>
      </c>
      <c r="E2152" s="4">
        <v>44622</v>
      </c>
      <c r="F2152" t="s">
        <v>72</v>
      </c>
      <c r="G2152" t="s">
        <v>57</v>
      </c>
      <c r="H2152" t="s">
        <v>56</v>
      </c>
      <c r="I2152" t="s">
        <v>45</v>
      </c>
      <c r="J2152" t="s">
        <v>46</v>
      </c>
      <c r="K2152" t="s">
        <v>46</v>
      </c>
      <c r="L2152">
        <f t="shared" si="59"/>
        <v>1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f t="shared" si="60"/>
        <v>1</v>
      </c>
      <c r="AI2152">
        <v>0</v>
      </c>
      <c r="AJ2152">
        <v>1</v>
      </c>
      <c r="AK2152">
        <v>0</v>
      </c>
      <c r="AL2152">
        <v>0</v>
      </c>
    </row>
    <row r="2153" spans="1:39" hidden="1" x14ac:dyDescent="0.45">
      <c r="A2153" t="s">
        <v>86</v>
      </c>
      <c r="B2153">
        <f t="shared" si="58"/>
        <v>3</v>
      </c>
      <c r="C2153" t="s">
        <v>87</v>
      </c>
      <c r="D2153" t="s">
        <v>260</v>
      </c>
      <c r="E2153" s="4">
        <v>44622</v>
      </c>
      <c r="F2153" t="s">
        <v>72</v>
      </c>
      <c r="G2153" t="s">
        <v>57</v>
      </c>
      <c r="H2153" t="s">
        <v>56</v>
      </c>
      <c r="I2153" t="s">
        <v>45</v>
      </c>
      <c r="J2153" t="s">
        <v>46</v>
      </c>
      <c r="K2153" t="s">
        <v>46</v>
      </c>
      <c r="L2153">
        <f t="shared" si="59"/>
        <v>1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f t="shared" si="60"/>
        <v>1</v>
      </c>
      <c r="AI2153">
        <v>0</v>
      </c>
      <c r="AJ2153">
        <v>1</v>
      </c>
      <c r="AK2153">
        <v>0</v>
      </c>
      <c r="AL2153">
        <v>0</v>
      </c>
    </row>
    <row r="2154" spans="1:39" hidden="1" x14ac:dyDescent="0.45">
      <c r="A2154" t="s">
        <v>86</v>
      </c>
      <c r="B2154">
        <f t="shared" si="58"/>
        <v>3</v>
      </c>
      <c r="C2154" t="s">
        <v>87</v>
      </c>
      <c r="D2154" t="s">
        <v>260</v>
      </c>
      <c r="E2154" s="4">
        <v>44622</v>
      </c>
      <c r="F2154" t="s">
        <v>72</v>
      </c>
      <c r="G2154" t="s">
        <v>57</v>
      </c>
      <c r="H2154" t="s">
        <v>56</v>
      </c>
      <c r="I2154" t="s">
        <v>45</v>
      </c>
      <c r="J2154" t="s">
        <v>46</v>
      </c>
      <c r="K2154" t="s">
        <v>46</v>
      </c>
      <c r="L2154">
        <f t="shared" si="59"/>
        <v>1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f t="shared" si="60"/>
        <v>1</v>
      </c>
      <c r="AI2154">
        <v>0</v>
      </c>
      <c r="AJ2154">
        <v>1</v>
      </c>
      <c r="AK2154">
        <v>0</v>
      </c>
      <c r="AL2154">
        <v>0</v>
      </c>
      <c r="AM2154" t="s">
        <v>227</v>
      </c>
    </row>
    <row r="2155" spans="1:39" hidden="1" x14ac:dyDescent="0.45">
      <c r="A2155" t="s">
        <v>86</v>
      </c>
      <c r="B2155">
        <f t="shared" si="58"/>
        <v>3</v>
      </c>
      <c r="C2155" t="s">
        <v>87</v>
      </c>
      <c r="D2155" t="s">
        <v>260</v>
      </c>
      <c r="E2155" s="4">
        <v>44622</v>
      </c>
      <c r="F2155" t="s">
        <v>72</v>
      </c>
      <c r="G2155" t="s">
        <v>57</v>
      </c>
      <c r="H2155" t="s">
        <v>56</v>
      </c>
      <c r="I2155" t="s">
        <v>45</v>
      </c>
      <c r="J2155" t="s">
        <v>46</v>
      </c>
      <c r="K2155" t="s">
        <v>46</v>
      </c>
      <c r="L2155">
        <f t="shared" si="59"/>
        <v>1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f t="shared" si="60"/>
        <v>1</v>
      </c>
      <c r="AI2155">
        <v>0</v>
      </c>
      <c r="AJ2155">
        <v>1</v>
      </c>
      <c r="AK2155">
        <v>0</v>
      </c>
      <c r="AL2155">
        <v>0</v>
      </c>
      <c r="AM2155" t="s">
        <v>227</v>
      </c>
    </row>
    <row r="2156" spans="1:39" hidden="1" x14ac:dyDescent="0.45">
      <c r="A2156" t="s">
        <v>86</v>
      </c>
      <c r="B2156">
        <f t="shared" si="58"/>
        <v>3</v>
      </c>
      <c r="C2156" t="s">
        <v>87</v>
      </c>
      <c r="D2156" t="s">
        <v>260</v>
      </c>
      <c r="E2156" s="4">
        <v>44622</v>
      </c>
      <c r="F2156" t="s">
        <v>72</v>
      </c>
      <c r="G2156" t="s">
        <v>57</v>
      </c>
      <c r="H2156" t="s">
        <v>56</v>
      </c>
      <c r="I2156" t="s">
        <v>45</v>
      </c>
      <c r="J2156" t="s">
        <v>46</v>
      </c>
      <c r="K2156" t="s">
        <v>46</v>
      </c>
      <c r="L2156">
        <f t="shared" si="59"/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f t="shared" si="60"/>
        <v>2</v>
      </c>
      <c r="AI2156">
        <v>0</v>
      </c>
      <c r="AJ2156">
        <v>2</v>
      </c>
      <c r="AK2156">
        <v>0</v>
      </c>
      <c r="AL2156">
        <v>0</v>
      </c>
    </row>
    <row r="2157" spans="1:39" hidden="1" x14ac:dyDescent="0.45">
      <c r="A2157" t="s">
        <v>86</v>
      </c>
      <c r="B2157">
        <f t="shared" si="58"/>
        <v>3</v>
      </c>
      <c r="C2157" t="s">
        <v>87</v>
      </c>
      <c r="D2157" t="s">
        <v>260</v>
      </c>
      <c r="E2157" s="4">
        <v>44622</v>
      </c>
      <c r="F2157" t="s">
        <v>72</v>
      </c>
      <c r="G2157" t="s">
        <v>57</v>
      </c>
      <c r="H2157" t="s">
        <v>56</v>
      </c>
      <c r="I2157" t="s">
        <v>45</v>
      </c>
      <c r="J2157" t="s">
        <v>46</v>
      </c>
      <c r="K2157" t="s">
        <v>46</v>
      </c>
      <c r="L2157">
        <f t="shared" si="59"/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f t="shared" si="60"/>
        <v>1</v>
      </c>
      <c r="AI2157">
        <v>0</v>
      </c>
      <c r="AJ2157">
        <v>1</v>
      </c>
      <c r="AK2157">
        <v>0</v>
      </c>
      <c r="AL2157">
        <v>0</v>
      </c>
    </row>
    <row r="2158" spans="1:39" hidden="1" x14ac:dyDescent="0.45">
      <c r="A2158" t="s">
        <v>86</v>
      </c>
      <c r="B2158">
        <f t="shared" si="58"/>
        <v>3</v>
      </c>
      <c r="C2158" t="s">
        <v>87</v>
      </c>
      <c r="D2158" t="s">
        <v>260</v>
      </c>
      <c r="E2158" s="4">
        <v>44622</v>
      </c>
      <c r="F2158" t="s">
        <v>72</v>
      </c>
      <c r="G2158" t="s">
        <v>57</v>
      </c>
      <c r="H2158" t="s">
        <v>56</v>
      </c>
      <c r="I2158" t="s">
        <v>45</v>
      </c>
      <c r="J2158" t="s">
        <v>46</v>
      </c>
      <c r="K2158" t="s">
        <v>46</v>
      </c>
      <c r="L2158">
        <f t="shared" si="59"/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f t="shared" si="60"/>
        <v>2</v>
      </c>
      <c r="AI2158">
        <v>1</v>
      </c>
      <c r="AJ2158">
        <v>1</v>
      </c>
      <c r="AK2158">
        <v>0</v>
      </c>
      <c r="AL2158">
        <v>0</v>
      </c>
      <c r="AM2158" t="s">
        <v>218</v>
      </c>
    </row>
    <row r="2159" spans="1:39" hidden="1" x14ac:dyDescent="0.45">
      <c r="A2159" t="s">
        <v>86</v>
      </c>
      <c r="B2159">
        <f t="shared" si="58"/>
        <v>3</v>
      </c>
      <c r="C2159" t="s">
        <v>87</v>
      </c>
      <c r="D2159" t="s">
        <v>260</v>
      </c>
      <c r="E2159" s="4">
        <v>44622</v>
      </c>
      <c r="F2159" t="s">
        <v>72</v>
      </c>
      <c r="G2159" t="s">
        <v>57</v>
      </c>
      <c r="H2159" t="s">
        <v>56</v>
      </c>
      <c r="I2159" t="s">
        <v>45</v>
      </c>
      <c r="J2159" t="s">
        <v>46</v>
      </c>
      <c r="K2159" t="s">
        <v>46</v>
      </c>
      <c r="L2159">
        <f t="shared" si="59"/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f t="shared" si="60"/>
        <v>1</v>
      </c>
      <c r="AI2159">
        <v>1</v>
      </c>
      <c r="AJ2159">
        <v>0</v>
      </c>
      <c r="AK2159">
        <v>0</v>
      </c>
      <c r="AL2159">
        <v>0</v>
      </c>
      <c r="AM2159" t="s">
        <v>218</v>
      </c>
    </row>
    <row r="2160" spans="1:39" hidden="1" x14ac:dyDescent="0.45">
      <c r="A2160" t="s">
        <v>86</v>
      </c>
      <c r="B2160">
        <f t="shared" si="58"/>
        <v>3</v>
      </c>
      <c r="C2160" t="s">
        <v>87</v>
      </c>
      <c r="D2160" t="s">
        <v>260</v>
      </c>
      <c r="E2160" s="4">
        <v>44622</v>
      </c>
      <c r="F2160" t="s">
        <v>72</v>
      </c>
      <c r="G2160" t="s">
        <v>57</v>
      </c>
      <c r="H2160" t="s">
        <v>56</v>
      </c>
      <c r="I2160" t="s">
        <v>45</v>
      </c>
      <c r="J2160" t="s">
        <v>46</v>
      </c>
      <c r="K2160" t="s">
        <v>46</v>
      </c>
      <c r="L2160">
        <f t="shared" si="59"/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f t="shared" si="60"/>
        <v>1</v>
      </c>
      <c r="AI2160">
        <v>0</v>
      </c>
      <c r="AJ2160">
        <v>1</v>
      </c>
      <c r="AK2160">
        <v>0</v>
      </c>
      <c r="AL2160">
        <v>0</v>
      </c>
      <c r="AM2160" t="s">
        <v>227</v>
      </c>
    </row>
    <row r="2161" spans="1:39" hidden="1" x14ac:dyDescent="0.45">
      <c r="A2161" t="s">
        <v>86</v>
      </c>
      <c r="B2161">
        <f t="shared" si="58"/>
        <v>3</v>
      </c>
      <c r="C2161" t="s">
        <v>87</v>
      </c>
      <c r="D2161" t="s">
        <v>260</v>
      </c>
      <c r="E2161" s="4">
        <v>44622</v>
      </c>
      <c r="F2161" t="s">
        <v>72</v>
      </c>
      <c r="G2161" t="s">
        <v>57</v>
      </c>
      <c r="H2161" t="s">
        <v>56</v>
      </c>
      <c r="I2161" t="s">
        <v>45</v>
      </c>
      <c r="J2161" t="s">
        <v>90</v>
      </c>
      <c r="K2161" t="s">
        <v>91</v>
      </c>
      <c r="L2161">
        <f t="shared" si="59"/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f t="shared" si="60"/>
        <v>2</v>
      </c>
      <c r="AI2161">
        <v>0</v>
      </c>
      <c r="AJ2161">
        <v>0</v>
      </c>
      <c r="AK2161">
        <v>2</v>
      </c>
      <c r="AL2161">
        <v>0</v>
      </c>
      <c r="AM2161" t="s">
        <v>227</v>
      </c>
    </row>
    <row r="2162" spans="1:39" hidden="1" x14ac:dyDescent="0.45">
      <c r="A2162" t="s">
        <v>86</v>
      </c>
      <c r="B2162">
        <f t="shared" si="58"/>
        <v>3</v>
      </c>
      <c r="C2162" t="s">
        <v>87</v>
      </c>
      <c r="D2162" t="s">
        <v>260</v>
      </c>
      <c r="E2162" s="4">
        <v>44622</v>
      </c>
      <c r="F2162" t="s">
        <v>72</v>
      </c>
      <c r="G2162" t="s">
        <v>58</v>
      </c>
      <c r="H2162" t="s">
        <v>56</v>
      </c>
      <c r="L2162">
        <f t="shared" si="59"/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f t="shared" si="60"/>
        <v>0</v>
      </c>
      <c r="AI2162">
        <v>0</v>
      </c>
      <c r="AJ2162">
        <v>0</v>
      </c>
      <c r="AK2162">
        <v>0</v>
      </c>
      <c r="AL2162">
        <v>0</v>
      </c>
    </row>
    <row r="2163" spans="1:39" hidden="1" x14ac:dyDescent="0.45">
      <c r="A2163" t="s">
        <v>86</v>
      </c>
      <c r="B2163">
        <f t="shared" si="58"/>
        <v>3</v>
      </c>
      <c r="C2163" t="s">
        <v>87</v>
      </c>
      <c r="D2163" t="s">
        <v>260</v>
      </c>
      <c r="E2163" s="4">
        <v>44622</v>
      </c>
      <c r="F2163" t="s">
        <v>72</v>
      </c>
      <c r="G2163" t="s">
        <v>59</v>
      </c>
      <c r="H2163" t="s">
        <v>56</v>
      </c>
      <c r="L2163">
        <f t="shared" si="59"/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f t="shared" si="60"/>
        <v>0</v>
      </c>
      <c r="AI2163">
        <v>0</v>
      </c>
      <c r="AJ2163">
        <v>0</v>
      </c>
      <c r="AK2163">
        <v>0</v>
      </c>
      <c r="AL2163">
        <v>0</v>
      </c>
    </row>
    <row r="2164" spans="1:39" hidden="1" x14ac:dyDescent="0.45">
      <c r="A2164" t="s">
        <v>86</v>
      </c>
      <c r="B2164">
        <f t="shared" si="58"/>
        <v>3</v>
      </c>
      <c r="C2164" t="s">
        <v>87</v>
      </c>
      <c r="D2164" t="s">
        <v>260</v>
      </c>
      <c r="E2164" s="4">
        <v>44622</v>
      </c>
      <c r="F2164" t="s">
        <v>72</v>
      </c>
      <c r="G2164" t="s">
        <v>60</v>
      </c>
      <c r="H2164" t="s">
        <v>56</v>
      </c>
      <c r="L2164">
        <f t="shared" si="59"/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f t="shared" si="60"/>
        <v>0</v>
      </c>
      <c r="AI2164">
        <v>0</v>
      </c>
      <c r="AJ2164">
        <v>0</v>
      </c>
      <c r="AK2164">
        <v>0</v>
      </c>
      <c r="AL2164">
        <v>0</v>
      </c>
    </row>
    <row r="2165" spans="1:39" hidden="1" x14ac:dyDescent="0.45">
      <c r="A2165" t="s">
        <v>86</v>
      </c>
      <c r="B2165">
        <f t="shared" si="58"/>
        <v>3</v>
      </c>
      <c r="C2165" t="s">
        <v>99</v>
      </c>
      <c r="D2165" t="s">
        <v>260</v>
      </c>
      <c r="E2165" s="4">
        <v>44622</v>
      </c>
      <c r="F2165" t="s">
        <v>100</v>
      </c>
      <c r="G2165" t="s">
        <v>43</v>
      </c>
      <c r="H2165" t="s">
        <v>44</v>
      </c>
      <c r="L2165">
        <f t="shared" si="59"/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f t="shared" si="60"/>
        <v>0</v>
      </c>
      <c r="AI2165">
        <v>0</v>
      </c>
      <c r="AJ2165">
        <v>0</v>
      </c>
      <c r="AK2165">
        <v>0</v>
      </c>
      <c r="AL2165">
        <v>0</v>
      </c>
    </row>
    <row r="2166" spans="1:39" hidden="1" x14ac:dyDescent="0.45">
      <c r="A2166" t="s">
        <v>86</v>
      </c>
      <c r="B2166">
        <f t="shared" si="58"/>
        <v>3</v>
      </c>
      <c r="C2166" t="s">
        <v>99</v>
      </c>
      <c r="D2166" t="s">
        <v>260</v>
      </c>
      <c r="E2166" s="4">
        <v>44622</v>
      </c>
      <c r="F2166" t="s">
        <v>100</v>
      </c>
      <c r="G2166" t="s">
        <v>48</v>
      </c>
      <c r="H2166" t="s">
        <v>44</v>
      </c>
      <c r="L2166">
        <f t="shared" si="59"/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f t="shared" si="60"/>
        <v>0</v>
      </c>
      <c r="AI2166">
        <v>0</v>
      </c>
      <c r="AJ2166">
        <v>0</v>
      </c>
      <c r="AK2166">
        <v>0</v>
      </c>
      <c r="AL2166">
        <v>0</v>
      </c>
    </row>
    <row r="2167" spans="1:39" hidden="1" x14ac:dyDescent="0.45">
      <c r="A2167" t="s">
        <v>86</v>
      </c>
      <c r="B2167">
        <f t="shared" si="58"/>
        <v>3</v>
      </c>
      <c r="C2167" t="s">
        <v>99</v>
      </c>
      <c r="D2167" t="s">
        <v>260</v>
      </c>
      <c r="E2167" s="4">
        <v>44622</v>
      </c>
      <c r="F2167" t="s">
        <v>100</v>
      </c>
      <c r="G2167" t="s">
        <v>49</v>
      </c>
      <c r="H2167" t="s">
        <v>44</v>
      </c>
      <c r="I2167" t="s">
        <v>45</v>
      </c>
      <c r="J2167" t="s">
        <v>106</v>
      </c>
      <c r="K2167" t="s">
        <v>133</v>
      </c>
      <c r="L2167">
        <f t="shared" si="59"/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f t="shared" si="60"/>
        <v>1</v>
      </c>
      <c r="AI2167">
        <v>1</v>
      </c>
      <c r="AJ2167">
        <v>0</v>
      </c>
      <c r="AK2167">
        <v>0</v>
      </c>
      <c r="AL2167">
        <v>0</v>
      </c>
      <c r="AM2167" t="s">
        <v>218</v>
      </c>
    </row>
    <row r="2168" spans="1:39" hidden="1" x14ac:dyDescent="0.45">
      <c r="A2168" t="s">
        <v>86</v>
      </c>
      <c r="B2168">
        <f t="shared" si="58"/>
        <v>3</v>
      </c>
      <c r="C2168" t="s">
        <v>99</v>
      </c>
      <c r="D2168" t="s">
        <v>260</v>
      </c>
      <c r="E2168" s="4">
        <v>44622</v>
      </c>
      <c r="F2168" t="s">
        <v>100</v>
      </c>
      <c r="G2168" t="s">
        <v>53</v>
      </c>
      <c r="H2168" t="s">
        <v>44</v>
      </c>
      <c r="L2168">
        <f t="shared" si="59"/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f t="shared" si="60"/>
        <v>0</v>
      </c>
      <c r="AI2168">
        <v>0</v>
      </c>
      <c r="AJ2168">
        <v>0</v>
      </c>
      <c r="AK2168">
        <v>0</v>
      </c>
      <c r="AL2168">
        <v>0</v>
      </c>
    </row>
    <row r="2169" spans="1:39" hidden="1" x14ac:dyDescent="0.45">
      <c r="A2169" t="s">
        <v>86</v>
      </c>
      <c r="B2169">
        <f t="shared" si="58"/>
        <v>3</v>
      </c>
      <c r="C2169" t="s">
        <v>99</v>
      </c>
      <c r="D2169" t="s">
        <v>260</v>
      </c>
      <c r="E2169" s="4">
        <v>44622</v>
      </c>
      <c r="F2169" t="s">
        <v>100</v>
      </c>
      <c r="G2169" t="s">
        <v>54</v>
      </c>
      <c r="H2169" t="s">
        <v>44</v>
      </c>
      <c r="L2169">
        <f t="shared" si="59"/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f t="shared" si="60"/>
        <v>0</v>
      </c>
      <c r="AI2169">
        <v>0</v>
      </c>
      <c r="AJ2169">
        <v>0</v>
      </c>
      <c r="AK2169">
        <v>0</v>
      </c>
      <c r="AL2169">
        <v>0</v>
      </c>
    </row>
    <row r="2170" spans="1:39" hidden="1" x14ac:dyDescent="0.45">
      <c r="A2170" t="s">
        <v>86</v>
      </c>
      <c r="B2170">
        <f t="shared" si="58"/>
        <v>3</v>
      </c>
      <c r="C2170" t="s">
        <v>99</v>
      </c>
      <c r="D2170" t="s">
        <v>260</v>
      </c>
      <c r="E2170" s="4">
        <v>44622</v>
      </c>
      <c r="F2170" t="s">
        <v>100</v>
      </c>
      <c r="G2170" t="s">
        <v>55</v>
      </c>
      <c r="H2170" t="s">
        <v>56</v>
      </c>
      <c r="L2170">
        <f t="shared" si="59"/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f t="shared" si="60"/>
        <v>0</v>
      </c>
      <c r="AI2170">
        <v>0</v>
      </c>
      <c r="AJ2170">
        <v>0</v>
      </c>
      <c r="AK2170">
        <v>0</v>
      </c>
      <c r="AL2170">
        <v>0</v>
      </c>
    </row>
    <row r="2171" spans="1:39" hidden="1" x14ac:dyDescent="0.45">
      <c r="A2171" t="s">
        <v>86</v>
      </c>
      <c r="B2171">
        <f t="shared" si="58"/>
        <v>3</v>
      </c>
      <c r="C2171" t="s">
        <v>99</v>
      </c>
      <c r="D2171" t="s">
        <v>260</v>
      </c>
      <c r="E2171" s="4">
        <v>44622</v>
      </c>
      <c r="F2171" t="s">
        <v>100</v>
      </c>
      <c r="G2171" t="s">
        <v>57</v>
      </c>
      <c r="H2171" t="s">
        <v>56</v>
      </c>
      <c r="L2171">
        <f t="shared" si="59"/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f t="shared" si="60"/>
        <v>0</v>
      </c>
      <c r="AI2171">
        <v>0</v>
      </c>
      <c r="AJ2171">
        <v>0</v>
      </c>
      <c r="AK2171">
        <v>0</v>
      </c>
      <c r="AL2171">
        <v>0</v>
      </c>
    </row>
    <row r="2172" spans="1:39" hidden="1" x14ac:dyDescent="0.45">
      <c r="A2172" t="s">
        <v>86</v>
      </c>
      <c r="B2172">
        <f t="shared" si="58"/>
        <v>3</v>
      </c>
      <c r="C2172" t="s">
        <v>99</v>
      </c>
      <c r="D2172" t="s">
        <v>260</v>
      </c>
      <c r="E2172" s="4">
        <v>44622</v>
      </c>
      <c r="F2172" t="s">
        <v>100</v>
      </c>
      <c r="G2172" t="s">
        <v>58</v>
      </c>
      <c r="H2172" t="s">
        <v>56</v>
      </c>
      <c r="L2172">
        <f t="shared" si="59"/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f t="shared" si="60"/>
        <v>0</v>
      </c>
      <c r="AI2172">
        <v>0</v>
      </c>
      <c r="AJ2172">
        <v>0</v>
      </c>
      <c r="AK2172">
        <v>0</v>
      </c>
      <c r="AL2172">
        <v>0</v>
      </c>
    </row>
    <row r="2173" spans="1:39" hidden="1" x14ac:dyDescent="0.45">
      <c r="A2173" t="s">
        <v>86</v>
      </c>
      <c r="B2173">
        <f t="shared" si="58"/>
        <v>3</v>
      </c>
      <c r="C2173" t="s">
        <v>99</v>
      </c>
      <c r="D2173" t="s">
        <v>260</v>
      </c>
      <c r="E2173" s="4">
        <v>44622</v>
      </c>
      <c r="F2173" t="s">
        <v>100</v>
      </c>
      <c r="G2173" t="s">
        <v>59</v>
      </c>
      <c r="H2173" t="s">
        <v>56</v>
      </c>
      <c r="L2173">
        <f t="shared" si="59"/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f t="shared" si="60"/>
        <v>0</v>
      </c>
      <c r="AI2173">
        <v>0</v>
      </c>
      <c r="AJ2173">
        <v>0</v>
      </c>
      <c r="AK2173">
        <v>0</v>
      </c>
      <c r="AL2173">
        <v>0</v>
      </c>
    </row>
    <row r="2174" spans="1:39" hidden="1" x14ac:dyDescent="0.45">
      <c r="A2174" t="s">
        <v>86</v>
      </c>
      <c r="B2174">
        <f t="shared" si="58"/>
        <v>3</v>
      </c>
      <c r="C2174" t="s">
        <v>99</v>
      </c>
      <c r="D2174" t="s">
        <v>260</v>
      </c>
      <c r="E2174" s="4">
        <v>44622</v>
      </c>
      <c r="F2174" t="s">
        <v>100</v>
      </c>
      <c r="G2174" t="s">
        <v>60</v>
      </c>
      <c r="H2174" t="s">
        <v>56</v>
      </c>
      <c r="L2174">
        <f t="shared" si="59"/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f t="shared" si="60"/>
        <v>0</v>
      </c>
      <c r="AI2174">
        <v>0</v>
      </c>
      <c r="AJ2174">
        <v>0</v>
      </c>
      <c r="AK2174">
        <v>0</v>
      </c>
      <c r="AL2174">
        <v>0</v>
      </c>
    </row>
    <row r="2175" spans="1:39" hidden="1" x14ac:dyDescent="0.45">
      <c r="A2175" t="s">
        <v>62</v>
      </c>
      <c r="B2175">
        <f t="shared" si="58"/>
        <v>3</v>
      </c>
      <c r="C2175" t="s">
        <v>63</v>
      </c>
      <c r="D2175" t="s">
        <v>257</v>
      </c>
      <c r="E2175" s="4">
        <v>44623</v>
      </c>
      <c r="F2175" t="s">
        <v>64</v>
      </c>
      <c r="G2175" t="s">
        <v>43</v>
      </c>
      <c r="H2175" t="s">
        <v>44</v>
      </c>
      <c r="L2175">
        <f t="shared" si="59"/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f t="shared" si="60"/>
        <v>0</v>
      </c>
      <c r="AI2175">
        <v>0</v>
      </c>
      <c r="AJ2175">
        <v>0</v>
      </c>
      <c r="AK2175">
        <v>0</v>
      </c>
      <c r="AL2175">
        <v>0</v>
      </c>
    </row>
    <row r="2176" spans="1:39" hidden="1" x14ac:dyDescent="0.45">
      <c r="A2176" t="s">
        <v>62</v>
      </c>
      <c r="B2176">
        <f t="shared" si="58"/>
        <v>3</v>
      </c>
      <c r="C2176" t="s">
        <v>63</v>
      </c>
      <c r="D2176" t="s">
        <v>257</v>
      </c>
      <c r="E2176" s="4">
        <v>44623</v>
      </c>
      <c r="F2176" t="s">
        <v>64</v>
      </c>
      <c r="G2176" t="s">
        <v>48</v>
      </c>
      <c r="H2176" t="s">
        <v>44</v>
      </c>
      <c r="L2176">
        <f t="shared" si="59"/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f t="shared" si="60"/>
        <v>0</v>
      </c>
      <c r="AI2176">
        <v>0</v>
      </c>
      <c r="AJ2176">
        <v>0</v>
      </c>
      <c r="AK2176">
        <v>0</v>
      </c>
      <c r="AL2176">
        <v>0</v>
      </c>
    </row>
    <row r="2177" spans="1:38" hidden="1" x14ac:dyDescent="0.45">
      <c r="A2177" t="s">
        <v>62</v>
      </c>
      <c r="B2177">
        <f t="shared" si="58"/>
        <v>3</v>
      </c>
      <c r="C2177" t="s">
        <v>63</v>
      </c>
      <c r="D2177" t="s">
        <v>257</v>
      </c>
      <c r="E2177" s="4">
        <v>44623</v>
      </c>
      <c r="F2177" t="s">
        <v>64</v>
      </c>
      <c r="G2177" t="s">
        <v>49</v>
      </c>
      <c r="H2177" t="s">
        <v>44</v>
      </c>
      <c r="L2177">
        <f t="shared" si="59"/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f t="shared" si="60"/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45">
      <c r="A2178" t="s">
        <v>62</v>
      </c>
      <c r="B2178">
        <f t="shared" ref="B2178:B2241" si="61">MONTH(E2178)</f>
        <v>3</v>
      </c>
      <c r="C2178" t="s">
        <v>63</v>
      </c>
      <c r="D2178" t="s">
        <v>257</v>
      </c>
      <c r="E2178" s="4">
        <v>44623</v>
      </c>
      <c r="F2178" t="s">
        <v>64</v>
      </c>
      <c r="G2178" t="s">
        <v>53</v>
      </c>
      <c r="H2178" t="s">
        <v>44</v>
      </c>
      <c r="L2178">
        <f t="shared" si="59"/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f t="shared" si="60"/>
        <v>0</v>
      </c>
      <c r="AI2178">
        <v>0</v>
      </c>
      <c r="AJ2178">
        <v>0</v>
      </c>
      <c r="AK2178">
        <v>0</v>
      </c>
      <c r="AL2178">
        <v>0</v>
      </c>
    </row>
    <row r="2179" spans="1:38" hidden="1" x14ac:dyDescent="0.45">
      <c r="A2179" t="s">
        <v>62</v>
      </c>
      <c r="B2179">
        <f t="shared" si="61"/>
        <v>3</v>
      </c>
      <c r="C2179" t="s">
        <v>63</v>
      </c>
      <c r="D2179" t="s">
        <v>257</v>
      </c>
      <c r="E2179" s="4">
        <v>44623</v>
      </c>
      <c r="F2179" t="s">
        <v>64</v>
      </c>
      <c r="G2179" t="s">
        <v>54</v>
      </c>
      <c r="H2179" t="s">
        <v>44</v>
      </c>
      <c r="L2179">
        <f t="shared" si="59"/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f t="shared" si="60"/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45">
      <c r="A2180" t="s">
        <v>62</v>
      </c>
      <c r="B2180">
        <f t="shared" si="61"/>
        <v>3</v>
      </c>
      <c r="C2180" t="s">
        <v>63</v>
      </c>
      <c r="D2180" t="s">
        <v>257</v>
      </c>
      <c r="E2180" s="4">
        <v>44623</v>
      </c>
      <c r="F2180" t="s">
        <v>64</v>
      </c>
      <c r="G2180" t="s">
        <v>55</v>
      </c>
      <c r="H2180" t="s">
        <v>56</v>
      </c>
      <c r="L2180">
        <f t="shared" si="59"/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f t="shared" si="60"/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45">
      <c r="A2181" t="s">
        <v>62</v>
      </c>
      <c r="B2181">
        <f t="shared" si="61"/>
        <v>3</v>
      </c>
      <c r="C2181" t="s">
        <v>63</v>
      </c>
      <c r="D2181" t="s">
        <v>257</v>
      </c>
      <c r="E2181" s="4">
        <v>44623</v>
      </c>
      <c r="F2181" t="s">
        <v>64</v>
      </c>
      <c r="G2181" t="s">
        <v>57</v>
      </c>
      <c r="H2181" t="s">
        <v>56</v>
      </c>
      <c r="L2181">
        <f t="shared" si="59"/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f t="shared" si="60"/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45">
      <c r="A2182" t="s">
        <v>62</v>
      </c>
      <c r="B2182">
        <f t="shared" si="61"/>
        <v>3</v>
      </c>
      <c r="C2182" t="s">
        <v>63</v>
      </c>
      <c r="D2182" t="s">
        <v>257</v>
      </c>
      <c r="E2182" s="4">
        <v>44623</v>
      </c>
      <c r="F2182" t="s">
        <v>64</v>
      </c>
      <c r="G2182" t="s">
        <v>58</v>
      </c>
      <c r="H2182" t="s">
        <v>56</v>
      </c>
      <c r="L2182">
        <f t="shared" si="59"/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f t="shared" si="60"/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45">
      <c r="A2183" t="s">
        <v>62</v>
      </c>
      <c r="B2183">
        <f t="shared" si="61"/>
        <v>3</v>
      </c>
      <c r="C2183" t="s">
        <v>63</v>
      </c>
      <c r="D2183" t="s">
        <v>257</v>
      </c>
      <c r="E2183" s="4">
        <v>44623</v>
      </c>
      <c r="F2183" t="s">
        <v>64</v>
      </c>
      <c r="G2183" t="s">
        <v>59</v>
      </c>
      <c r="H2183" t="s">
        <v>56</v>
      </c>
      <c r="L2183">
        <f t="shared" si="59"/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f t="shared" si="60"/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45">
      <c r="A2184" t="s">
        <v>62</v>
      </c>
      <c r="B2184">
        <f t="shared" si="61"/>
        <v>3</v>
      </c>
      <c r="C2184" t="s">
        <v>63</v>
      </c>
      <c r="D2184" t="s">
        <v>257</v>
      </c>
      <c r="E2184" s="4">
        <v>44623</v>
      </c>
      <c r="F2184" t="s">
        <v>64</v>
      </c>
      <c r="G2184" t="s">
        <v>60</v>
      </c>
      <c r="H2184" t="s">
        <v>56</v>
      </c>
      <c r="L2184">
        <f t="shared" si="59"/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f t="shared" si="60"/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45">
      <c r="A2185" t="s">
        <v>62</v>
      </c>
      <c r="B2185">
        <f t="shared" si="61"/>
        <v>3</v>
      </c>
      <c r="C2185" t="s">
        <v>71</v>
      </c>
      <c r="D2185" t="s">
        <v>257</v>
      </c>
      <c r="E2185" s="4">
        <v>44623</v>
      </c>
      <c r="F2185" t="s">
        <v>72</v>
      </c>
      <c r="G2185" t="s">
        <v>43</v>
      </c>
      <c r="H2185" t="s">
        <v>44</v>
      </c>
      <c r="L2185">
        <f t="shared" si="59"/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f t="shared" si="60"/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45">
      <c r="A2186" t="s">
        <v>62</v>
      </c>
      <c r="B2186">
        <f t="shared" si="61"/>
        <v>3</v>
      </c>
      <c r="C2186" t="s">
        <v>71</v>
      </c>
      <c r="D2186" t="s">
        <v>257</v>
      </c>
      <c r="E2186" s="4">
        <v>44623</v>
      </c>
      <c r="F2186" t="s">
        <v>72</v>
      </c>
      <c r="G2186" t="s">
        <v>48</v>
      </c>
      <c r="H2186" t="s">
        <v>44</v>
      </c>
      <c r="L2186">
        <f t="shared" si="59"/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f t="shared" si="60"/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45">
      <c r="A2187" t="s">
        <v>62</v>
      </c>
      <c r="B2187">
        <f t="shared" si="61"/>
        <v>3</v>
      </c>
      <c r="C2187" t="s">
        <v>71</v>
      </c>
      <c r="D2187" t="s">
        <v>257</v>
      </c>
      <c r="E2187" s="4">
        <v>44623</v>
      </c>
      <c r="F2187" t="s">
        <v>72</v>
      </c>
      <c r="G2187" t="s">
        <v>49</v>
      </c>
      <c r="H2187" t="s">
        <v>44</v>
      </c>
      <c r="L2187">
        <f t="shared" ref="L2187:L2250" si="62">SUM(M2187:T2187)</f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f t="shared" ref="AH2187:AH2250" si="63">SUM(X2187:AG2187)</f>
        <v>0</v>
      </c>
      <c r="AI2187">
        <v>0</v>
      </c>
      <c r="AJ2187">
        <v>0</v>
      </c>
      <c r="AK2187">
        <v>0</v>
      </c>
      <c r="AL2187">
        <v>0</v>
      </c>
    </row>
    <row r="2188" spans="1:38" hidden="1" x14ac:dyDescent="0.45">
      <c r="A2188" t="s">
        <v>62</v>
      </c>
      <c r="B2188">
        <f t="shared" si="61"/>
        <v>3</v>
      </c>
      <c r="C2188" t="s">
        <v>71</v>
      </c>
      <c r="D2188" t="s">
        <v>257</v>
      </c>
      <c r="E2188" s="4">
        <v>44623</v>
      </c>
      <c r="F2188" t="s">
        <v>72</v>
      </c>
      <c r="G2188" t="s">
        <v>53</v>
      </c>
      <c r="H2188" t="s">
        <v>44</v>
      </c>
      <c r="L2188">
        <f t="shared" si="62"/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f t="shared" si="63"/>
        <v>0</v>
      </c>
      <c r="AI2188">
        <v>0</v>
      </c>
      <c r="AJ2188">
        <v>0</v>
      </c>
      <c r="AK2188">
        <v>0</v>
      </c>
      <c r="AL2188">
        <v>0</v>
      </c>
    </row>
    <row r="2189" spans="1:38" hidden="1" x14ac:dyDescent="0.45">
      <c r="A2189" t="s">
        <v>62</v>
      </c>
      <c r="B2189">
        <f t="shared" si="61"/>
        <v>3</v>
      </c>
      <c r="C2189" t="s">
        <v>71</v>
      </c>
      <c r="D2189" t="s">
        <v>257</v>
      </c>
      <c r="E2189" s="4">
        <v>44623</v>
      </c>
      <c r="F2189" t="s">
        <v>72</v>
      </c>
      <c r="G2189" t="s">
        <v>54</v>
      </c>
      <c r="H2189" t="s">
        <v>44</v>
      </c>
      <c r="L2189">
        <f t="shared" si="62"/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f t="shared" si="63"/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45">
      <c r="A2190" t="s">
        <v>62</v>
      </c>
      <c r="B2190">
        <f t="shared" si="61"/>
        <v>3</v>
      </c>
      <c r="C2190" t="s">
        <v>71</v>
      </c>
      <c r="D2190" t="s">
        <v>257</v>
      </c>
      <c r="E2190" s="4">
        <v>44623</v>
      </c>
      <c r="F2190" t="s">
        <v>72</v>
      </c>
      <c r="G2190" t="s">
        <v>55</v>
      </c>
      <c r="H2190" t="s">
        <v>56</v>
      </c>
      <c r="L2190">
        <f t="shared" si="62"/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f t="shared" si="63"/>
        <v>0</v>
      </c>
      <c r="AI2190">
        <v>0</v>
      </c>
      <c r="AJ2190">
        <v>0</v>
      </c>
      <c r="AK2190">
        <v>0</v>
      </c>
      <c r="AL2190">
        <v>0</v>
      </c>
    </row>
    <row r="2191" spans="1:38" hidden="1" x14ac:dyDescent="0.45">
      <c r="A2191" t="s">
        <v>62</v>
      </c>
      <c r="B2191">
        <f t="shared" si="61"/>
        <v>3</v>
      </c>
      <c r="C2191" t="s">
        <v>71</v>
      </c>
      <c r="D2191" t="s">
        <v>257</v>
      </c>
      <c r="E2191" s="4">
        <v>44623</v>
      </c>
      <c r="F2191" t="s">
        <v>72</v>
      </c>
      <c r="G2191" t="s">
        <v>57</v>
      </c>
      <c r="H2191" t="s">
        <v>56</v>
      </c>
      <c r="L2191">
        <f t="shared" si="62"/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f t="shared" si="63"/>
        <v>0</v>
      </c>
      <c r="AI2191">
        <v>0</v>
      </c>
      <c r="AJ2191">
        <v>0</v>
      </c>
      <c r="AK2191">
        <v>0</v>
      </c>
      <c r="AL2191">
        <v>0</v>
      </c>
    </row>
    <row r="2192" spans="1:38" hidden="1" x14ac:dyDescent="0.45">
      <c r="A2192" t="s">
        <v>62</v>
      </c>
      <c r="B2192">
        <f t="shared" si="61"/>
        <v>3</v>
      </c>
      <c r="C2192" t="s">
        <v>71</v>
      </c>
      <c r="D2192" t="s">
        <v>257</v>
      </c>
      <c r="E2192" s="4">
        <v>44623</v>
      </c>
      <c r="F2192" t="s">
        <v>72</v>
      </c>
      <c r="G2192" t="s">
        <v>58</v>
      </c>
      <c r="H2192" t="s">
        <v>56</v>
      </c>
      <c r="L2192">
        <f t="shared" si="62"/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f t="shared" si="63"/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45">
      <c r="A2193" t="s">
        <v>62</v>
      </c>
      <c r="B2193">
        <f t="shared" si="61"/>
        <v>3</v>
      </c>
      <c r="C2193" t="s">
        <v>71</v>
      </c>
      <c r="D2193" t="s">
        <v>257</v>
      </c>
      <c r="E2193" s="4">
        <v>44623</v>
      </c>
      <c r="F2193" t="s">
        <v>72</v>
      </c>
      <c r="G2193" t="s">
        <v>59</v>
      </c>
      <c r="H2193" t="s">
        <v>56</v>
      </c>
      <c r="L2193">
        <f t="shared" si="62"/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f t="shared" si="63"/>
        <v>0</v>
      </c>
      <c r="AI2193">
        <v>0</v>
      </c>
      <c r="AJ2193">
        <v>0</v>
      </c>
      <c r="AK2193">
        <v>0</v>
      </c>
      <c r="AL2193">
        <v>0</v>
      </c>
    </row>
    <row r="2194" spans="1:38" hidden="1" x14ac:dyDescent="0.45">
      <c r="A2194" t="s">
        <v>62</v>
      </c>
      <c r="B2194">
        <f t="shared" si="61"/>
        <v>3</v>
      </c>
      <c r="C2194" t="s">
        <v>71</v>
      </c>
      <c r="D2194" t="s">
        <v>257</v>
      </c>
      <c r="E2194" s="4">
        <v>44623</v>
      </c>
      <c r="F2194" t="s">
        <v>72</v>
      </c>
      <c r="G2194" t="s">
        <v>60</v>
      </c>
      <c r="H2194" t="s">
        <v>56</v>
      </c>
      <c r="L2194">
        <f t="shared" si="62"/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f t="shared" si="63"/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45">
      <c r="A2195" t="s">
        <v>62</v>
      </c>
      <c r="B2195">
        <f t="shared" si="61"/>
        <v>3</v>
      </c>
      <c r="C2195" t="s">
        <v>74</v>
      </c>
      <c r="D2195" t="s">
        <v>257</v>
      </c>
      <c r="E2195" s="4">
        <v>44623</v>
      </c>
      <c r="F2195" t="s">
        <v>75</v>
      </c>
      <c r="G2195" t="s">
        <v>43</v>
      </c>
      <c r="H2195" t="s">
        <v>44</v>
      </c>
      <c r="L2195">
        <f t="shared" si="62"/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f t="shared" si="63"/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45">
      <c r="A2196" t="s">
        <v>62</v>
      </c>
      <c r="B2196">
        <f t="shared" si="61"/>
        <v>3</v>
      </c>
      <c r="C2196" t="s">
        <v>74</v>
      </c>
      <c r="D2196" t="s">
        <v>257</v>
      </c>
      <c r="E2196" s="4">
        <v>44623</v>
      </c>
      <c r="F2196" t="s">
        <v>75</v>
      </c>
      <c r="G2196" t="s">
        <v>48</v>
      </c>
      <c r="H2196" t="s">
        <v>44</v>
      </c>
      <c r="L2196">
        <f t="shared" si="62"/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f t="shared" si="63"/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45">
      <c r="A2197" t="s">
        <v>62</v>
      </c>
      <c r="B2197">
        <f t="shared" si="61"/>
        <v>3</v>
      </c>
      <c r="C2197" t="s">
        <v>74</v>
      </c>
      <c r="D2197" t="s">
        <v>257</v>
      </c>
      <c r="E2197" s="4">
        <v>44623</v>
      </c>
      <c r="F2197" t="s">
        <v>75</v>
      </c>
      <c r="G2197" t="s">
        <v>49</v>
      </c>
      <c r="H2197" t="s">
        <v>44</v>
      </c>
      <c r="L2197">
        <f t="shared" si="62"/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f t="shared" si="63"/>
        <v>0</v>
      </c>
      <c r="AI2197">
        <v>0</v>
      </c>
      <c r="AJ2197">
        <v>0</v>
      </c>
      <c r="AK2197">
        <v>0</v>
      </c>
      <c r="AL2197">
        <v>0</v>
      </c>
    </row>
    <row r="2198" spans="1:38" hidden="1" x14ac:dyDescent="0.45">
      <c r="A2198" t="s">
        <v>62</v>
      </c>
      <c r="B2198">
        <f t="shared" si="61"/>
        <v>3</v>
      </c>
      <c r="C2198" t="s">
        <v>74</v>
      </c>
      <c r="D2198" t="s">
        <v>257</v>
      </c>
      <c r="E2198" s="4">
        <v>44623</v>
      </c>
      <c r="F2198" t="s">
        <v>75</v>
      </c>
      <c r="G2198" t="s">
        <v>53</v>
      </c>
      <c r="H2198" t="s">
        <v>44</v>
      </c>
      <c r="L2198">
        <f t="shared" si="62"/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f t="shared" si="63"/>
        <v>0</v>
      </c>
      <c r="AI2198">
        <v>0</v>
      </c>
      <c r="AJ2198">
        <v>0</v>
      </c>
      <c r="AK2198">
        <v>0</v>
      </c>
      <c r="AL2198">
        <v>0</v>
      </c>
    </row>
    <row r="2199" spans="1:38" hidden="1" x14ac:dyDescent="0.45">
      <c r="A2199" t="s">
        <v>62</v>
      </c>
      <c r="B2199">
        <f t="shared" si="61"/>
        <v>3</v>
      </c>
      <c r="C2199" t="s">
        <v>74</v>
      </c>
      <c r="D2199" t="s">
        <v>257</v>
      </c>
      <c r="E2199" s="4">
        <v>44623</v>
      </c>
      <c r="F2199" t="s">
        <v>75</v>
      </c>
      <c r="G2199" t="s">
        <v>54</v>
      </c>
      <c r="H2199" t="s">
        <v>44</v>
      </c>
      <c r="L2199">
        <f t="shared" si="62"/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f t="shared" si="63"/>
        <v>0</v>
      </c>
      <c r="AI2199">
        <v>0</v>
      </c>
      <c r="AJ2199">
        <v>0</v>
      </c>
      <c r="AK2199">
        <v>0</v>
      </c>
      <c r="AL2199">
        <v>0</v>
      </c>
    </row>
    <row r="2200" spans="1:38" hidden="1" x14ac:dyDescent="0.45">
      <c r="A2200" t="s">
        <v>62</v>
      </c>
      <c r="B2200">
        <f t="shared" si="61"/>
        <v>3</v>
      </c>
      <c r="C2200" t="s">
        <v>74</v>
      </c>
      <c r="D2200" t="s">
        <v>257</v>
      </c>
      <c r="E2200" s="4">
        <v>44623</v>
      </c>
      <c r="F2200" t="s">
        <v>75</v>
      </c>
      <c r="G2200" t="s">
        <v>55</v>
      </c>
      <c r="H2200" t="s">
        <v>56</v>
      </c>
      <c r="L2200">
        <f t="shared" si="62"/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f t="shared" si="63"/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45">
      <c r="A2201" t="s">
        <v>62</v>
      </c>
      <c r="B2201">
        <f t="shared" si="61"/>
        <v>3</v>
      </c>
      <c r="C2201" t="s">
        <v>74</v>
      </c>
      <c r="D2201" t="s">
        <v>257</v>
      </c>
      <c r="E2201" s="4">
        <v>44623</v>
      </c>
      <c r="F2201" t="s">
        <v>75</v>
      </c>
      <c r="G2201" t="s">
        <v>57</v>
      </c>
      <c r="H2201" t="s">
        <v>56</v>
      </c>
      <c r="L2201">
        <f t="shared" si="62"/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f t="shared" si="63"/>
        <v>0</v>
      </c>
      <c r="AI2201">
        <v>0</v>
      </c>
      <c r="AJ2201">
        <v>0</v>
      </c>
      <c r="AK2201">
        <v>0</v>
      </c>
      <c r="AL2201">
        <v>0</v>
      </c>
    </row>
    <row r="2202" spans="1:38" hidden="1" x14ac:dyDescent="0.45">
      <c r="A2202" t="s">
        <v>62</v>
      </c>
      <c r="B2202">
        <f t="shared" si="61"/>
        <v>3</v>
      </c>
      <c r="C2202" t="s">
        <v>74</v>
      </c>
      <c r="D2202" t="s">
        <v>257</v>
      </c>
      <c r="E2202" s="4">
        <v>44623</v>
      </c>
      <c r="F2202" t="s">
        <v>75</v>
      </c>
      <c r="G2202" t="s">
        <v>58</v>
      </c>
      <c r="H2202" t="s">
        <v>56</v>
      </c>
      <c r="L2202">
        <f t="shared" si="62"/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f t="shared" si="63"/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45">
      <c r="A2203" t="s">
        <v>62</v>
      </c>
      <c r="B2203">
        <f t="shared" si="61"/>
        <v>3</v>
      </c>
      <c r="C2203" t="s">
        <v>74</v>
      </c>
      <c r="D2203" t="s">
        <v>257</v>
      </c>
      <c r="E2203" s="4">
        <v>44623</v>
      </c>
      <c r="F2203" t="s">
        <v>75</v>
      </c>
      <c r="G2203" t="s">
        <v>59</v>
      </c>
      <c r="H2203" t="s">
        <v>56</v>
      </c>
      <c r="L2203">
        <f t="shared" si="62"/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f t="shared" si="63"/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45">
      <c r="A2204" t="s">
        <v>62</v>
      </c>
      <c r="B2204">
        <f t="shared" si="61"/>
        <v>3</v>
      </c>
      <c r="C2204" t="s">
        <v>74</v>
      </c>
      <c r="D2204" t="s">
        <v>257</v>
      </c>
      <c r="E2204" s="4">
        <v>44623</v>
      </c>
      <c r="F2204" t="s">
        <v>75</v>
      </c>
      <c r="G2204" t="s">
        <v>60</v>
      </c>
      <c r="H2204" t="s">
        <v>56</v>
      </c>
      <c r="L2204">
        <f t="shared" si="62"/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f t="shared" si="63"/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45">
      <c r="A2205" t="s">
        <v>86</v>
      </c>
      <c r="B2205">
        <f t="shared" si="61"/>
        <v>4</v>
      </c>
      <c r="C2205" t="s">
        <v>87</v>
      </c>
      <c r="D2205" t="s">
        <v>260</v>
      </c>
      <c r="E2205" s="4">
        <v>44658</v>
      </c>
      <c r="F2205" t="s">
        <v>72</v>
      </c>
      <c r="G2205" t="s">
        <v>43</v>
      </c>
      <c r="H2205" t="s">
        <v>44</v>
      </c>
      <c r="L2205">
        <f t="shared" si="62"/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f t="shared" si="63"/>
        <v>0</v>
      </c>
      <c r="AI2205">
        <v>0</v>
      </c>
      <c r="AJ2205">
        <v>0</v>
      </c>
      <c r="AK2205">
        <v>0</v>
      </c>
      <c r="AL2205">
        <v>0</v>
      </c>
    </row>
    <row r="2206" spans="1:38" hidden="1" x14ac:dyDescent="0.45">
      <c r="A2206" t="s">
        <v>86</v>
      </c>
      <c r="B2206">
        <f t="shared" si="61"/>
        <v>4</v>
      </c>
      <c r="C2206" t="s">
        <v>87</v>
      </c>
      <c r="D2206" t="s">
        <v>260</v>
      </c>
      <c r="E2206" s="4">
        <v>44658</v>
      </c>
      <c r="F2206" t="s">
        <v>72</v>
      </c>
      <c r="G2206" t="s">
        <v>48</v>
      </c>
      <c r="H2206" t="s">
        <v>44</v>
      </c>
      <c r="L2206">
        <f t="shared" si="62"/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f t="shared" si="63"/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45">
      <c r="A2207" t="s">
        <v>86</v>
      </c>
      <c r="B2207">
        <f t="shared" si="61"/>
        <v>4</v>
      </c>
      <c r="C2207" t="s">
        <v>87</v>
      </c>
      <c r="D2207" t="s">
        <v>260</v>
      </c>
      <c r="E2207" s="4">
        <v>44658</v>
      </c>
      <c r="F2207" t="s">
        <v>72</v>
      </c>
      <c r="G2207" t="s">
        <v>49</v>
      </c>
      <c r="H2207" t="s">
        <v>44</v>
      </c>
      <c r="I2207" t="s">
        <v>45</v>
      </c>
      <c r="J2207" t="s">
        <v>46</v>
      </c>
      <c r="K2207" t="s">
        <v>46</v>
      </c>
      <c r="L2207">
        <f t="shared" si="62"/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f t="shared" si="63"/>
        <v>1</v>
      </c>
      <c r="AI2207">
        <v>0</v>
      </c>
      <c r="AJ2207">
        <v>1</v>
      </c>
      <c r="AK2207">
        <v>0</v>
      </c>
      <c r="AL2207">
        <v>0</v>
      </c>
    </row>
    <row r="2208" spans="1:38" hidden="1" x14ac:dyDescent="0.45">
      <c r="A2208" t="s">
        <v>86</v>
      </c>
      <c r="B2208">
        <f t="shared" si="61"/>
        <v>4</v>
      </c>
      <c r="C2208" t="s">
        <v>87</v>
      </c>
      <c r="D2208" t="s">
        <v>260</v>
      </c>
      <c r="E2208" s="4">
        <v>44658</v>
      </c>
      <c r="F2208" t="s">
        <v>72</v>
      </c>
      <c r="G2208" t="s">
        <v>49</v>
      </c>
      <c r="H2208" t="s">
        <v>44</v>
      </c>
      <c r="I2208" t="s">
        <v>45</v>
      </c>
      <c r="J2208" t="s">
        <v>46</v>
      </c>
      <c r="K2208" t="s">
        <v>46</v>
      </c>
      <c r="L2208">
        <f t="shared" si="62"/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f t="shared" si="63"/>
        <v>1</v>
      </c>
      <c r="AI2208">
        <v>0</v>
      </c>
      <c r="AJ2208">
        <v>1</v>
      </c>
      <c r="AK2208">
        <v>0</v>
      </c>
      <c r="AL2208">
        <v>0</v>
      </c>
    </row>
    <row r="2209" spans="1:38" hidden="1" x14ac:dyDescent="0.45">
      <c r="A2209" t="s">
        <v>86</v>
      </c>
      <c r="B2209">
        <f t="shared" si="61"/>
        <v>4</v>
      </c>
      <c r="C2209" t="s">
        <v>87</v>
      </c>
      <c r="D2209" t="s">
        <v>260</v>
      </c>
      <c r="E2209" s="4">
        <v>44658</v>
      </c>
      <c r="F2209" t="s">
        <v>72</v>
      </c>
      <c r="G2209" t="s">
        <v>53</v>
      </c>
      <c r="H2209" t="s">
        <v>44</v>
      </c>
      <c r="L2209">
        <f t="shared" si="62"/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f t="shared" si="63"/>
        <v>0</v>
      </c>
      <c r="AI2209">
        <v>0</v>
      </c>
      <c r="AJ2209">
        <v>0</v>
      </c>
      <c r="AK2209">
        <v>0</v>
      </c>
      <c r="AL2209">
        <v>0</v>
      </c>
    </row>
    <row r="2210" spans="1:38" hidden="1" x14ac:dyDescent="0.45">
      <c r="A2210" t="s">
        <v>86</v>
      </c>
      <c r="B2210">
        <f t="shared" si="61"/>
        <v>4</v>
      </c>
      <c r="C2210" t="s">
        <v>87</v>
      </c>
      <c r="D2210" t="s">
        <v>260</v>
      </c>
      <c r="E2210" s="4">
        <v>44658</v>
      </c>
      <c r="F2210" t="s">
        <v>72</v>
      </c>
      <c r="G2210" t="s">
        <v>54</v>
      </c>
      <c r="H2210" t="s">
        <v>44</v>
      </c>
      <c r="L2210">
        <f t="shared" si="62"/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f t="shared" si="63"/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45">
      <c r="A2211" t="s">
        <v>86</v>
      </c>
      <c r="B2211">
        <f t="shared" si="61"/>
        <v>4</v>
      </c>
      <c r="C2211" t="s">
        <v>87</v>
      </c>
      <c r="D2211" t="s">
        <v>260</v>
      </c>
      <c r="E2211" s="4">
        <v>44658</v>
      </c>
      <c r="F2211" t="s">
        <v>72</v>
      </c>
      <c r="G2211" t="s">
        <v>55</v>
      </c>
      <c r="H2211" t="s">
        <v>56</v>
      </c>
      <c r="L2211">
        <f t="shared" si="62"/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f t="shared" si="63"/>
        <v>0</v>
      </c>
      <c r="AI2211">
        <v>0</v>
      </c>
      <c r="AJ2211">
        <v>0</v>
      </c>
      <c r="AK2211">
        <v>0</v>
      </c>
      <c r="AL2211">
        <v>0</v>
      </c>
    </row>
    <row r="2212" spans="1:38" hidden="1" x14ac:dyDescent="0.45">
      <c r="A2212" t="s">
        <v>86</v>
      </c>
      <c r="B2212">
        <f t="shared" si="61"/>
        <v>4</v>
      </c>
      <c r="C2212" t="s">
        <v>87</v>
      </c>
      <c r="D2212" t="s">
        <v>260</v>
      </c>
      <c r="E2212" s="4">
        <v>44658</v>
      </c>
      <c r="F2212" t="s">
        <v>72</v>
      </c>
      <c r="G2212" t="s">
        <v>57</v>
      </c>
      <c r="H2212" t="s">
        <v>56</v>
      </c>
      <c r="L2212">
        <f t="shared" si="62"/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f t="shared" si="63"/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45">
      <c r="A2213" t="s">
        <v>86</v>
      </c>
      <c r="B2213">
        <f t="shared" si="61"/>
        <v>4</v>
      </c>
      <c r="C2213" t="s">
        <v>87</v>
      </c>
      <c r="D2213" t="s">
        <v>260</v>
      </c>
      <c r="E2213" s="4">
        <v>44658</v>
      </c>
      <c r="F2213" t="s">
        <v>72</v>
      </c>
      <c r="G2213" t="s">
        <v>58</v>
      </c>
      <c r="H2213" t="s">
        <v>56</v>
      </c>
      <c r="I2213" t="s">
        <v>45</v>
      </c>
      <c r="J2213" t="s">
        <v>90</v>
      </c>
      <c r="K2213" t="s">
        <v>90</v>
      </c>
      <c r="L2213">
        <f t="shared" si="62"/>
        <v>2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</v>
      </c>
      <c r="V2213">
        <v>0</v>
      </c>
      <c r="W2213">
        <v>0</v>
      </c>
      <c r="X2213">
        <v>1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f t="shared" si="63"/>
        <v>2</v>
      </c>
      <c r="AI2213">
        <v>0</v>
      </c>
      <c r="AJ2213">
        <v>0</v>
      </c>
      <c r="AK2213">
        <v>2</v>
      </c>
      <c r="AL2213">
        <v>0</v>
      </c>
    </row>
    <row r="2214" spans="1:38" hidden="1" x14ac:dyDescent="0.45">
      <c r="A2214" t="s">
        <v>86</v>
      </c>
      <c r="B2214">
        <f t="shared" si="61"/>
        <v>4</v>
      </c>
      <c r="C2214" t="s">
        <v>87</v>
      </c>
      <c r="D2214" t="s">
        <v>260</v>
      </c>
      <c r="E2214" s="4">
        <v>44658</v>
      </c>
      <c r="F2214" t="s">
        <v>72</v>
      </c>
      <c r="G2214" t="s">
        <v>58</v>
      </c>
      <c r="H2214" t="s">
        <v>56</v>
      </c>
      <c r="I2214" t="s">
        <v>45</v>
      </c>
      <c r="J2214" t="s">
        <v>90</v>
      </c>
      <c r="K2214" t="s">
        <v>90</v>
      </c>
      <c r="L2214">
        <f t="shared" si="62"/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f t="shared" si="63"/>
        <v>1</v>
      </c>
      <c r="AI2214">
        <v>0</v>
      </c>
      <c r="AJ2214">
        <v>0</v>
      </c>
      <c r="AK2214">
        <v>1</v>
      </c>
      <c r="AL2214">
        <v>0</v>
      </c>
    </row>
    <row r="2215" spans="1:38" hidden="1" x14ac:dyDescent="0.45">
      <c r="A2215" t="s">
        <v>86</v>
      </c>
      <c r="B2215">
        <f t="shared" si="61"/>
        <v>4</v>
      </c>
      <c r="C2215" t="s">
        <v>87</v>
      </c>
      <c r="D2215" t="s">
        <v>260</v>
      </c>
      <c r="E2215" s="4">
        <v>44658</v>
      </c>
      <c r="F2215" t="s">
        <v>72</v>
      </c>
      <c r="G2215" t="s">
        <v>59</v>
      </c>
      <c r="H2215" t="s">
        <v>56</v>
      </c>
      <c r="L2215">
        <f t="shared" si="62"/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f t="shared" si="63"/>
        <v>0</v>
      </c>
      <c r="AI2215">
        <v>0</v>
      </c>
      <c r="AJ2215">
        <v>0</v>
      </c>
      <c r="AK2215">
        <v>0</v>
      </c>
      <c r="AL2215">
        <v>0</v>
      </c>
    </row>
    <row r="2216" spans="1:38" hidden="1" x14ac:dyDescent="0.45">
      <c r="A2216" t="s">
        <v>86</v>
      </c>
      <c r="B2216">
        <f t="shared" si="61"/>
        <v>4</v>
      </c>
      <c r="C2216" t="s">
        <v>87</v>
      </c>
      <c r="D2216" t="s">
        <v>260</v>
      </c>
      <c r="E2216" s="4">
        <v>44658</v>
      </c>
      <c r="F2216" t="s">
        <v>72</v>
      </c>
      <c r="G2216" t="s">
        <v>60</v>
      </c>
      <c r="H2216" t="s">
        <v>56</v>
      </c>
      <c r="L2216">
        <f t="shared" si="62"/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f t="shared" si="63"/>
        <v>0</v>
      </c>
      <c r="AI2216">
        <v>0</v>
      </c>
      <c r="AJ2216">
        <v>0</v>
      </c>
      <c r="AK2216">
        <v>0</v>
      </c>
      <c r="AL2216">
        <v>0</v>
      </c>
    </row>
    <row r="2217" spans="1:38" hidden="1" x14ac:dyDescent="0.45">
      <c r="A2217" t="s">
        <v>86</v>
      </c>
      <c r="B2217">
        <f t="shared" si="61"/>
        <v>4</v>
      </c>
      <c r="C2217" t="s">
        <v>99</v>
      </c>
      <c r="D2217" t="s">
        <v>260</v>
      </c>
      <c r="E2217" s="4">
        <v>44658</v>
      </c>
      <c r="F2217" t="s">
        <v>100</v>
      </c>
      <c r="G2217" t="s">
        <v>43</v>
      </c>
      <c r="H2217" t="s">
        <v>44</v>
      </c>
      <c r="I2217" t="s">
        <v>45</v>
      </c>
      <c r="J2217" t="s">
        <v>88</v>
      </c>
      <c r="K2217" t="s">
        <v>89</v>
      </c>
      <c r="L2217">
        <f t="shared" si="62"/>
        <v>3</v>
      </c>
      <c r="M2217">
        <v>1</v>
      </c>
      <c r="N2217">
        <v>1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3</v>
      </c>
      <c r="V2217">
        <v>0</v>
      </c>
      <c r="W2217">
        <v>0</v>
      </c>
      <c r="X2217">
        <v>1</v>
      </c>
      <c r="Y2217">
        <v>1</v>
      </c>
      <c r="Z2217">
        <v>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f t="shared" si="63"/>
        <v>4</v>
      </c>
      <c r="AI2217">
        <v>2</v>
      </c>
      <c r="AJ2217">
        <v>2</v>
      </c>
      <c r="AK2217">
        <v>0</v>
      </c>
      <c r="AL2217">
        <v>0</v>
      </c>
    </row>
    <row r="2218" spans="1:38" hidden="1" x14ac:dyDescent="0.45">
      <c r="A2218" t="s">
        <v>86</v>
      </c>
      <c r="B2218">
        <f t="shared" si="61"/>
        <v>4</v>
      </c>
      <c r="C2218" t="s">
        <v>99</v>
      </c>
      <c r="D2218" t="s">
        <v>260</v>
      </c>
      <c r="E2218" s="4">
        <v>44658</v>
      </c>
      <c r="F2218" t="s">
        <v>100</v>
      </c>
      <c r="G2218" t="s">
        <v>48</v>
      </c>
      <c r="H2218" t="s">
        <v>44</v>
      </c>
      <c r="L2218">
        <f t="shared" si="62"/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f t="shared" si="63"/>
        <v>0</v>
      </c>
      <c r="AI2218">
        <v>0</v>
      </c>
      <c r="AJ2218">
        <v>0</v>
      </c>
      <c r="AK2218">
        <v>0</v>
      </c>
      <c r="AL2218">
        <v>0</v>
      </c>
    </row>
    <row r="2219" spans="1:38" hidden="1" x14ac:dyDescent="0.45">
      <c r="A2219" t="s">
        <v>86</v>
      </c>
      <c r="B2219">
        <f t="shared" si="61"/>
        <v>4</v>
      </c>
      <c r="C2219" t="s">
        <v>99</v>
      </c>
      <c r="D2219" t="s">
        <v>260</v>
      </c>
      <c r="E2219" s="4">
        <v>44658</v>
      </c>
      <c r="F2219" t="s">
        <v>100</v>
      </c>
      <c r="G2219" t="s">
        <v>49</v>
      </c>
      <c r="H2219" t="s">
        <v>44</v>
      </c>
      <c r="I2219" t="s">
        <v>45</v>
      </c>
      <c r="J2219" t="s">
        <v>46</v>
      </c>
      <c r="K2219" t="s">
        <v>46</v>
      </c>
      <c r="L2219">
        <f t="shared" si="62"/>
        <v>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f t="shared" si="63"/>
        <v>1</v>
      </c>
      <c r="AI2219">
        <v>0</v>
      </c>
      <c r="AJ2219">
        <v>0</v>
      </c>
      <c r="AK2219">
        <v>1</v>
      </c>
      <c r="AL2219">
        <v>0</v>
      </c>
    </row>
    <row r="2220" spans="1:38" hidden="1" x14ac:dyDescent="0.45">
      <c r="A2220" t="s">
        <v>86</v>
      </c>
      <c r="B2220">
        <f t="shared" si="61"/>
        <v>4</v>
      </c>
      <c r="C2220" t="s">
        <v>99</v>
      </c>
      <c r="D2220" t="s">
        <v>260</v>
      </c>
      <c r="E2220" s="4">
        <v>44658</v>
      </c>
      <c r="F2220" t="s">
        <v>100</v>
      </c>
      <c r="G2220" t="s">
        <v>53</v>
      </c>
      <c r="H2220" t="s">
        <v>44</v>
      </c>
      <c r="L2220">
        <f t="shared" si="62"/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f t="shared" si="63"/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45">
      <c r="A2221" t="s">
        <v>86</v>
      </c>
      <c r="B2221">
        <f t="shared" si="61"/>
        <v>4</v>
      </c>
      <c r="C2221" t="s">
        <v>99</v>
      </c>
      <c r="D2221" t="s">
        <v>260</v>
      </c>
      <c r="E2221" s="4">
        <v>44658</v>
      </c>
      <c r="F2221" t="s">
        <v>100</v>
      </c>
      <c r="G2221" t="s">
        <v>54</v>
      </c>
      <c r="H2221" t="s">
        <v>44</v>
      </c>
      <c r="L2221">
        <f t="shared" si="62"/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f t="shared" si="63"/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45">
      <c r="A2222" t="s">
        <v>86</v>
      </c>
      <c r="B2222">
        <f t="shared" si="61"/>
        <v>4</v>
      </c>
      <c r="C2222" t="s">
        <v>99</v>
      </c>
      <c r="D2222" t="s">
        <v>260</v>
      </c>
      <c r="E2222" s="4">
        <v>44658</v>
      </c>
      <c r="F2222" t="s">
        <v>100</v>
      </c>
      <c r="G2222" t="s">
        <v>55</v>
      </c>
      <c r="H2222" t="s">
        <v>56</v>
      </c>
      <c r="L2222">
        <f t="shared" si="62"/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f t="shared" si="63"/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45">
      <c r="A2223" t="s">
        <v>86</v>
      </c>
      <c r="B2223">
        <f t="shared" si="61"/>
        <v>4</v>
      </c>
      <c r="C2223" t="s">
        <v>99</v>
      </c>
      <c r="D2223" t="s">
        <v>260</v>
      </c>
      <c r="E2223" s="4">
        <v>44658</v>
      </c>
      <c r="F2223" t="s">
        <v>100</v>
      </c>
      <c r="G2223" t="s">
        <v>57</v>
      </c>
      <c r="H2223" t="s">
        <v>56</v>
      </c>
      <c r="L2223">
        <f t="shared" si="62"/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f t="shared" si="63"/>
        <v>0</v>
      </c>
      <c r="AI2223">
        <v>0</v>
      </c>
      <c r="AJ2223">
        <v>0</v>
      </c>
      <c r="AK2223">
        <v>0</v>
      </c>
      <c r="AL2223">
        <v>0</v>
      </c>
    </row>
    <row r="2224" spans="1:38" hidden="1" x14ac:dyDescent="0.45">
      <c r="A2224" t="s">
        <v>86</v>
      </c>
      <c r="B2224">
        <f t="shared" si="61"/>
        <v>4</v>
      </c>
      <c r="C2224" t="s">
        <v>99</v>
      </c>
      <c r="D2224" t="s">
        <v>260</v>
      </c>
      <c r="E2224" s="4">
        <v>44658</v>
      </c>
      <c r="F2224" t="s">
        <v>100</v>
      </c>
      <c r="G2224" t="s">
        <v>58</v>
      </c>
      <c r="H2224" t="s">
        <v>56</v>
      </c>
      <c r="L2224">
        <f t="shared" si="62"/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f t="shared" si="63"/>
        <v>0</v>
      </c>
      <c r="AI2224">
        <v>0</v>
      </c>
      <c r="AJ2224">
        <v>0</v>
      </c>
      <c r="AK2224">
        <v>0</v>
      </c>
      <c r="AL2224">
        <v>0</v>
      </c>
    </row>
    <row r="2225" spans="1:38" hidden="1" x14ac:dyDescent="0.45">
      <c r="A2225" t="s">
        <v>86</v>
      </c>
      <c r="B2225">
        <f t="shared" si="61"/>
        <v>4</v>
      </c>
      <c r="C2225" t="s">
        <v>99</v>
      </c>
      <c r="D2225" t="s">
        <v>260</v>
      </c>
      <c r="E2225" s="4">
        <v>44658</v>
      </c>
      <c r="F2225" t="s">
        <v>100</v>
      </c>
      <c r="G2225" t="s">
        <v>59</v>
      </c>
      <c r="H2225" t="s">
        <v>56</v>
      </c>
      <c r="I2225" t="s">
        <v>45</v>
      </c>
      <c r="J2225" t="s">
        <v>90</v>
      </c>
      <c r="K2225" t="s">
        <v>90</v>
      </c>
      <c r="L2225">
        <f t="shared" si="62"/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f t="shared" si="63"/>
        <v>0</v>
      </c>
      <c r="AI2225">
        <v>0</v>
      </c>
      <c r="AJ2225">
        <v>0</v>
      </c>
      <c r="AK2225">
        <v>0</v>
      </c>
      <c r="AL2225">
        <v>0</v>
      </c>
    </row>
    <row r="2226" spans="1:38" hidden="1" x14ac:dyDescent="0.45">
      <c r="A2226" t="s">
        <v>86</v>
      </c>
      <c r="B2226">
        <f t="shared" si="61"/>
        <v>4</v>
      </c>
      <c r="C2226" t="s">
        <v>99</v>
      </c>
      <c r="D2226" t="s">
        <v>260</v>
      </c>
      <c r="E2226" s="4">
        <v>44658</v>
      </c>
      <c r="F2226" t="s">
        <v>100</v>
      </c>
      <c r="G2226" t="s">
        <v>59</v>
      </c>
      <c r="H2226" t="s">
        <v>56</v>
      </c>
      <c r="I2226" t="s">
        <v>45</v>
      </c>
      <c r="J2226" t="s">
        <v>106</v>
      </c>
      <c r="K2226" t="s">
        <v>106</v>
      </c>
      <c r="L2226">
        <f t="shared" si="62"/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f t="shared" si="63"/>
        <v>0</v>
      </c>
      <c r="AI2226">
        <v>0</v>
      </c>
      <c r="AJ2226">
        <v>0</v>
      </c>
      <c r="AK2226">
        <v>0</v>
      </c>
      <c r="AL2226">
        <v>0</v>
      </c>
    </row>
    <row r="2227" spans="1:38" hidden="1" x14ac:dyDescent="0.45">
      <c r="A2227" t="s">
        <v>86</v>
      </c>
      <c r="B2227">
        <f t="shared" si="61"/>
        <v>4</v>
      </c>
      <c r="C2227" t="s">
        <v>99</v>
      </c>
      <c r="D2227" t="s">
        <v>260</v>
      </c>
      <c r="E2227" s="4">
        <v>44658</v>
      </c>
      <c r="F2227" t="s">
        <v>100</v>
      </c>
      <c r="G2227" t="s">
        <v>60</v>
      </c>
      <c r="H2227" t="s">
        <v>56</v>
      </c>
      <c r="I2227" t="s">
        <v>45</v>
      </c>
      <c r="J2227" t="s">
        <v>106</v>
      </c>
      <c r="K2227" t="s">
        <v>133</v>
      </c>
      <c r="L2227">
        <f t="shared" si="62"/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f t="shared" si="63"/>
        <v>1</v>
      </c>
      <c r="AI2227">
        <v>1</v>
      </c>
      <c r="AJ2227">
        <v>0</v>
      </c>
      <c r="AK2227">
        <v>0</v>
      </c>
      <c r="AL2227">
        <v>0</v>
      </c>
    </row>
    <row r="2228" spans="1:38" hidden="1" x14ac:dyDescent="0.45">
      <c r="A2228" t="s">
        <v>86</v>
      </c>
      <c r="B2228">
        <f t="shared" si="61"/>
        <v>4</v>
      </c>
      <c r="C2228" t="s">
        <v>99</v>
      </c>
      <c r="D2228" t="s">
        <v>260</v>
      </c>
      <c r="E2228" s="4">
        <v>44658</v>
      </c>
      <c r="F2228" t="s">
        <v>100</v>
      </c>
      <c r="G2228" t="s">
        <v>60</v>
      </c>
      <c r="H2228" t="s">
        <v>56</v>
      </c>
      <c r="I2228" t="s">
        <v>45</v>
      </c>
      <c r="J2228" t="s">
        <v>106</v>
      </c>
      <c r="K2228" t="s">
        <v>133</v>
      </c>
      <c r="L2228">
        <f t="shared" si="62"/>
        <v>1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f t="shared" si="63"/>
        <v>1</v>
      </c>
      <c r="AI2228">
        <v>1</v>
      </c>
      <c r="AJ2228">
        <v>0</v>
      </c>
      <c r="AK2228">
        <v>0</v>
      </c>
      <c r="AL2228">
        <v>0</v>
      </c>
    </row>
    <row r="2229" spans="1:38" hidden="1" x14ac:dyDescent="0.45">
      <c r="A2229" t="s">
        <v>86</v>
      </c>
      <c r="B2229">
        <f t="shared" si="61"/>
        <v>4</v>
      </c>
      <c r="C2229" t="s">
        <v>99</v>
      </c>
      <c r="D2229" t="s">
        <v>260</v>
      </c>
      <c r="E2229" s="4">
        <v>44658</v>
      </c>
      <c r="F2229" t="s">
        <v>100</v>
      </c>
      <c r="G2229" t="s">
        <v>60</v>
      </c>
      <c r="H2229" t="s">
        <v>56</v>
      </c>
      <c r="I2229" t="s">
        <v>45</v>
      </c>
      <c r="J2229" t="s">
        <v>106</v>
      </c>
      <c r="K2229" t="s">
        <v>133</v>
      </c>
      <c r="L2229">
        <f t="shared" si="62"/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f t="shared" si="63"/>
        <v>1</v>
      </c>
      <c r="AI2229">
        <v>1</v>
      </c>
      <c r="AJ2229">
        <v>0</v>
      </c>
      <c r="AK2229">
        <v>0</v>
      </c>
      <c r="AL2229">
        <v>0</v>
      </c>
    </row>
    <row r="2230" spans="1:38" hidden="1" x14ac:dyDescent="0.45">
      <c r="A2230" t="s">
        <v>86</v>
      </c>
      <c r="B2230">
        <f t="shared" si="61"/>
        <v>4</v>
      </c>
      <c r="C2230" t="s">
        <v>99</v>
      </c>
      <c r="D2230" t="s">
        <v>260</v>
      </c>
      <c r="E2230" s="4">
        <v>44658</v>
      </c>
      <c r="F2230" t="s">
        <v>100</v>
      </c>
      <c r="G2230" t="s">
        <v>60</v>
      </c>
      <c r="H2230" t="s">
        <v>56</v>
      </c>
      <c r="I2230" t="s">
        <v>45</v>
      </c>
      <c r="J2230" t="s">
        <v>106</v>
      </c>
      <c r="K2230" t="s">
        <v>133</v>
      </c>
      <c r="L2230">
        <f t="shared" si="62"/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f t="shared" si="63"/>
        <v>1</v>
      </c>
      <c r="AI2230">
        <v>1</v>
      </c>
      <c r="AJ2230">
        <v>0</v>
      </c>
      <c r="AK2230">
        <v>0</v>
      </c>
      <c r="AL2230">
        <v>0</v>
      </c>
    </row>
    <row r="2231" spans="1:38" hidden="1" x14ac:dyDescent="0.45">
      <c r="A2231" t="s">
        <v>86</v>
      </c>
      <c r="B2231">
        <f t="shared" si="61"/>
        <v>4</v>
      </c>
      <c r="C2231" t="s">
        <v>99</v>
      </c>
      <c r="D2231" t="s">
        <v>260</v>
      </c>
      <c r="E2231" s="4">
        <v>44658</v>
      </c>
      <c r="F2231" t="s">
        <v>100</v>
      </c>
      <c r="G2231" t="s">
        <v>60</v>
      </c>
      <c r="H2231" t="s">
        <v>56</v>
      </c>
      <c r="I2231" t="s">
        <v>45</v>
      </c>
      <c r="J2231" t="s">
        <v>106</v>
      </c>
      <c r="K2231" t="s">
        <v>133</v>
      </c>
      <c r="L2231">
        <f t="shared" si="62"/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f t="shared" si="63"/>
        <v>1</v>
      </c>
      <c r="AI2231">
        <v>1</v>
      </c>
      <c r="AJ2231">
        <v>0</v>
      </c>
      <c r="AK2231">
        <v>0</v>
      </c>
      <c r="AL2231">
        <v>0</v>
      </c>
    </row>
    <row r="2232" spans="1:38" hidden="1" x14ac:dyDescent="0.45">
      <c r="A2232" t="s">
        <v>86</v>
      </c>
      <c r="B2232">
        <f t="shared" si="61"/>
        <v>4</v>
      </c>
      <c r="C2232" t="s">
        <v>99</v>
      </c>
      <c r="D2232" t="s">
        <v>260</v>
      </c>
      <c r="E2232" s="4">
        <v>44658</v>
      </c>
      <c r="F2232" t="s">
        <v>100</v>
      </c>
      <c r="G2232" t="s">
        <v>60</v>
      </c>
      <c r="H2232" t="s">
        <v>56</v>
      </c>
      <c r="I2232" t="s">
        <v>45</v>
      </c>
      <c r="J2232" t="s">
        <v>106</v>
      </c>
      <c r="K2232" t="s">
        <v>133</v>
      </c>
      <c r="L2232">
        <f t="shared" si="62"/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f t="shared" si="63"/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45">
      <c r="A2233" t="s">
        <v>86</v>
      </c>
      <c r="B2233">
        <f t="shared" si="61"/>
        <v>4</v>
      </c>
      <c r="C2233" t="s">
        <v>99</v>
      </c>
      <c r="D2233" t="s">
        <v>260</v>
      </c>
      <c r="E2233" s="4">
        <v>44658</v>
      </c>
      <c r="F2233" t="s">
        <v>100</v>
      </c>
      <c r="G2233" t="s">
        <v>60</v>
      </c>
      <c r="H2233" t="s">
        <v>56</v>
      </c>
      <c r="I2233" t="s">
        <v>45</v>
      </c>
      <c r="J2233" t="s">
        <v>106</v>
      </c>
      <c r="K2233" t="s">
        <v>133</v>
      </c>
      <c r="L2233">
        <f t="shared" si="62"/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f t="shared" si="63"/>
        <v>1</v>
      </c>
      <c r="AI2233">
        <v>0</v>
      </c>
      <c r="AJ2233">
        <v>1</v>
      </c>
      <c r="AK2233">
        <v>0</v>
      </c>
      <c r="AL2233">
        <v>0</v>
      </c>
    </row>
    <row r="2234" spans="1:38" hidden="1" x14ac:dyDescent="0.45">
      <c r="A2234" t="s">
        <v>62</v>
      </c>
      <c r="B2234">
        <f t="shared" si="61"/>
        <v>4</v>
      </c>
      <c r="C2234" t="s">
        <v>63</v>
      </c>
      <c r="D2234" t="s">
        <v>257</v>
      </c>
      <c r="E2234" s="4">
        <v>44670</v>
      </c>
      <c r="F2234" t="s">
        <v>64</v>
      </c>
      <c r="G2234" t="s">
        <v>43</v>
      </c>
      <c r="H2234" t="s">
        <v>44</v>
      </c>
      <c r="L2234">
        <f t="shared" si="62"/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f t="shared" si="63"/>
        <v>0</v>
      </c>
      <c r="AI2234">
        <v>0</v>
      </c>
      <c r="AJ2234">
        <v>0</v>
      </c>
      <c r="AK2234">
        <v>0</v>
      </c>
      <c r="AL2234">
        <v>0</v>
      </c>
    </row>
    <row r="2235" spans="1:38" hidden="1" x14ac:dyDescent="0.45">
      <c r="A2235" t="s">
        <v>62</v>
      </c>
      <c r="B2235">
        <f t="shared" si="61"/>
        <v>4</v>
      </c>
      <c r="C2235" t="s">
        <v>63</v>
      </c>
      <c r="D2235" t="s">
        <v>257</v>
      </c>
      <c r="E2235" s="4">
        <v>44670</v>
      </c>
      <c r="F2235" t="s">
        <v>64</v>
      </c>
      <c r="G2235" t="s">
        <v>48</v>
      </c>
      <c r="H2235" t="s">
        <v>44</v>
      </c>
      <c r="L2235">
        <f t="shared" si="62"/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f t="shared" si="63"/>
        <v>0</v>
      </c>
      <c r="AI2235">
        <v>0</v>
      </c>
      <c r="AJ2235">
        <v>0</v>
      </c>
      <c r="AK2235">
        <v>0</v>
      </c>
      <c r="AL2235">
        <v>0</v>
      </c>
    </row>
    <row r="2236" spans="1:38" hidden="1" x14ac:dyDescent="0.45">
      <c r="A2236" t="s">
        <v>62</v>
      </c>
      <c r="B2236">
        <f t="shared" si="61"/>
        <v>4</v>
      </c>
      <c r="C2236" t="s">
        <v>63</v>
      </c>
      <c r="D2236" t="s">
        <v>257</v>
      </c>
      <c r="E2236" s="4">
        <v>44670</v>
      </c>
      <c r="F2236" t="s">
        <v>64</v>
      </c>
      <c r="G2236" t="s">
        <v>49</v>
      </c>
      <c r="H2236" t="s">
        <v>44</v>
      </c>
      <c r="L2236">
        <f t="shared" si="62"/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f t="shared" si="63"/>
        <v>0</v>
      </c>
      <c r="AI2236">
        <v>0</v>
      </c>
      <c r="AJ2236">
        <v>0</v>
      </c>
      <c r="AK2236">
        <v>0</v>
      </c>
      <c r="AL2236">
        <v>0</v>
      </c>
    </row>
    <row r="2237" spans="1:38" hidden="1" x14ac:dyDescent="0.45">
      <c r="A2237" t="s">
        <v>62</v>
      </c>
      <c r="B2237">
        <f t="shared" si="61"/>
        <v>4</v>
      </c>
      <c r="C2237" t="s">
        <v>63</v>
      </c>
      <c r="D2237" t="s">
        <v>257</v>
      </c>
      <c r="E2237" s="4">
        <v>44670</v>
      </c>
      <c r="F2237" t="s">
        <v>64</v>
      </c>
      <c r="G2237" t="s">
        <v>53</v>
      </c>
      <c r="H2237" t="s">
        <v>44</v>
      </c>
      <c r="L2237">
        <f t="shared" si="62"/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f t="shared" si="63"/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45">
      <c r="A2238" t="s">
        <v>62</v>
      </c>
      <c r="B2238">
        <f t="shared" si="61"/>
        <v>4</v>
      </c>
      <c r="C2238" t="s">
        <v>63</v>
      </c>
      <c r="D2238" t="s">
        <v>257</v>
      </c>
      <c r="E2238" s="4">
        <v>44670</v>
      </c>
      <c r="F2238" t="s">
        <v>64</v>
      </c>
      <c r="G2238" t="s">
        <v>54</v>
      </c>
      <c r="H2238" t="s">
        <v>44</v>
      </c>
      <c r="L2238">
        <f t="shared" si="62"/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f t="shared" si="63"/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45">
      <c r="A2239" t="s">
        <v>62</v>
      </c>
      <c r="B2239">
        <f t="shared" si="61"/>
        <v>4</v>
      </c>
      <c r="C2239" t="s">
        <v>63</v>
      </c>
      <c r="D2239" t="s">
        <v>257</v>
      </c>
      <c r="E2239" s="4">
        <v>44670</v>
      </c>
      <c r="F2239" t="s">
        <v>64</v>
      </c>
      <c r="G2239" t="s">
        <v>55</v>
      </c>
      <c r="H2239" t="s">
        <v>56</v>
      </c>
      <c r="L2239">
        <f t="shared" si="62"/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f t="shared" si="63"/>
        <v>0</v>
      </c>
      <c r="AI2239">
        <v>0</v>
      </c>
      <c r="AJ2239">
        <v>0</v>
      </c>
      <c r="AK2239">
        <v>0</v>
      </c>
      <c r="AL2239">
        <v>0</v>
      </c>
    </row>
    <row r="2240" spans="1:38" hidden="1" x14ac:dyDescent="0.45">
      <c r="A2240" t="s">
        <v>62</v>
      </c>
      <c r="B2240">
        <f t="shared" si="61"/>
        <v>4</v>
      </c>
      <c r="C2240" t="s">
        <v>63</v>
      </c>
      <c r="D2240" t="s">
        <v>257</v>
      </c>
      <c r="E2240" s="4">
        <v>44670</v>
      </c>
      <c r="F2240" t="s">
        <v>64</v>
      </c>
      <c r="G2240" t="s">
        <v>57</v>
      </c>
      <c r="H2240" t="s">
        <v>56</v>
      </c>
      <c r="I2240" t="s">
        <v>45</v>
      </c>
      <c r="J2240" t="s">
        <v>106</v>
      </c>
      <c r="K2240" t="s">
        <v>133</v>
      </c>
      <c r="L2240">
        <f t="shared" si="62"/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f t="shared" si="63"/>
        <v>1</v>
      </c>
      <c r="AI2240">
        <v>0</v>
      </c>
      <c r="AJ2240">
        <v>0</v>
      </c>
      <c r="AK2240">
        <v>1</v>
      </c>
      <c r="AL2240">
        <v>0</v>
      </c>
    </row>
    <row r="2241" spans="1:38" hidden="1" x14ac:dyDescent="0.45">
      <c r="A2241" t="s">
        <v>62</v>
      </c>
      <c r="B2241">
        <f t="shared" si="61"/>
        <v>4</v>
      </c>
      <c r="C2241" t="s">
        <v>63</v>
      </c>
      <c r="D2241" t="s">
        <v>257</v>
      </c>
      <c r="E2241" s="4">
        <v>44670</v>
      </c>
      <c r="F2241" t="s">
        <v>64</v>
      </c>
      <c r="G2241" t="s">
        <v>57</v>
      </c>
      <c r="H2241" t="s">
        <v>56</v>
      </c>
      <c r="I2241" t="s">
        <v>45</v>
      </c>
      <c r="J2241" t="s">
        <v>106</v>
      </c>
      <c r="K2241" t="s">
        <v>133</v>
      </c>
      <c r="L2241">
        <f t="shared" si="62"/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f t="shared" si="63"/>
        <v>1</v>
      </c>
      <c r="AI2241">
        <v>0</v>
      </c>
      <c r="AJ2241">
        <v>1</v>
      </c>
      <c r="AK2241">
        <v>0</v>
      </c>
      <c r="AL2241">
        <v>0</v>
      </c>
    </row>
    <row r="2242" spans="1:38" hidden="1" x14ac:dyDescent="0.45">
      <c r="A2242" t="s">
        <v>62</v>
      </c>
      <c r="B2242">
        <f t="shared" ref="B2242:B2305" si="64">MONTH(E2242)</f>
        <v>4</v>
      </c>
      <c r="C2242" t="s">
        <v>63</v>
      </c>
      <c r="D2242" t="s">
        <v>257</v>
      </c>
      <c r="E2242" s="4">
        <v>44670</v>
      </c>
      <c r="F2242" t="s">
        <v>64</v>
      </c>
      <c r="G2242" t="s">
        <v>57</v>
      </c>
      <c r="H2242" t="s">
        <v>56</v>
      </c>
      <c r="I2242" t="s">
        <v>45</v>
      </c>
      <c r="J2242" t="s">
        <v>106</v>
      </c>
      <c r="K2242" t="s">
        <v>133</v>
      </c>
      <c r="L2242">
        <f t="shared" si="62"/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f t="shared" si="63"/>
        <v>1</v>
      </c>
      <c r="AI2242">
        <v>0</v>
      </c>
      <c r="AJ2242">
        <v>0</v>
      </c>
      <c r="AK2242">
        <v>1</v>
      </c>
      <c r="AL2242">
        <v>0</v>
      </c>
    </row>
    <row r="2243" spans="1:38" hidden="1" x14ac:dyDescent="0.45">
      <c r="A2243" t="s">
        <v>62</v>
      </c>
      <c r="B2243">
        <f t="shared" si="64"/>
        <v>4</v>
      </c>
      <c r="C2243" t="s">
        <v>63</v>
      </c>
      <c r="D2243" t="s">
        <v>257</v>
      </c>
      <c r="E2243" s="4">
        <v>44670</v>
      </c>
      <c r="F2243" t="s">
        <v>64</v>
      </c>
      <c r="G2243" t="s">
        <v>58</v>
      </c>
      <c r="H2243" t="s">
        <v>56</v>
      </c>
      <c r="L2243">
        <f t="shared" si="62"/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f t="shared" si="63"/>
        <v>0</v>
      </c>
      <c r="AI2243">
        <v>0</v>
      </c>
      <c r="AJ2243">
        <v>0</v>
      </c>
      <c r="AK2243">
        <v>0</v>
      </c>
      <c r="AL2243">
        <v>0</v>
      </c>
    </row>
    <row r="2244" spans="1:38" hidden="1" x14ac:dyDescent="0.45">
      <c r="A2244" t="s">
        <v>62</v>
      </c>
      <c r="B2244">
        <f t="shared" si="64"/>
        <v>4</v>
      </c>
      <c r="C2244" t="s">
        <v>63</v>
      </c>
      <c r="D2244" t="s">
        <v>257</v>
      </c>
      <c r="E2244" s="4">
        <v>44670</v>
      </c>
      <c r="F2244" t="s">
        <v>64</v>
      </c>
      <c r="G2244" t="s">
        <v>59</v>
      </c>
      <c r="H2244" t="s">
        <v>56</v>
      </c>
      <c r="L2244">
        <f t="shared" si="62"/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f t="shared" si="63"/>
        <v>0</v>
      </c>
      <c r="AI2244">
        <v>0</v>
      </c>
      <c r="AJ2244">
        <v>0</v>
      </c>
      <c r="AK2244">
        <v>0</v>
      </c>
      <c r="AL2244">
        <v>0</v>
      </c>
    </row>
    <row r="2245" spans="1:38" hidden="1" x14ac:dyDescent="0.45">
      <c r="A2245" t="s">
        <v>62</v>
      </c>
      <c r="B2245">
        <f t="shared" si="64"/>
        <v>4</v>
      </c>
      <c r="C2245" t="s">
        <v>63</v>
      </c>
      <c r="D2245" t="s">
        <v>257</v>
      </c>
      <c r="E2245" s="4">
        <v>44670</v>
      </c>
      <c r="F2245" t="s">
        <v>64</v>
      </c>
      <c r="G2245" t="s">
        <v>60</v>
      </c>
      <c r="H2245" t="s">
        <v>56</v>
      </c>
      <c r="L2245">
        <f t="shared" si="62"/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f t="shared" si="63"/>
        <v>0</v>
      </c>
      <c r="AI2245">
        <v>0</v>
      </c>
      <c r="AJ2245">
        <v>0</v>
      </c>
      <c r="AK2245">
        <v>0</v>
      </c>
      <c r="AL2245">
        <v>0</v>
      </c>
    </row>
    <row r="2246" spans="1:38" hidden="1" x14ac:dyDescent="0.45">
      <c r="A2246" t="s">
        <v>62</v>
      </c>
      <c r="B2246">
        <f t="shared" si="64"/>
        <v>4</v>
      </c>
      <c r="C2246" t="s">
        <v>71</v>
      </c>
      <c r="D2246" t="s">
        <v>257</v>
      </c>
      <c r="E2246" s="4">
        <v>44670</v>
      </c>
      <c r="F2246" t="s">
        <v>72</v>
      </c>
      <c r="G2246" t="s">
        <v>43</v>
      </c>
      <c r="H2246" t="s">
        <v>44</v>
      </c>
      <c r="L2246">
        <f t="shared" si="62"/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f t="shared" si="63"/>
        <v>0</v>
      </c>
      <c r="AI2246">
        <v>0</v>
      </c>
      <c r="AJ2246">
        <v>0</v>
      </c>
      <c r="AK2246">
        <v>0</v>
      </c>
      <c r="AL2246">
        <v>0</v>
      </c>
    </row>
    <row r="2247" spans="1:38" hidden="1" x14ac:dyDescent="0.45">
      <c r="A2247" t="s">
        <v>62</v>
      </c>
      <c r="B2247">
        <f t="shared" si="64"/>
        <v>4</v>
      </c>
      <c r="C2247" t="s">
        <v>71</v>
      </c>
      <c r="D2247" t="s">
        <v>257</v>
      </c>
      <c r="E2247" s="4">
        <v>44670</v>
      </c>
      <c r="F2247" t="s">
        <v>72</v>
      </c>
      <c r="G2247" t="s">
        <v>48</v>
      </c>
      <c r="H2247" t="s">
        <v>44</v>
      </c>
      <c r="L2247">
        <f t="shared" si="62"/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f t="shared" si="63"/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45">
      <c r="A2248" t="s">
        <v>62</v>
      </c>
      <c r="B2248">
        <f t="shared" si="64"/>
        <v>4</v>
      </c>
      <c r="C2248" t="s">
        <v>71</v>
      </c>
      <c r="D2248" t="s">
        <v>257</v>
      </c>
      <c r="E2248" s="4">
        <v>44670</v>
      </c>
      <c r="F2248" t="s">
        <v>72</v>
      </c>
      <c r="G2248" t="s">
        <v>49</v>
      </c>
      <c r="H2248" t="s">
        <v>44</v>
      </c>
      <c r="L2248">
        <f t="shared" si="62"/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f t="shared" si="63"/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45">
      <c r="A2249" t="s">
        <v>62</v>
      </c>
      <c r="B2249">
        <f t="shared" si="64"/>
        <v>4</v>
      </c>
      <c r="C2249" t="s">
        <v>71</v>
      </c>
      <c r="D2249" t="s">
        <v>257</v>
      </c>
      <c r="E2249" s="4">
        <v>44670</v>
      </c>
      <c r="F2249" t="s">
        <v>72</v>
      </c>
      <c r="G2249" t="s">
        <v>53</v>
      </c>
      <c r="H2249" t="s">
        <v>44</v>
      </c>
      <c r="L2249">
        <f t="shared" si="62"/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f t="shared" si="63"/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45">
      <c r="A2250" t="s">
        <v>62</v>
      </c>
      <c r="B2250">
        <f t="shared" si="64"/>
        <v>4</v>
      </c>
      <c r="C2250" t="s">
        <v>71</v>
      </c>
      <c r="D2250" t="s">
        <v>257</v>
      </c>
      <c r="E2250" s="4">
        <v>44670</v>
      </c>
      <c r="F2250" t="s">
        <v>72</v>
      </c>
      <c r="G2250" t="s">
        <v>54</v>
      </c>
      <c r="H2250" t="s">
        <v>44</v>
      </c>
      <c r="L2250">
        <f t="shared" si="62"/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f t="shared" si="63"/>
        <v>0</v>
      </c>
      <c r="AI2250">
        <v>0</v>
      </c>
      <c r="AJ2250">
        <v>0</v>
      </c>
      <c r="AK2250">
        <v>0</v>
      </c>
      <c r="AL2250">
        <v>0</v>
      </c>
    </row>
    <row r="2251" spans="1:38" hidden="1" x14ac:dyDescent="0.45">
      <c r="A2251" t="s">
        <v>62</v>
      </c>
      <c r="B2251">
        <f t="shared" si="64"/>
        <v>4</v>
      </c>
      <c r="C2251" t="s">
        <v>71</v>
      </c>
      <c r="D2251" t="s">
        <v>257</v>
      </c>
      <c r="E2251" s="4">
        <v>44670</v>
      </c>
      <c r="F2251" t="s">
        <v>72</v>
      </c>
      <c r="G2251" t="s">
        <v>55</v>
      </c>
      <c r="H2251" t="s">
        <v>56</v>
      </c>
      <c r="L2251">
        <f t="shared" ref="L2251:L2314" si="65">SUM(M2251:T2251)</f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f t="shared" ref="AH2251:AH2314" si="66">SUM(X2251:AG2251)</f>
        <v>0</v>
      </c>
      <c r="AI2251">
        <v>0</v>
      </c>
      <c r="AJ2251">
        <v>0</v>
      </c>
      <c r="AK2251">
        <v>0</v>
      </c>
      <c r="AL2251">
        <v>0</v>
      </c>
    </row>
    <row r="2252" spans="1:38" hidden="1" x14ac:dyDescent="0.45">
      <c r="A2252" t="s">
        <v>62</v>
      </c>
      <c r="B2252">
        <f t="shared" si="64"/>
        <v>4</v>
      </c>
      <c r="C2252" t="s">
        <v>71</v>
      </c>
      <c r="D2252" t="s">
        <v>257</v>
      </c>
      <c r="E2252" s="4">
        <v>44670</v>
      </c>
      <c r="F2252" t="s">
        <v>72</v>
      </c>
      <c r="G2252" t="s">
        <v>57</v>
      </c>
      <c r="H2252" t="s">
        <v>56</v>
      </c>
      <c r="L2252">
        <f t="shared" si="65"/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f t="shared" si="66"/>
        <v>0</v>
      </c>
      <c r="AI2252">
        <v>0</v>
      </c>
      <c r="AJ2252">
        <v>0</v>
      </c>
      <c r="AK2252">
        <v>0</v>
      </c>
      <c r="AL2252">
        <v>0</v>
      </c>
    </row>
    <row r="2253" spans="1:38" hidden="1" x14ac:dyDescent="0.45">
      <c r="A2253" t="s">
        <v>62</v>
      </c>
      <c r="B2253">
        <f t="shared" si="64"/>
        <v>4</v>
      </c>
      <c r="C2253" t="s">
        <v>71</v>
      </c>
      <c r="D2253" t="s">
        <v>257</v>
      </c>
      <c r="E2253" s="4">
        <v>44670</v>
      </c>
      <c r="F2253" t="s">
        <v>72</v>
      </c>
      <c r="G2253" t="s">
        <v>58</v>
      </c>
      <c r="H2253" t="s">
        <v>56</v>
      </c>
      <c r="L2253">
        <f t="shared" si="65"/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f t="shared" si="66"/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45">
      <c r="A2254" t="s">
        <v>62</v>
      </c>
      <c r="B2254">
        <f t="shared" si="64"/>
        <v>4</v>
      </c>
      <c r="C2254" t="s">
        <v>71</v>
      </c>
      <c r="D2254" t="s">
        <v>257</v>
      </c>
      <c r="E2254" s="4">
        <v>44670</v>
      </c>
      <c r="F2254" t="s">
        <v>72</v>
      </c>
      <c r="G2254" t="s">
        <v>59</v>
      </c>
      <c r="H2254" t="s">
        <v>56</v>
      </c>
      <c r="L2254">
        <f t="shared" si="65"/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f t="shared" si="66"/>
        <v>0</v>
      </c>
      <c r="AI2254">
        <v>0</v>
      </c>
      <c r="AJ2254">
        <v>0</v>
      </c>
      <c r="AK2254">
        <v>0</v>
      </c>
      <c r="AL2254">
        <v>0</v>
      </c>
    </row>
    <row r="2255" spans="1:38" hidden="1" x14ac:dyDescent="0.45">
      <c r="A2255" t="s">
        <v>62</v>
      </c>
      <c r="B2255">
        <f t="shared" si="64"/>
        <v>4</v>
      </c>
      <c r="C2255" t="s">
        <v>71</v>
      </c>
      <c r="D2255" t="s">
        <v>257</v>
      </c>
      <c r="E2255" s="4">
        <v>44670</v>
      </c>
      <c r="F2255" t="s">
        <v>72</v>
      </c>
      <c r="G2255" t="s">
        <v>60</v>
      </c>
      <c r="H2255" t="s">
        <v>56</v>
      </c>
      <c r="L2255">
        <f t="shared" si="65"/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f t="shared" si="66"/>
        <v>0</v>
      </c>
      <c r="AI2255">
        <v>0</v>
      </c>
      <c r="AJ2255">
        <v>0</v>
      </c>
      <c r="AK2255">
        <v>0</v>
      </c>
      <c r="AL2255">
        <v>0</v>
      </c>
    </row>
    <row r="2256" spans="1:38" hidden="1" x14ac:dyDescent="0.45">
      <c r="A2256" t="s">
        <v>62</v>
      </c>
      <c r="B2256">
        <f t="shared" si="64"/>
        <v>4</v>
      </c>
      <c r="C2256" t="s">
        <v>74</v>
      </c>
      <c r="D2256" t="s">
        <v>257</v>
      </c>
      <c r="E2256" s="4">
        <v>44670</v>
      </c>
      <c r="F2256" t="s">
        <v>75</v>
      </c>
      <c r="G2256" t="s">
        <v>43</v>
      </c>
      <c r="H2256" t="s">
        <v>44</v>
      </c>
      <c r="L2256">
        <f t="shared" si="65"/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f t="shared" si="66"/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45">
      <c r="A2257" t="s">
        <v>62</v>
      </c>
      <c r="B2257">
        <f t="shared" si="64"/>
        <v>4</v>
      </c>
      <c r="C2257" t="s">
        <v>74</v>
      </c>
      <c r="D2257" t="s">
        <v>257</v>
      </c>
      <c r="E2257" s="4">
        <v>44670</v>
      </c>
      <c r="F2257" t="s">
        <v>75</v>
      </c>
      <c r="G2257" t="s">
        <v>48</v>
      </c>
      <c r="H2257" t="s">
        <v>44</v>
      </c>
      <c r="L2257">
        <f t="shared" si="65"/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f t="shared" si="66"/>
        <v>0</v>
      </c>
      <c r="AI2257">
        <v>0</v>
      </c>
      <c r="AJ2257">
        <v>0</v>
      </c>
      <c r="AK2257">
        <v>0</v>
      </c>
      <c r="AL2257">
        <v>0</v>
      </c>
    </row>
    <row r="2258" spans="1:38" hidden="1" x14ac:dyDescent="0.45">
      <c r="A2258" t="s">
        <v>62</v>
      </c>
      <c r="B2258">
        <f t="shared" si="64"/>
        <v>4</v>
      </c>
      <c r="C2258" t="s">
        <v>74</v>
      </c>
      <c r="D2258" t="s">
        <v>257</v>
      </c>
      <c r="E2258" s="4">
        <v>44670</v>
      </c>
      <c r="F2258" t="s">
        <v>75</v>
      </c>
      <c r="G2258" t="s">
        <v>49</v>
      </c>
      <c r="H2258" t="s">
        <v>44</v>
      </c>
      <c r="L2258">
        <f t="shared" si="65"/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f t="shared" si="66"/>
        <v>0</v>
      </c>
      <c r="AI2258">
        <v>0</v>
      </c>
      <c r="AJ2258">
        <v>0</v>
      </c>
      <c r="AK2258">
        <v>0</v>
      </c>
      <c r="AL2258">
        <v>0</v>
      </c>
    </row>
    <row r="2259" spans="1:38" hidden="1" x14ac:dyDescent="0.45">
      <c r="A2259" t="s">
        <v>62</v>
      </c>
      <c r="B2259">
        <f t="shared" si="64"/>
        <v>4</v>
      </c>
      <c r="C2259" t="s">
        <v>74</v>
      </c>
      <c r="D2259" t="s">
        <v>257</v>
      </c>
      <c r="E2259" s="4">
        <v>44670</v>
      </c>
      <c r="F2259" t="s">
        <v>75</v>
      </c>
      <c r="G2259" t="s">
        <v>53</v>
      </c>
      <c r="H2259" t="s">
        <v>44</v>
      </c>
      <c r="L2259">
        <f t="shared" si="65"/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f t="shared" si="66"/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45">
      <c r="A2260" t="s">
        <v>62</v>
      </c>
      <c r="B2260">
        <f t="shared" si="64"/>
        <v>4</v>
      </c>
      <c r="C2260" t="s">
        <v>74</v>
      </c>
      <c r="D2260" t="s">
        <v>257</v>
      </c>
      <c r="E2260" s="4">
        <v>44670</v>
      </c>
      <c r="F2260" t="s">
        <v>75</v>
      </c>
      <c r="G2260" t="s">
        <v>54</v>
      </c>
      <c r="H2260" t="s">
        <v>44</v>
      </c>
      <c r="L2260">
        <f t="shared" si="65"/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f t="shared" si="66"/>
        <v>0</v>
      </c>
      <c r="AI2260">
        <v>0</v>
      </c>
      <c r="AJ2260">
        <v>0</v>
      </c>
      <c r="AK2260">
        <v>0</v>
      </c>
      <c r="AL2260">
        <v>0</v>
      </c>
    </row>
    <row r="2261" spans="1:38" hidden="1" x14ac:dyDescent="0.45">
      <c r="A2261" t="s">
        <v>62</v>
      </c>
      <c r="B2261">
        <f t="shared" si="64"/>
        <v>4</v>
      </c>
      <c r="C2261" t="s">
        <v>74</v>
      </c>
      <c r="D2261" t="s">
        <v>257</v>
      </c>
      <c r="E2261" s="4">
        <v>44670</v>
      </c>
      <c r="F2261" t="s">
        <v>75</v>
      </c>
      <c r="G2261" t="s">
        <v>55</v>
      </c>
      <c r="H2261" t="s">
        <v>56</v>
      </c>
      <c r="L2261">
        <f t="shared" si="65"/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f t="shared" si="66"/>
        <v>0</v>
      </c>
      <c r="AI2261">
        <v>0</v>
      </c>
      <c r="AJ2261">
        <v>0</v>
      </c>
      <c r="AK2261">
        <v>0</v>
      </c>
      <c r="AL2261">
        <v>0</v>
      </c>
    </row>
    <row r="2262" spans="1:38" hidden="1" x14ac:dyDescent="0.45">
      <c r="A2262" t="s">
        <v>62</v>
      </c>
      <c r="B2262">
        <f t="shared" si="64"/>
        <v>4</v>
      </c>
      <c r="C2262" t="s">
        <v>74</v>
      </c>
      <c r="D2262" t="s">
        <v>257</v>
      </c>
      <c r="E2262" s="4">
        <v>44670</v>
      </c>
      <c r="F2262" t="s">
        <v>75</v>
      </c>
      <c r="G2262" t="s">
        <v>57</v>
      </c>
      <c r="H2262" t="s">
        <v>56</v>
      </c>
      <c r="L2262">
        <f t="shared" si="65"/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f t="shared" si="66"/>
        <v>0</v>
      </c>
      <c r="AI2262">
        <v>0</v>
      </c>
      <c r="AJ2262">
        <v>0</v>
      </c>
      <c r="AK2262">
        <v>0</v>
      </c>
      <c r="AL2262">
        <v>0</v>
      </c>
    </row>
    <row r="2263" spans="1:38" hidden="1" x14ac:dyDescent="0.45">
      <c r="A2263" t="s">
        <v>62</v>
      </c>
      <c r="B2263">
        <f t="shared" si="64"/>
        <v>4</v>
      </c>
      <c r="C2263" t="s">
        <v>74</v>
      </c>
      <c r="D2263" t="s">
        <v>257</v>
      </c>
      <c r="E2263" s="4">
        <v>44670</v>
      </c>
      <c r="F2263" t="s">
        <v>75</v>
      </c>
      <c r="G2263" t="s">
        <v>58</v>
      </c>
      <c r="H2263" t="s">
        <v>56</v>
      </c>
      <c r="L2263">
        <f t="shared" si="65"/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f t="shared" si="66"/>
        <v>0</v>
      </c>
      <c r="AI2263">
        <v>0</v>
      </c>
      <c r="AJ2263">
        <v>0</v>
      </c>
      <c r="AK2263">
        <v>0</v>
      </c>
      <c r="AL2263">
        <v>0</v>
      </c>
    </row>
    <row r="2264" spans="1:38" hidden="1" x14ac:dyDescent="0.45">
      <c r="A2264" t="s">
        <v>62</v>
      </c>
      <c r="B2264">
        <f t="shared" si="64"/>
        <v>4</v>
      </c>
      <c r="C2264" t="s">
        <v>74</v>
      </c>
      <c r="D2264" t="s">
        <v>257</v>
      </c>
      <c r="E2264" s="4">
        <v>44670</v>
      </c>
      <c r="F2264" t="s">
        <v>75</v>
      </c>
      <c r="G2264" t="s">
        <v>59</v>
      </c>
      <c r="H2264" t="s">
        <v>56</v>
      </c>
      <c r="L2264">
        <f t="shared" si="65"/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f t="shared" si="66"/>
        <v>0</v>
      </c>
      <c r="AI2264">
        <v>0</v>
      </c>
      <c r="AJ2264">
        <v>0</v>
      </c>
      <c r="AK2264">
        <v>0</v>
      </c>
      <c r="AL2264">
        <v>0</v>
      </c>
    </row>
    <row r="2265" spans="1:38" hidden="1" x14ac:dyDescent="0.45">
      <c r="A2265" t="s">
        <v>62</v>
      </c>
      <c r="B2265">
        <f t="shared" si="64"/>
        <v>4</v>
      </c>
      <c r="C2265" t="s">
        <v>74</v>
      </c>
      <c r="D2265" t="s">
        <v>257</v>
      </c>
      <c r="E2265" s="4">
        <v>44670</v>
      </c>
      <c r="F2265" t="s">
        <v>75</v>
      </c>
      <c r="G2265" t="s">
        <v>60</v>
      </c>
      <c r="H2265" t="s">
        <v>56</v>
      </c>
      <c r="L2265">
        <f t="shared" si="65"/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f t="shared" si="66"/>
        <v>0</v>
      </c>
      <c r="AI2265">
        <v>0</v>
      </c>
      <c r="AJ2265">
        <v>0</v>
      </c>
      <c r="AK2265">
        <v>0</v>
      </c>
      <c r="AL2265">
        <v>0</v>
      </c>
    </row>
    <row r="2266" spans="1:38" hidden="1" x14ac:dyDescent="0.45">
      <c r="A2266" t="s">
        <v>40</v>
      </c>
      <c r="B2266">
        <f t="shared" si="64"/>
        <v>4</v>
      </c>
      <c r="C2266" t="s">
        <v>41</v>
      </c>
      <c r="D2266" t="s">
        <v>255</v>
      </c>
      <c r="E2266" s="4">
        <v>44671</v>
      </c>
      <c r="F2266" t="s">
        <v>42</v>
      </c>
      <c r="G2266" t="s">
        <v>43</v>
      </c>
      <c r="H2266" t="s">
        <v>44</v>
      </c>
      <c r="L2266">
        <f t="shared" si="65"/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f t="shared" si="66"/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45">
      <c r="A2267" t="s">
        <v>40</v>
      </c>
      <c r="B2267">
        <f t="shared" si="64"/>
        <v>4</v>
      </c>
      <c r="C2267" t="s">
        <v>41</v>
      </c>
      <c r="D2267" t="s">
        <v>255</v>
      </c>
      <c r="E2267" s="4">
        <v>44671</v>
      </c>
      <c r="F2267" t="s">
        <v>42</v>
      </c>
      <c r="G2267" t="s">
        <v>48</v>
      </c>
      <c r="H2267" t="s">
        <v>44</v>
      </c>
      <c r="L2267">
        <f t="shared" si="65"/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f t="shared" si="66"/>
        <v>0</v>
      </c>
      <c r="AI2267">
        <v>0</v>
      </c>
      <c r="AJ2267">
        <v>0</v>
      </c>
      <c r="AK2267">
        <v>0</v>
      </c>
      <c r="AL2267">
        <v>0</v>
      </c>
    </row>
    <row r="2268" spans="1:38" hidden="1" x14ac:dyDescent="0.45">
      <c r="A2268" t="s">
        <v>40</v>
      </c>
      <c r="B2268">
        <f t="shared" si="64"/>
        <v>4</v>
      </c>
      <c r="C2268" t="s">
        <v>41</v>
      </c>
      <c r="D2268" t="s">
        <v>255</v>
      </c>
      <c r="E2268" s="4">
        <v>44671</v>
      </c>
      <c r="F2268" t="s">
        <v>42</v>
      </c>
      <c r="G2268" t="s">
        <v>49</v>
      </c>
      <c r="H2268" t="s">
        <v>44</v>
      </c>
      <c r="I2268" t="s">
        <v>45</v>
      </c>
      <c r="J2268" t="s">
        <v>46</v>
      </c>
      <c r="K2268" t="s">
        <v>46</v>
      </c>
      <c r="L2268">
        <f t="shared" si="65"/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f t="shared" si="66"/>
        <v>1</v>
      </c>
      <c r="AI2268">
        <v>0</v>
      </c>
      <c r="AJ2268">
        <v>1</v>
      </c>
      <c r="AK2268">
        <v>0</v>
      </c>
      <c r="AL2268">
        <v>0</v>
      </c>
    </row>
    <row r="2269" spans="1:38" hidden="1" x14ac:dyDescent="0.45">
      <c r="A2269" t="s">
        <v>40</v>
      </c>
      <c r="B2269">
        <f t="shared" si="64"/>
        <v>4</v>
      </c>
      <c r="C2269" t="s">
        <v>41</v>
      </c>
      <c r="D2269" t="s">
        <v>255</v>
      </c>
      <c r="E2269" s="4">
        <v>44671</v>
      </c>
      <c r="F2269" t="s">
        <v>42</v>
      </c>
      <c r="G2269" t="s">
        <v>49</v>
      </c>
      <c r="H2269" t="s">
        <v>44</v>
      </c>
      <c r="I2269" t="s">
        <v>45</v>
      </c>
      <c r="J2269" t="s">
        <v>46</v>
      </c>
      <c r="K2269" t="s">
        <v>46</v>
      </c>
      <c r="L2269">
        <f t="shared" si="65"/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f t="shared" si="66"/>
        <v>1</v>
      </c>
      <c r="AI2269">
        <v>0</v>
      </c>
      <c r="AJ2269">
        <v>0</v>
      </c>
      <c r="AK2269">
        <v>1</v>
      </c>
      <c r="AL2269">
        <v>0</v>
      </c>
    </row>
    <row r="2270" spans="1:38" hidden="1" x14ac:dyDescent="0.45">
      <c r="A2270" t="s">
        <v>40</v>
      </c>
      <c r="B2270">
        <f t="shared" si="64"/>
        <v>4</v>
      </c>
      <c r="C2270" t="s">
        <v>41</v>
      </c>
      <c r="D2270" t="s">
        <v>255</v>
      </c>
      <c r="E2270" s="4">
        <v>44671</v>
      </c>
      <c r="F2270" t="s">
        <v>42</v>
      </c>
      <c r="G2270" t="s">
        <v>49</v>
      </c>
      <c r="H2270" t="s">
        <v>44</v>
      </c>
      <c r="I2270" t="s">
        <v>45</v>
      </c>
      <c r="J2270" t="s">
        <v>46</v>
      </c>
      <c r="K2270" t="s">
        <v>46</v>
      </c>
      <c r="L2270">
        <f t="shared" si="65"/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f t="shared" si="66"/>
        <v>1</v>
      </c>
      <c r="AI2270">
        <v>0</v>
      </c>
      <c r="AJ2270">
        <v>0</v>
      </c>
      <c r="AK2270">
        <v>1</v>
      </c>
      <c r="AL2270">
        <v>0</v>
      </c>
    </row>
    <row r="2271" spans="1:38" hidden="1" x14ac:dyDescent="0.45">
      <c r="A2271" t="s">
        <v>40</v>
      </c>
      <c r="B2271">
        <f t="shared" si="64"/>
        <v>4</v>
      </c>
      <c r="C2271" t="s">
        <v>41</v>
      </c>
      <c r="D2271" t="s">
        <v>255</v>
      </c>
      <c r="E2271" s="4">
        <v>44671</v>
      </c>
      <c r="F2271" t="s">
        <v>42</v>
      </c>
      <c r="G2271" t="s">
        <v>53</v>
      </c>
      <c r="H2271" t="s">
        <v>44</v>
      </c>
      <c r="I2271" t="s">
        <v>45</v>
      </c>
      <c r="J2271" t="s">
        <v>46</v>
      </c>
      <c r="K2271" t="s">
        <v>46</v>
      </c>
      <c r="L2271">
        <f t="shared" si="65"/>
        <v>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f t="shared" si="66"/>
        <v>1</v>
      </c>
      <c r="AI2271">
        <v>0</v>
      </c>
      <c r="AJ2271">
        <v>0</v>
      </c>
      <c r="AK2271">
        <v>1</v>
      </c>
      <c r="AL2271">
        <v>0</v>
      </c>
    </row>
    <row r="2272" spans="1:38" hidden="1" x14ac:dyDescent="0.45">
      <c r="A2272" t="s">
        <v>40</v>
      </c>
      <c r="B2272">
        <f t="shared" si="64"/>
        <v>4</v>
      </c>
      <c r="C2272" t="s">
        <v>41</v>
      </c>
      <c r="D2272" t="s">
        <v>255</v>
      </c>
      <c r="E2272" s="4">
        <v>44671</v>
      </c>
      <c r="F2272" t="s">
        <v>42</v>
      </c>
      <c r="G2272" t="s">
        <v>54</v>
      </c>
      <c r="H2272" t="s">
        <v>44</v>
      </c>
      <c r="L2272">
        <f t="shared" si="65"/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f t="shared" si="66"/>
        <v>0</v>
      </c>
      <c r="AI2272">
        <v>0</v>
      </c>
      <c r="AJ2272">
        <v>0</v>
      </c>
      <c r="AK2272">
        <v>0</v>
      </c>
      <c r="AL2272">
        <v>0</v>
      </c>
    </row>
    <row r="2273" spans="1:38" hidden="1" x14ac:dyDescent="0.45">
      <c r="A2273" t="s">
        <v>40</v>
      </c>
      <c r="B2273">
        <f t="shared" si="64"/>
        <v>4</v>
      </c>
      <c r="C2273" t="s">
        <v>41</v>
      </c>
      <c r="D2273" t="s">
        <v>255</v>
      </c>
      <c r="E2273" s="4">
        <v>44671</v>
      </c>
      <c r="F2273" t="s">
        <v>42</v>
      </c>
      <c r="G2273" t="s">
        <v>55</v>
      </c>
      <c r="H2273" t="s">
        <v>56</v>
      </c>
      <c r="L2273">
        <f t="shared" si="65"/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f t="shared" si="66"/>
        <v>0</v>
      </c>
      <c r="AI2273">
        <v>0</v>
      </c>
      <c r="AJ2273">
        <v>0</v>
      </c>
      <c r="AK2273">
        <v>0</v>
      </c>
      <c r="AL2273">
        <v>0</v>
      </c>
    </row>
    <row r="2274" spans="1:38" hidden="1" x14ac:dyDescent="0.45">
      <c r="A2274" t="s">
        <v>40</v>
      </c>
      <c r="B2274">
        <f t="shared" si="64"/>
        <v>4</v>
      </c>
      <c r="C2274" t="s">
        <v>41</v>
      </c>
      <c r="D2274" t="s">
        <v>255</v>
      </c>
      <c r="E2274" s="4">
        <v>44671</v>
      </c>
      <c r="F2274" t="s">
        <v>42</v>
      </c>
      <c r="G2274" t="s">
        <v>57</v>
      </c>
      <c r="H2274" t="s">
        <v>56</v>
      </c>
      <c r="L2274">
        <f t="shared" si="65"/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f t="shared" si="66"/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45">
      <c r="A2275" t="s">
        <v>40</v>
      </c>
      <c r="B2275">
        <f t="shared" si="64"/>
        <v>4</v>
      </c>
      <c r="C2275" t="s">
        <v>41</v>
      </c>
      <c r="D2275" t="s">
        <v>255</v>
      </c>
      <c r="E2275" s="4">
        <v>44671</v>
      </c>
      <c r="F2275" t="s">
        <v>42</v>
      </c>
      <c r="G2275" t="s">
        <v>58</v>
      </c>
      <c r="H2275" t="s">
        <v>56</v>
      </c>
      <c r="L2275">
        <f t="shared" si="65"/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f t="shared" si="66"/>
        <v>0</v>
      </c>
      <c r="AI2275">
        <v>0</v>
      </c>
      <c r="AJ2275">
        <v>0</v>
      </c>
      <c r="AK2275">
        <v>0</v>
      </c>
      <c r="AL2275">
        <v>0</v>
      </c>
    </row>
    <row r="2276" spans="1:38" hidden="1" x14ac:dyDescent="0.45">
      <c r="A2276" t="s">
        <v>40</v>
      </c>
      <c r="B2276">
        <f t="shared" si="64"/>
        <v>4</v>
      </c>
      <c r="C2276" t="s">
        <v>41</v>
      </c>
      <c r="D2276" t="s">
        <v>255</v>
      </c>
      <c r="E2276" s="4">
        <v>44671</v>
      </c>
      <c r="F2276" t="s">
        <v>42</v>
      </c>
      <c r="G2276" t="s">
        <v>59</v>
      </c>
      <c r="H2276" t="s">
        <v>56</v>
      </c>
      <c r="L2276">
        <f t="shared" si="65"/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f t="shared" si="66"/>
        <v>0</v>
      </c>
      <c r="AI2276">
        <v>0</v>
      </c>
      <c r="AJ2276">
        <v>0</v>
      </c>
      <c r="AK2276">
        <v>0</v>
      </c>
      <c r="AL2276">
        <v>0</v>
      </c>
    </row>
    <row r="2277" spans="1:38" hidden="1" x14ac:dyDescent="0.45">
      <c r="A2277" t="s">
        <v>40</v>
      </c>
      <c r="B2277">
        <f t="shared" si="64"/>
        <v>4</v>
      </c>
      <c r="C2277" t="s">
        <v>41</v>
      </c>
      <c r="D2277" t="s">
        <v>255</v>
      </c>
      <c r="E2277" s="4">
        <v>44671</v>
      </c>
      <c r="F2277" t="s">
        <v>42</v>
      </c>
      <c r="G2277" t="s">
        <v>60</v>
      </c>
      <c r="H2277" t="s">
        <v>56</v>
      </c>
      <c r="L2277">
        <f t="shared" si="65"/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f t="shared" si="66"/>
        <v>0</v>
      </c>
      <c r="AI2277">
        <v>0</v>
      </c>
      <c r="AJ2277">
        <v>0</v>
      </c>
      <c r="AK2277">
        <v>0</v>
      </c>
      <c r="AL2277">
        <v>0</v>
      </c>
    </row>
    <row r="2278" spans="1:38" hidden="1" x14ac:dyDescent="0.45">
      <c r="A2278" t="s">
        <v>40</v>
      </c>
      <c r="B2278">
        <f t="shared" si="64"/>
        <v>4</v>
      </c>
      <c r="C2278" t="s">
        <v>61</v>
      </c>
      <c r="D2278" t="s">
        <v>256</v>
      </c>
      <c r="E2278" s="4">
        <v>44671</v>
      </c>
      <c r="F2278" t="s">
        <v>42</v>
      </c>
      <c r="G2278" t="s">
        <v>43</v>
      </c>
      <c r="H2278" t="s">
        <v>44</v>
      </c>
      <c r="I2278" t="s">
        <v>45</v>
      </c>
      <c r="J2278" t="s">
        <v>46</v>
      </c>
      <c r="K2278" t="s">
        <v>46</v>
      </c>
      <c r="L2278">
        <f t="shared" si="65"/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f t="shared" si="66"/>
        <v>1</v>
      </c>
      <c r="AI2278">
        <v>0</v>
      </c>
      <c r="AJ2278">
        <v>0</v>
      </c>
      <c r="AK2278">
        <v>1</v>
      </c>
      <c r="AL2278">
        <v>0</v>
      </c>
    </row>
    <row r="2279" spans="1:38" hidden="1" x14ac:dyDescent="0.45">
      <c r="A2279" t="s">
        <v>40</v>
      </c>
      <c r="B2279">
        <f t="shared" si="64"/>
        <v>4</v>
      </c>
      <c r="C2279" t="s">
        <v>61</v>
      </c>
      <c r="D2279" t="s">
        <v>256</v>
      </c>
      <c r="E2279" s="4">
        <v>44671</v>
      </c>
      <c r="F2279" t="s">
        <v>42</v>
      </c>
      <c r="G2279" t="s">
        <v>43</v>
      </c>
      <c r="H2279" t="s">
        <v>44</v>
      </c>
      <c r="I2279" t="s">
        <v>45</v>
      </c>
      <c r="J2279" t="s">
        <v>46</v>
      </c>
      <c r="K2279" t="s">
        <v>46</v>
      </c>
      <c r="L2279">
        <f t="shared" si="65"/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f t="shared" si="66"/>
        <v>1</v>
      </c>
      <c r="AI2279">
        <v>0</v>
      </c>
      <c r="AJ2279">
        <v>0</v>
      </c>
      <c r="AK2279">
        <v>1</v>
      </c>
      <c r="AL2279">
        <v>0</v>
      </c>
    </row>
    <row r="2280" spans="1:38" hidden="1" x14ac:dyDescent="0.45">
      <c r="A2280" t="s">
        <v>40</v>
      </c>
      <c r="B2280">
        <f t="shared" si="64"/>
        <v>4</v>
      </c>
      <c r="C2280" t="s">
        <v>61</v>
      </c>
      <c r="D2280" t="s">
        <v>256</v>
      </c>
      <c r="E2280" s="4">
        <v>44671</v>
      </c>
      <c r="F2280" t="s">
        <v>42</v>
      </c>
      <c r="G2280" t="s">
        <v>43</v>
      </c>
      <c r="H2280" t="s">
        <v>44</v>
      </c>
      <c r="I2280" s="10" t="s">
        <v>45</v>
      </c>
      <c r="J2280" t="s">
        <v>106</v>
      </c>
      <c r="K2280" t="s">
        <v>107</v>
      </c>
      <c r="L2280">
        <f t="shared" si="65"/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f t="shared" si="66"/>
        <v>1</v>
      </c>
      <c r="AI2280">
        <v>0</v>
      </c>
      <c r="AJ2280">
        <v>0</v>
      </c>
      <c r="AK2280">
        <v>1</v>
      </c>
      <c r="AL2280">
        <v>0</v>
      </c>
    </row>
    <row r="2281" spans="1:38" hidden="1" x14ac:dyDescent="0.45">
      <c r="A2281" t="s">
        <v>40</v>
      </c>
      <c r="B2281">
        <f t="shared" si="64"/>
        <v>4</v>
      </c>
      <c r="C2281" t="s">
        <v>61</v>
      </c>
      <c r="D2281" t="s">
        <v>256</v>
      </c>
      <c r="E2281" s="4">
        <v>44671</v>
      </c>
      <c r="F2281" t="s">
        <v>42</v>
      </c>
      <c r="G2281" t="s">
        <v>48</v>
      </c>
      <c r="H2281" t="s">
        <v>44</v>
      </c>
      <c r="L2281">
        <f t="shared" si="65"/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f t="shared" si="66"/>
        <v>0</v>
      </c>
      <c r="AI2281">
        <v>0</v>
      </c>
      <c r="AJ2281">
        <v>0</v>
      </c>
      <c r="AK2281">
        <v>0</v>
      </c>
      <c r="AL2281">
        <v>0</v>
      </c>
    </row>
    <row r="2282" spans="1:38" hidden="1" x14ac:dyDescent="0.45">
      <c r="A2282" t="s">
        <v>40</v>
      </c>
      <c r="B2282">
        <f t="shared" si="64"/>
        <v>4</v>
      </c>
      <c r="C2282" t="s">
        <v>61</v>
      </c>
      <c r="D2282" t="s">
        <v>256</v>
      </c>
      <c r="E2282" s="4">
        <v>44671</v>
      </c>
      <c r="F2282" t="s">
        <v>42</v>
      </c>
      <c r="G2282" t="s">
        <v>49</v>
      </c>
      <c r="H2282" t="s">
        <v>44</v>
      </c>
      <c r="L2282">
        <f t="shared" si="65"/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f t="shared" si="66"/>
        <v>0</v>
      </c>
      <c r="AI2282">
        <v>0</v>
      </c>
      <c r="AJ2282">
        <v>0</v>
      </c>
      <c r="AK2282">
        <v>0</v>
      </c>
      <c r="AL2282">
        <v>0</v>
      </c>
    </row>
    <row r="2283" spans="1:38" hidden="1" x14ac:dyDescent="0.45">
      <c r="A2283" t="s">
        <v>40</v>
      </c>
      <c r="B2283">
        <f t="shared" si="64"/>
        <v>4</v>
      </c>
      <c r="C2283" t="s">
        <v>61</v>
      </c>
      <c r="D2283" t="s">
        <v>256</v>
      </c>
      <c r="E2283" s="4">
        <v>44671</v>
      </c>
      <c r="F2283" t="s">
        <v>42</v>
      </c>
      <c r="G2283" t="s">
        <v>53</v>
      </c>
      <c r="H2283" t="s">
        <v>44</v>
      </c>
      <c r="L2283">
        <f t="shared" si="65"/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f t="shared" si="66"/>
        <v>0</v>
      </c>
      <c r="AI2283">
        <v>0</v>
      </c>
      <c r="AJ2283">
        <v>0</v>
      </c>
      <c r="AK2283">
        <v>0</v>
      </c>
      <c r="AL2283">
        <v>0</v>
      </c>
    </row>
    <row r="2284" spans="1:38" hidden="1" x14ac:dyDescent="0.45">
      <c r="A2284" t="s">
        <v>40</v>
      </c>
      <c r="B2284">
        <f t="shared" si="64"/>
        <v>4</v>
      </c>
      <c r="C2284" t="s">
        <v>61</v>
      </c>
      <c r="D2284" t="s">
        <v>256</v>
      </c>
      <c r="E2284" s="4">
        <v>44671</v>
      </c>
      <c r="F2284" t="s">
        <v>42</v>
      </c>
      <c r="G2284" t="s">
        <v>54</v>
      </c>
      <c r="H2284" t="s">
        <v>44</v>
      </c>
      <c r="L2284">
        <f t="shared" si="65"/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f t="shared" si="66"/>
        <v>0</v>
      </c>
      <c r="AI2284">
        <v>0</v>
      </c>
      <c r="AJ2284">
        <v>0</v>
      </c>
      <c r="AK2284">
        <v>0</v>
      </c>
      <c r="AL2284">
        <v>0</v>
      </c>
    </row>
    <row r="2285" spans="1:38" hidden="1" x14ac:dyDescent="0.45">
      <c r="A2285" t="s">
        <v>40</v>
      </c>
      <c r="B2285">
        <f t="shared" si="64"/>
        <v>4</v>
      </c>
      <c r="C2285" t="s">
        <v>61</v>
      </c>
      <c r="D2285" t="s">
        <v>256</v>
      </c>
      <c r="E2285" s="4">
        <v>44671</v>
      </c>
      <c r="F2285" t="s">
        <v>42</v>
      </c>
      <c r="G2285" t="s">
        <v>55</v>
      </c>
      <c r="H2285" t="s">
        <v>56</v>
      </c>
      <c r="L2285">
        <f t="shared" si="65"/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f t="shared" si="66"/>
        <v>0</v>
      </c>
      <c r="AI2285">
        <v>0</v>
      </c>
      <c r="AJ2285">
        <v>0</v>
      </c>
      <c r="AK2285">
        <v>0</v>
      </c>
      <c r="AL2285">
        <v>0</v>
      </c>
    </row>
    <row r="2286" spans="1:38" hidden="1" x14ac:dyDescent="0.45">
      <c r="A2286" t="s">
        <v>40</v>
      </c>
      <c r="B2286">
        <f t="shared" si="64"/>
        <v>4</v>
      </c>
      <c r="C2286" t="s">
        <v>61</v>
      </c>
      <c r="D2286" t="s">
        <v>256</v>
      </c>
      <c r="E2286" s="4">
        <v>44671</v>
      </c>
      <c r="F2286" t="s">
        <v>42</v>
      </c>
      <c r="G2286" t="s">
        <v>57</v>
      </c>
      <c r="H2286" t="s">
        <v>56</v>
      </c>
      <c r="L2286">
        <f t="shared" si="65"/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f t="shared" si="66"/>
        <v>0</v>
      </c>
      <c r="AI2286">
        <v>0</v>
      </c>
      <c r="AJ2286">
        <v>0</v>
      </c>
      <c r="AK2286">
        <v>0</v>
      </c>
      <c r="AL2286">
        <v>0</v>
      </c>
    </row>
    <row r="2287" spans="1:38" hidden="1" x14ac:dyDescent="0.45">
      <c r="A2287" t="s">
        <v>40</v>
      </c>
      <c r="B2287">
        <f t="shared" si="64"/>
        <v>4</v>
      </c>
      <c r="C2287" t="s">
        <v>61</v>
      </c>
      <c r="D2287" t="s">
        <v>256</v>
      </c>
      <c r="E2287" s="4">
        <v>44671</v>
      </c>
      <c r="F2287" t="s">
        <v>42</v>
      </c>
      <c r="G2287" t="s">
        <v>58</v>
      </c>
      <c r="H2287" t="s">
        <v>56</v>
      </c>
      <c r="L2287">
        <f t="shared" si="65"/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f t="shared" si="66"/>
        <v>0</v>
      </c>
      <c r="AI2287">
        <v>0</v>
      </c>
      <c r="AJ2287">
        <v>0</v>
      </c>
      <c r="AK2287">
        <v>0</v>
      </c>
      <c r="AL2287">
        <v>0</v>
      </c>
    </row>
    <row r="2288" spans="1:38" hidden="1" x14ac:dyDescent="0.45">
      <c r="A2288" t="s">
        <v>40</v>
      </c>
      <c r="B2288">
        <f t="shared" si="64"/>
        <v>4</v>
      </c>
      <c r="C2288" t="s">
        <v>61</v>
      </c>
      <c r="D2288" t="s">
        <v>256</v>
      </c>
      <c r="E2288" s="4">
        <v>44671</v>
      </c>
      <c r="F2288" t="s">
        <v>42</v>
      </c>
      <c r="G2288" t="s">
        <v>59</v>
      </c>
      <c r="H2288" t="s">
        <v>56</v>
      </c>
      <c r="L2288">
        <f t="shared" si="65"/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f t="shared" si="66"/>
        <v>0</v>
      </c>
      <c r="AI2288">
        <v>0</v>
      </c>
      <c r="AJ2288">
        <v>0</v>
      </c>
      <c r="AK2288">
        <v>0</v>
      </c>
      <c r="AL2288">
        <v>0</v>
      </c>
    </row>
    <row r="2289" spans="1:38" hidden="1" x14ac:dyDescent="0.45">
      <c r="A2289" t="s">
        <v>40</v>
      </c>
      <c r="B2289">
        <f t="shared" si="64"/>
        <v>4</v>
      </c>
      <c r="C2289" t="s">
        <v>61</v>
      </c>
      <c r="D2289" t="s">
        <v>256</v>
      </c>
      <c r="E2289" s="4">
        <v>44671</v>
      </c>
      <c r="F2289" t="s">
        <v>42</v>
      </c>
      <c r="G2289" t="s">
        <v>60</v>
      </c>
      <c r="H2289" t="s">
        <v>56</v>
      </c>
      <c r="L2289">
        <f t="shared" si="65"/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f t="shared" si="66"/>
        <v>0</v>
      </c>
      <c r="AI2289">
        <v>0</v>
      </c>
      <c r="AJ2289">
        <v>0</v>
      </c>
      <c r="AK2289">
        <v>0</v>
      </c>
      <c r="AL2289">
        <v>0</v>
      </c>
    </row>
    <row r="2290" spans="1:38" hidden="1" x14ac:dyDescent="0.45">
      <c r="A2290" t="s">
        <v>40</v>
      </c>
      <c r="B2290">
        <f t="shared" si="64"/>
        <v>4</v>
      </c>
      <c r="C2290" t="s">
        <v>140</v>
      </c>
      <c r="D2290" t="s">
        <v>256</v>
      </c>
      <c r="E2290" s="4">
        <v>44671</v>
      </c>
      <c r="F2290" t="s">
        <v>72</v>
      </c>
      <c r="G2290" t="s">
        <v>43</v>
      </c>
      <c r="H2290" t="s">
        <v>44</v>
      </c>
      <c r="L2290">
        <f t="shared" si="65"/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f t="shared" si="66"/>
        <v>0</v>
      </c>
      <c r="AI2290">
        <v>0</v>
      </c>
      <c r="AJ2290">
        <v>0</v>
      </c>
      <c r="AK2290">
        <v>0</v>
      </c>
      <c r="AL2290">
        <v>0</v>
      </c>
    </row>
    <row r="2291" spans="1:38" hidden="1" x14ac:dyDescent="0.45">
      <c r="A2291" t="s">
        <v>40</v>
      </c>
      <c r="B2291">
        <f t="shared" si="64"/>
        <v>4</v>
      </c>
      <c r="C2291" t="s">
        <v>140</v>
      </c>
      <c r="D2291" t="s">
        <v>256</v>
      </c>
      <c r="E2291" s="4">
        <v>44671</v>
      </c>
      <c r="F2291" t="s">
        <v>72</v>
      </c>
      <c r="G2291" t="s">
        <v>48</v>
      </c>
      <c r="H2291" t="s">
        <v>44</v>
      </c>
      <c r="L2291">
        <f t="shared" si="65"/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f t="shared" si="66"/>
        <v>0</v>
      </c>
      <c r="AI2291">
        <v>0</v>
      </c>
      <c r="AJ2291">
        <v>0</v>
      </c>
      <c r="AK2291">
        <v>0</v>
      </c>
      <c r="AL2291">
        <v>0</v>
      </c>
    </row>
    <row r="2292" spans="1:38" hidden="1" x14ac:dyDescent="0.45">
      <c r="A2292" t="s">
        <v>40</v>
      </c>
      <c r="B2292">
        <f t="shared" si="64"/>
        <v>4</v>
      </c>
      <c r="C2292" t="s">
        <v>140</v>
      </c>
      <c r="D2292" t="s">
        <v>256</v>
      </c>
      <c r="E2292" s="4">
        <v>44671</v>
      </c>
      <c r="F2292" t="s">
        <v>72</v>
      </c>
      <c r="G2292" t="s">
        <v>49</v>
      </c>
      <c r="H2292" t="s">
        <v>44</v>
      </c>
      <c r="L2292">
        <f t="shared" si="65"/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f t="shared" si="66"/>
        <v>0</v>
      </c>
      <c r="AI2292">
        <v>0</v>
      </c>
      <c r="AJ2292">
        <v>0</v>
      </c>
      <c r="AK2292">
        <v>0</v>
      </c>
      <c r="AL2292">
        <v>0</v>
      </c>
    </row>
    <row r="2293" spans="1:38" hidden="1" x14ac:dyDescent="0.45">
      <c r="A2293" t="s">
        <v>40</v>
      </c>
      <c r="B2293">
        <f t="shared" si="64"/>
        <v>4</v>
      </c>
      <c r="C2293" t="s">
        <v>140</v>
      </c>
      <c r="D2293" t="s">
        <v>256</v>
      </c>
      <c r="E2293" s="4">
        <v>44671</v>
      </c>
      <c r="F2293" t="s">
        <v>72</v>
      </c>
      <c r="G2293" t="s">
        <v>53</v>
      </c>
      <c r="H2293" t="s">
        <v>44</v>
      </c>
      <c r="I2293" t="s">
        <v>45</v>
      </c>
      <c r="J2293" t="s">
        <v>88</v>
      </c>
      <c r="K2293" t="s">
        <v>89</v>
      </c>
      <c r="L2293">
        <f t="shared" si="65"/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f t="shared" si="66"/>
        <v>1</v>
      </c>
      <c r="AI2293">
        <v>0</v>
      </c>
      <c r="AJ2293">
        <v>1</v>
      </c>
      <c r="AK2293">
        <v>0</v>
      </c>
      <c r="AL2293">
        <v>0</v>
      </c>
    </row>
    <row r="2294" spans="1:38" hidden="1" x14ac:dyDescent="0.45">
      <c r="A2294" t="s">
        <v>40</v>
      </c>
      <c r="B2294">
        <f t="shared" si="64"/>
        <v>4</v>
      </c>
      <c r="C2294" t="s">
        <v>140</v>
      </c>
      <c r="D2294" t="s">
        <v>256</v>
      </c>
      <c r="E2294" s="4">
        <v>44671</v>
      </c>
      <c r="F2294" t="s">
        <v>72</v>
      </c>
      <c r="G2294" t="s">
        <v>53</v>
      </c>
      <c r="H2294" t="s">
        <v>44</v>
      </c>
      <c r="I2294" t="s">
        <v>45</v>
      </c>
      <c r="J2294" t="s">
        <v>90</v>
      </c>
      <c r="K2294" t="s">
        <v>90</v>
      </c>
      <c r="L2294">
        <f t="shared" si="65"/>
        <v>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f t="shared" si="66"/>
        <v>1</v>
      </c>
      <c r="AI2294">
        <v>0</v>
      </c>
      <c r="AJ2294">
        <v>1</v>
      </c>
      <c r="AK2294">
        <v>0</v>
      </c>
      <c r="AL2294">
        <v>0</v>
      </c>
    </row>
    <row r="2295" spans="1:38" hidden="1" x14ac:dyDescent="0.45">
      <c r="A2295" t="s">
        <v>40</v>
      </c>
      <c r="B2295">
        <f t="shared" si="64"/>
        <v>4</v>
      </c>
      <c r="C2295" t="s">
        <v>140</v>
      </c>
      <c r="D2295" t="s">
        <v>256</v>
      </c>
      <c r="E2295" s="4">
        <v>44671</v>
      </c>
      <c r="F2295" t="s">
        <v>72</v>
      </c>
      <c r="G2295" t="s">
        <v>54</v>
      </c>
      <c r="H2295" t="s">
        <v>44</v>
      </c>
      <c r="I2295" t="s">
        <v>45</v>
      </c>
      <c r="J2295" t="s">
        <v>88</v>
      </c>
      <c r="K2295" t="s">
        <v>89</v>
      </c>
      <c r="L2295">
        <f t="shared" si="65"/>
        <v>2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1</v>
      </c>
      <c r="W2295">
        <v>0</v>
      </c>
      <c r="X2295">
        <v>1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f t="shared" si="66"/>
        <v>2</v>
      </c>
      <c r="AI2295">
        <v>0</v>
      </c>
      <c r="AJ2295">
        <v>1</v>
      </c>
      <c r="AK2295">
        <v>1</v>
      </c>
      <c r="AL2295">
        <v>0</v>
      </c>
    </row>
    <row r="2296" spans="1:38" hidden="1" x14ac:dyDescent="0.45">
      <c r="A2296" t="s">
        <v>40</v>
      </c>
      <c r="B2296">
        <f t="shared" si="64"/>
        <v>4</v>
      </c>
      <c r="C2296" t="s">
        <v>140</v>
      </c>
      <c r="D2296" t="s">
        <v>256</v>
      </c>
      <c r="E2296" s="4">
        <v>44671</v>
      </c>
      <c r="F2296" t="s">
        <v>72</v>
      </c>
      <c r="G2296" t="s">
        <v>54</v>
      </c>
      <c r="H2296" t="s">
        <v>44</v>
      </c>
      <c r="I2296" t="s">
        <v>45</v>
      </c>
      <c r="J2296" t="s">
        <v>88</v>
      </c>
      <c r="K2296" t="s">
        <v>89</v>
      </c>
      <c r="L2296">
        <f t="shared" si="65"/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f t="shared" si="66"/>
        <v>1</v>
      </c>
      <c r="AI2296">
        <v>0</v>
      </c>
      <c r="AJ2296">
        <v>0</v>
      </c>
      <c r="AK2296">
        <v>1</v>
      </c>
      <c r="AL2296">
        <v>0</v>
      </c>
    </row>
    <row r="2297" spans="1:38" hidden="1" x14ac:dyDescent="0.45">
      <c r="A2297" t="s">
        <v>40</v>
      </c>
      <c r="B2297">
        <f t="shared" si="64"/>
        <v>4</v>
      </c>
      <c r="C2297" t="s">
        <v>140</v>
      </c>
      <c r="D2297" t="s">
        <v>256</v>
      </c>
      <c r="E2297" s="4">
        <v>44671</v>
      </c>
      <c r="F2297" t="s">
        <v>72</v>
      </c>
      <c r="G2297" t="s">
        <v>55</v>
      </c>
      <c r="H2297" t="s">
        <v>56</v>
      </c>
      <c r="L2297">
        <f t="shared" si="65"/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f t="shared" si="66"/>
        <v>0</v>
      </c>
      <c r="AI2297">
        <v>0</v>
      </c>
      <c r="AJ2297">
        <v>0</v>
      </c>
      <c r="AK2297">
        <v>0</v>
      </c>
      <c r="AL2297">
        <v>0</v>
      </c>
    </row>
    <row r="2298" spans="1:38" hidden="1" x14ac:dyDescent="0.45">
      <c r="A2298" t="s">
        <v>40</v>
      </c>
      <c r="B2298">
        <f t="shared" si="64"/>
        <v>4</v>
      </c>
      <c r="C2298" t="s">
        <v>140</v>
      </c>
      <c r="D2298" t="s">
        <v>256</v>
      </c>
      <c r="E2298" s="4">
        <v>44671</v>
      </c>
      <c r="F2298" t="s">
        <v>72</v>
      </c>
      <c r="G2298" t="s">
        <v>57</v>
      </c>
      <c r="H2298" t="s">
        <v>56</v>
      </c>
      <c r="I2298" s="10" t="s">
        <v>45</v>
      </c>
      <c r="J2298" t="s">
        <v>106</v>
      </c>
      <c r="K2298" t="s">
        <v>107</v>
      </c>
      <c r="L2298">
        <f t="shared" si="65"/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f t="shared" si="66"/>
        <v>1</v>
      </c>
      <c r="AI2298">
        <v>0</v>
      </c>
      <c r="AJ2298">
        <v>0</v>
      </c>
      <c r="AK2298">
        <v>1</v>
      </c>
      <c r="AL2298">
        <v>0</v>
      </c>
    </row>
    <row r="2299" spans="1:38" hidden="1" x14ac:dyDescent="0.45">
      <c r="A2299" t="s">
        <v>40</v>
      </c>
      <c r="B2299">
        <f t="shared" si="64"/>
        <v>4</v>
      </c>
      <c r="C2299" t="s">
        <v>140</v>
      </c>
      <c r="D2299" t="s">
        <v>256</v>
      </c>
      <c r="E2299" s="4">
        <v>44671</v>
      </c>
      <c r="F2299" t="s">
        <v>72</v>
      </c>
      <c r="G2299" t="s">
        <v>57</v>
      </c>
      <c r="H2299" t="s">
        <v>56</v>
      </c>
      <c r="I2299" s="10" t="s">
        <v>45</v>
      </c>
      <c r="J2299" t="s">
        <v>106</v>
      </c>
      <c r="K2299" t="s">
        <v>107</v>
      </c>
      <c r="L2299">
        <f t="shared" si="65"/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f t="shared" si="66"/>
        <v>1</v>
      </c>
      <c r="AI2299">
        <v>0</v>
      </c>
      <c r="AJ2299">
        <v>0</v>
      </c>
      <c r="AK2299">
        <v>1</v>
      </c>
      <c r="AL2299">
        <v>0</v>
      </c>
    </row>
    <row r="2300" spans="1:38" hidden="1" x14ac:dyDescent="0.45">
      <c r="A2300" t="s">
        <v>40</v>
      </c>
      <c r="B2300">
        <f t="shared" si="64"/>
        <v>4</v>
      </c>
      <c r="C2300" t="s">
        <v>140</v>
      </c>
      <c r="D2300" t="s">
        <v>256</v>
      </c>
      <c r="E2300" s="4">
        <v>44671</v>
      </c>
      <c r="F2300" t="s">
        <v>72</v>
      </c>
      <c r="G2300" t="s">
        <v>58</v>
      </c>
      <c r="H2300" t="s">
        <v>56</v>
      </c>
      <c r="I2300" t="s">
        <v>45</v>
      </c>
      <c r="J2300" t="s">
        <v>88</v>
      </c>
      <c r="K2300" t="s">
        <v>89</v>
      </c>
      <c r="L2300">
        <f t="shared" si="65"/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f t="shared" si="66"/>
        <v>1</v>
      </c>
      <c r="AI2300">
        <v>0</v>
      </c>
      <c r="AJ2300">
        <v>0</v>
      </c>
      <c r="AK2300">
        <v>1</v>
      </c>
      <c r="AL2300">
        <v>0</v>
      </c>
    </row>
    <row r="2301" spans="1:38" hidden="1" x14ac:dyDescent="0.45">
      <c r="A2301" t="s">
        <v>40</v>
      </c>
      <c r="B2301">
        <f t="shared" si="64"/>
        <v>4</v>
      </c>
      <c r="C2301" t="s">
        <v>140</v>
      </c>
      <c r="D2301" t="s">
        <v>256</v>
      </c>
      <c r="E2301" s="4">
        <v>44671</v>
      </c>
      <c r="F2301" t="s">
        <v>72</v>
      </c>
      <c r="G2301" t="s">
        <v>59</v>
      </c>
      <c r="H2301" t="s">
        <v>56</v>
      </c>
      <c r="I2301" t="s">
        <v>45</v>
      </c>
      <c r="J2301" t="s">
        <v>90</v>
      </c>
      <c r="K2301" t="s">
        <v>90</v>
      </c>
      <c r="L2301">
        <f t="shared" si="65"/>
        <v>2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0</v>
      </c>
      <c r="X2301">
        <v>1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f t="shared" si="66"/>
        <v>2</v>
      </c>
      <c r="AI2301">
        <v>0</v>
      </c>
      <c r="AJ2301">
        <v>2</v>
      </c>
      <c r="AK2301">
        <v>0</v>
      </c>
      <c r="AL2301">
        <v>0</v>
      </c>
    </row>
    <row r="2302" spans="1:38" hidden="1" x14ac:dyDescent="0.45">
      <c r="A2302" t="s">
        <v>40</v>
      </c>
      <c r="B2302">
        <f t="shared" si="64"/>
        <v>4</v>
      </c>
      <c r="C2302" t="s">
        <v>140</v>
      </c>
      <c r="D2302" t="s">
        <v>256</v>
      </c>
      <c r="E2302" s="4">
        <v>44671</v>
      </c>
      <c r="F2302" t="s">
        <v>72</v>
      </c>
      <c r="G2302" t="s">
        <v>60</v>
      </c>
      <c r="H2302" t="s">
        <v>56</v>
      </c>
      <c r="L2302">
        <f t="shared" si="65"/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f t="shared" si="66"/>
        <v>0</v>
      </c>
      <c r="AI2302">
        <v>0</v>
      </c>
      <c r="AJ2302">
        <v>0</v>
      </c>
      <c r="AK2302">
        <v>0</v>
      </c>
      <c r="AL2302">
        <v>0</v>
      </c>
    </row>
    <row r="2303" spans="1:38" hidden="1" x14ac:dyDescent="0.45">
      <c r="A2303" t="s">
        <v>76</v>
      </c>
      <c r="B2303">
        <f t="shared" si="64"/>
        <v>4</v>
      </c>
      <c r="C2303" t="s">
        <v>130</v>
      </c>
      <c r="D2303" t="s">
        <v>259</v>
      </c>
      <c r="E2303" s="4">
        <v>44677</v>
      </c>
      <c r="F2303" t="s">
        <v>72</v>
      </c>
      <c r="G2303" t="s">
        <v>43</v>
      </c>
      <c r="H2303" t="s">
        <v>44</v>
      </c>
      <c r="L2303">
        <f t="shared" si="65"/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f t="shared" si="66"/>
        <v>0</v>
      </c>
      <c r="AI2303">
        <v>0</v>
      </c>
      <c r="AJ2303">
        <v>0</v>
      </c>
      <c r="AK2303">
        <v>0</v>
      </c>
      <c r="AL2303">
        <v>0</v>
      </c>
    </row>
    <row r="2304" spans="1:38" hidden="1" x14ac:dyDescent="0.45">
      <c r="A2304" t="s">
        <v>76</v>
      </c>
      <c r="B2304">
        <f t="shared" si="64"/>
        <v>4</v>
      </c>
      <c r="C2304" t="s">
        <v>130</v>
      </c>
      <c r="D2304" t="s">
        <v>259</v>
      </c>
      <c r="E2304" s="4">
        <v>44677</v>
      </c>
      <c r="F2304" t="s">
        <v>72</v>
      </c>
      <c r="G2304" t="s">
        <v>48</v>
      </c>
      <c r="H2304" t="s">
        <v>44</v>
      </c>
      <c r="L2304">
        <f t="shared" si="65"/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f t="shared" si="66"/>
        <v>0</v>
      </c>
      <c r="AI2304">
        <v>0</v>
      </c>
      <c r="AJ2304">
        <v>0</v>
      </c>
      <c r="AK2304">
        <v>0</v>
      </c>
      <c r="AL2304">
        <v>0</v>
      </c>
    </row>
    <row r="2305" spans="1:38" hidden="1" x14ac:dyDescent="0.45">
      <c r="A2305" t="s">
        <v>76</v>
      </c>
      <c r="B2305">
        <f t="shared" si="64"/>
        <v>4</v>
      </c>
      <c r="C2305" t="s">
        <v>130</v>
      </c>
      <c r="D2305" t="s">
        <v>259</v>
      </c>
      <c r="E2305" s="4">
        <v>44677</v>
      </c>
      <c r="F2305" t="s">
        <v>72</v>
      </c>
      <c r="G2305" t="s">
        <v>49</v>
      </c>
      <c r="H2305" t="s">
        <v>44</v>
      </c>
      <c r="L2305">
        <f t="shared" si="65"/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f t="shared" si="66"/>
        <v>0</v>
      </c>
      <c r="AI2305">
        <v>0</v>
      </c>
      <c r="AJ2305">
        <v>0</v>
      </c>
      <c r="AK2305">
        <v>0</v>
      </c>
      <c r="AL2305">
        <v>0</v>
      </c>
    </row>
    <row r="2306" spans="1:38" hidden="1" x14ac:dyDescent="0.45">
      <c r="A2306" t="s">
        <v>76</v>
      </c>
      <c r="B2306">
        <f t="shared" ref="B2306:B2369" si="67">MONTH(E2306)</f>
        <v>4</v>
      </c>
      <c r="C2306" t="s">
        <v>130</v>
      </c>
      <c r="D2306" t="s">
        <v>259</v>
      </c>
      <c r="E2306" s="4">
        <v>44677</v>
      </c>
      <c r="F2306" t="s">
        <v>72</v>
      </c>
      <c r="G2306" t="s">
        <v>53</v>
      </c>
      <c r="H2306" t="s">
        <v>44</v>
      </c>
      <c r="L2306">
        <f t="shared" si="65"/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f t="shared" si="66"/>
        <v>0</v>
      </c>
      <c r="AI2306">
        <v>0</v>
      </c>
      <c r="AJ2306">
        <v>0</v>
      </c>
      <c r="AK2306">
        <v>0</v>
      </c>
      <c r="AL2306">
        <v>0</v>
      </c>
    </row>
    <row r="2307" spans="1:38" hidden="1" x14ac:dyDescent="0.45">
      <c r="A2307" t="s">
        <v>76</v>
      </c>
      <c r="B2307">
        <f t="shared" si="67"/>
        <v>4</v>
      </c>
      <c r="C2307" t="s">
        <v>130</v>
      </c>
      <c r="D2307" t="s">
        <v>259</v>
      </c>
      <c r="E2307" s="4">
        <v>44677</v>
      </c>
      <c r="F2307" t="s">
        <v>72</v>
      </c>
      <c r="G2307" t="s">
        <v>54</v>
      </c>
      <c r="H2307" t="s">
        <v>44</v>
      </c>
      <c r="L2307">
        <f t="shared" si="65"/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f t="shared" si="66"/>
        <v>0</v>
      </c>
      <c r="AI2307">
        <v>0</v>
      </c>
      <c r="AJ2307">
        <v>0</v>
      </c>
      <c r="AK2307">
        <v>0</v>
      </c>
      <c r="AL2307">
        <v>0</v>
      </c>
    </row>
    <row r="2308" spans="1:38" hidden="1" x14ac:dyDescent="0.45">
      <c r="A2308" t="s">
        <v>76</v>
      </c>
      <c r="B2308">
        <f t="shared" si="67"/>
        <v>4</v>
      </c>
      <c r="C2308" t="s">
        <v>130</v>
      </c>
      <c r="D2308" t="s">
        <v>259</v>
      </c>
      <c r="E2308" s="4">
        <v>44677</v>
      </c>
      <c r="F2308" t="s">
        <v>72</v>
      </c>
      <c r="G2308" t="s">
        <v>55</v>
      </c>
      <c r="H2308" t="s">
        <v>56</v>
      </c>
      <c r="L2308">
        <f t="shared" si="65"/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f t="shared" si="66"/>
        <v>0</v>
      </c>
      <c r="AI2308">
        <v>0</v>
      </c>
      <c r="AJ2308">
        <v>0</v>
      </c>
      <c r="AK2308">
        <v>0</v>
      </c>
      <c r="AL2308">
        <v>0</v>
      </c>
    </row>
    <row r="2309" spans="1:38" hidden="1" x14ac:dyDescent="0.45">
      <c r="A2309" t="s">
        <v>76</v>
      </c>
      <c r="B2309">
        <f t="shared" si="67"/>
        <v>4</v>
      </c>
      <c r="C2309" t="s">
        <v>130</v>
      </c>
      <c r="D2309" t="s">
        <v>259</v>
      </c>
      <c r="E2309" s="4">
        <v>44677</v>
      </c>
      <c r="F2309" t="s">
        <v>72</v>
      </c>
      <c r="G2309" t="s">
        <v>57</v>
      </c>
      <c r="H2309" t="s">
        <v>56</v>
      </c>
      <c r="L2309">
        <f t="shared" si="65"/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f t="shared" si="66"/>
        <v>0</v>
      </c>
      <c r="AI2309">
        <v>0</v>
      </c>
      <c r="AJ2309">
        <v>0</v>
      </c>
      <c r="AK2309">
        <v>0</v>
      </c>
      <c r="AL2309">
        <v>0</v>
      </c>
    </row>
    <row r="2310" spans="1:38" hidden="1" x14ac:dyDescent="0.45">
      <c r="A2310" t="s">
        <v>76</v>
      </c>
      <c r="B2310">
        <f t="shared" si="67"/>
        <v>4</v>
      </c>
      <c r="C2310" t="s">
        <v>130</v>
      </c>
      <c r="D2310" t="s">
        <v>259</v>
      </c>
      <c r="E2310" s="4">
        <v>44677</v>
      </c>
      <c r="F2310" t="s">
        <v>72</v>
      </c>
      <c r="G2310" t="s">
        <v>58</v>
      </c>
      <c r="H2310" t="s">
        <v>56</v>
      </c>
      <c r="L2310">
        <f t="shared" si="65"/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f t="shared" si="66"/>
        <v>0</v>
      </c>
      <c r="AI2310">
        <v>0</v>
      </c>
      <c r="AJ2310">
        <v>0</v>
      </c>
      <c r="AK2310">
        <v>0</v>
      </c>
      <c r="AL2310">
        <v>0</v>
      </c>
    </row>
    <row r="2311" spans="1:38" hidden="1" x14ac:dyDescent="0.45">
      <c r="A2311" t="s">
        <v>76</v>
      </c>
      <c r="B2311">
        <f t="shared" si="67"/>
        <v>4</v>
      </c>
      <c r="C2311" t="s">
        <v>130</v>
      </c>
      <c r="D2311" t="s">
        <v>259</v>
      </c>
      <c r="E2311" s="4">
        <v>44677</v>
      </c>
      <c r="F2311" t="s">
        <v>72</v>
      </c>
      <c r="G2311" t="s">
        <v>59</v>
      </c>
      <c r="H2311" t="s">
        <v>56</v>
      </c>
      <c r="L2311">
        <f t="shared" si="65"/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f t="shared" si="66"/>
        <v>0</v>
      </c>
      <c r="AI2311">
        <v>0</v>
      </c>
      <c r="AJ2311">
        <v>0</v>
      </c>
      <c r="AK2311">
        <v>0</v>
      </c>
      <c r="AL2311">
        <v>0</v>
      </c>
    </row>
    <row r="2312" spans="1:38" hidden="1" x14ac:dyDescent="0.45">
      <c r="A2312" t="s">
        <v>76</v>
      </c>
      <c r="B2312">
        <f t="shared" si="67"/>
        <v>4</v>
      </c>
      <c r="C2312" t="s">
        <v>130</v>
      </c>
      <c r="D2312" t="s">
        <v>259</v>
      </c>
      <c r="E2312" s="4">
        <v>44677</v>
      </c>
      <c r="F2312" t="s">
        <v>72</v>
      </c>
      <c r="G2312" t="s">
        <v>60</v>
      </c>
      <c r="H2312" t="s">
        <v>56</v>
      </c>
      <c r="L2312">
        <f t="shared" si="65"/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f t="shared" si="66"/>
        <v>0</v>
      </c>
      <c r="AI2312">
        <v>0</v>
      </c>
      <c r="AJ2312">
        <v>0</v>
      </c>
      <c r="AK2312">
        <v>0</v>
      </c>
      <c r="AL2312">
        <v>0</v>
      </c>
    </row>
    <row r="2313" spans="1:38" hidden="1" x14ac:dyDescent="0.45">
      <c r="A2313" t="s">
        <v>76</v>
      </c>
      <c r="B2313">
        <f t="shared" si="67"/>
        <v>4</v>
      </c>
      <c r="C2313" t="s">
        <v>77</v>
      </c>
      <c r="D2313" t="s">
        <v>259</v>
      </c>
      <c r="E2313" s="4">
        <v>44677</v>
      </c>
      <c r="F2313" t="s">
        <v>72</v>
      </c>
      <c r="G2313" t="s">
        <v>43</v>
      </c>
      <c r="H2313" t="s">
        <v>44</v>
      </c>
      <c r="L2313">
        <f t="shared" si="65"/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f t="shared" si="66"/>
        <v>0</v>
      </c>
      <c r="AI2313">
        <v>0</v>
      </c>
      <c r="AJ2313">
        <v>0</v>
      </c>
      <c r="AK2313">
        <v>0</v>
      </c>
      <c r="AL2313">
        <v>0</v>
      </c>
    </row>
    <row r="2314" spans="1:38" hidden="1" x14ac:dyDescent="0.45">
      <c r="A2314" t="s">
        <v>76</v>
      </c>
      <c r="B2314">
        <f t="shared" si="67"/>
        <v>4</v>
      </c>
      <c r="C2314" t="s">
        <v>77</v>
      </c>
      <c r="D2314" t="s">
        <v>259</v>
      </c>
      <c r="E2314" s="4">
        <v>44677</v>
      </c>
      <c r="F2314" t="s">
        <v>72</v>
      </c>
      <c r="G2314" t="s">
        <v>48</v>
      </c>
      <c r="H2314" t="s">
        <v>44</v>
      </c>
      <c r="L2314">
        <f t="shared" si="65"/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f t="shared" si="66"/>
        <v>0</v>
      </c>
      <c r="AI2314">
        <v>0</v>
      </c>
      <c r="AJ2314">
        <v>0</v>
      </c>
      <c r="AK2314">
        <v>0</v>
      </c>
      <c r="AL2314">
        <v>0</v>
      </c>
    </row>
    <row r="2315" spans="1:38" hidden="1" x14ac:dyDescent="0.45">
      <c r="A2315" t="s">
        <v>76</v>
      </c>
      <c r="B2315">
        <f t="shared" si="67"/>
        <v>4</v>
      </c>
      <c r="C2315" t="s">
        <v>77</v>
      </c>
      <c r="D2315" t="s">
        <v>259</v>
      </c>
      <c r="E2315" s="4">
        <v>44677</v>
      </c>
      <c r="F2315" t="s">
        <v>72</v>
      </c>
      <c r="G2315" t="s">
        <v>49</v>
      </c>
      <c r="H2315" t="s">
        <v>44</v>
      </c>
      <c r="L2315">
        <f t="shared" ref="L2315:L2378" si="68">SUM(M2315:T2315)</f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f t="shared" ref="AH2315:AH2378" si="69">SUM(X2315:AG2315)</f>
        <v>0</v>
      </c>
      <c r="AI2315">
        <v>0</v>
      </c>
      <c r="AJ2315">
        <v>0</v>
      </c>
      <c r="AK2315">
        <v>0</v>
      </c>
      <c r="AL2315">
        <v>0</v>
      </c>
    </row>
    <row r="2316" spans="1:38" hidden="1" x14ac:dyDescent="0.45">
      <c r="A2316" t="s">
        <v>76</v>
      </c>
      <c r="B2316">
        <f t="shared" si="67"/>
        <v>4</v>
      </c>
      <c r="C2316" t="s">
        <v>77</v>
      </c>
      <c r="D2316" t="s">
        <v>259</v>
      </c>
      <c r="E2316" s="4">
        <v>44677</v>
      </c>
      <c r="F2316" t="s">
        <v>72</v>
      </c>
      <c r="G2316" t="s">
        <v>53</v>
      </c>
      <c r="H2316" t="s">
        <v>44</v>
      </c>
      <c r="L2316">
        <f t="shared" si="68"/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f t="shared" si="69"/>
        <v>0</v>
      </c>
      <c r="AI2316">
        <v>0</v>
      </c>
      <c r="AJ2316">
        <v>0</v>
      </c>
      <c r="AK2316">
        <v>0</v>
      </c>
      <c r="AL2316">
        <v>0</v>
      </c>
    </row>
    <row r="2317" spans="1:38" hidden="1" x14ac:dyDescent="0.45">
      <c r="A2317" t="s">
        <v>76</v>
      </c>
      <c r="B2317">
        <f t="shared" si="67"/>
        <v>4</v>
      </c>
      <c r="C2317" t="s">
        <v>77</v>
      </c>
      <c r="D2317" t="s">
        <v>259</v>
      </c>
      <c r="E2317" s="4">
        <v>44677</v>
      </c>
      <c r="F2317" t="s">
        <v>72</v>
      </c>
      <c r="G2317" t="s">
        <v>54</v>
      </c>
      <c r="H2317" t="s">
        <v>44</v>
      </c>
      <c r="L2317">
        <f t="shared" si="68"/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f t="shared" si="69"/>
        <v>0</v>
      </c>
      <c r="AI2317">
        <v>0</v>
      </c>
      <c r="AJ2317">
        <v>0</v>
      </c>
      <c r="AK2317">
        <v>0</v>
      </c>
      <c r="AL2317">
        <v>0</v>
      </c>
    </row>
    <row r="2318" spans="1:38" hidden="1" x14ac:dyDescent="0.45">
      <c r="A2318" t="s">
        <v>76</v>
      </c>
      <c r="B2318">
        <f t="shared" si="67"/>
        <v>4</v>
      </c>
      <c r="C2318" t="s">
        <v>77</v>
      </c>
      <c r="D2318" t="s">
        <v>259</v>
      </c>
      <c r="E2318" s="4">
        <v>44677</v>
      </c>
      <c r="F2318" t="s">
        <v>72</v>
      </c>
      <c r="G2318" t="s">
        <v>55</v>
      </c>
      <c r="H2318" t="s">
        <v>56</v>
      </c>
      <c r="L2318">
        <f t="shared" si="68"/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f t="shared" si="69"/>
        <v>0</v>
      </c>
      <c r="AI2318">
        <v>0</v>
      </c>
      <c r="AJ2318">
        <v>0</v>
      </c>
      <c r="AK2318">
        <v>0</v>
      </c>
      <c r="AL2318">
        <v>0</v>
      </c>
    </row>
    <row r="2319" spans="1:38" hidden="1" x14ac:dyDescent="0.45">
      <c r="A2319" t="s">
        <v>76</v>
      </c>
      <c r="B2319">
        <f t="shared" si="67"/>
        <v>4</v>
      </c>
      <c r="C2319" t="s">
        <v>77</v>
      </c>
      <c r="D2319" t="s">
        <v>259</v>
      </c>
      <c r="E2319" s="4">
        <v>44677</v>
      </c>
      <c r="F2319" t="s">
        <v>72</v>
      </c>
      <c r="G2319" t="s">
        <v>57</v>
      </c>
      <c r="H2319" t="s">
        <v>56</v>
      </c>
      <c r="L2319">
        <f t="shared" si="68"/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f t="shared" si="69"/>
        <v>0</v>
      </c>
      <c r="AI2319">
        <v>0</v>
      </c>
      <c r="AJ2319">
        <v>0</v>
      </c>
      <c r="AK2319">
        <v>0</v>
      </c>
      <c r="AL2319">
        <v>0</v>
      </c>
    </row>
    <row r="2320" spans="1:38" hidden="1" x14ac:dyDescent="0.45">
      <c r="A2320" t="s">
        <v>76</v>
      </c>
      <c r="B2320">
        <f t="shared" si="67"/>
        <v>4</v>
      </c>
      <c r="C2320" t="s">
        <v>77</v>
      </c>
      <c r="D2320" t="s">
        <v>259</v>
      </c>
      <c r="E2320" s="4">
        <v>44677</v>
      </c>
      <c r="F2320" t="s">
        <v>72</v>
      </c>
      <c r="G2320" t="s">
        <v>58</v>
      </c>
      <c r="H2320" t="s">
        <v>56</v>
      </c>
      <c r="L2320">
        <f t="shared" si="68"/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f t="shared" si="69"/>
        <v>0</v>
      </c>
      <c r="AI2320">
        <v>0</v>
      </c>
      <c r="AJ2320">
        <v>0</v>
      </c>
      <c r="AK2320">
        <v>0</v>
      </c>
      <c r="AL2320">
        <v>0</v>
      </c>
    </row>
    <row r="2321" spans="1:38" hidden="1" x14ac:dyDescent="0.45">
      <c r="A2321" t="s">
        <v>76</v>
      </c>
      <c r="B2321">
        <f t="shared" si="67"/>
        <v>4</v>
      </c>
      <c r="C2321" t="s">
        <v>77</v>
      </c>
      <c r="D2321" t="s">
        <v>259</v>
      </c>
      <c r="E2321" s="4">
        <v>44677</v>
      </c>
      <c r="F2321" t="s">
        <v>72</v>
      </c>
      <c r="G2321" t="s">
        <v>59</v>
      </c>
      <c r="H2321" t="s">
        <v>56</v>
      </c>
      <c r="L2321">
        <f t="shared" si="68"/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f t="shared" si="69"/>
        <v>0</v>
      </c>
      <c r="AI2321">
        <v>0</v>
      </c>
      <c r="AJ2321">
        <v>0</v>
      </c>
      <c r="AK2321">
        <v>0</v>
      </c>
      <c r="AL2321">
        <v>0</v>
      </c>
    </row>
    <row r="2322" spans="1:38" hidden="1" x14ac:dyDescent="0.45">
      <c r="A2322" t="s">
        <v>76</v>
      </c>
      <c r="B2322">
        <f t="shared" si="67"/>
        <v>4</v>
      </c>
      <c r="C2322" t="s">
        <v>77</v>
      </c>
      <c r="D2322" t="s">
        <v>259</v>
      </c>
      <c r="E2322" s="4">
        <v>44677</v>
      </c>
      <c r="F2322" t="s">
        <v>72</v>
      </c>
      <c r="G2322" t="s">
        <v>60</v>
      </c>
      <c r="H2322" t="s">
        <v>56</v>
      </c>
      <c r="L2322">
        <f t="shared" si="68"/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f t="shared" si="69"/>
        <v>0</v>
      </c>
      <c r="AI2322">
        <v>0</v>
      </c>
      <c r="AJ2322">
        <v>0</v>
      </c>
      <c r="AK2322">
        <v>0</v>
      </c>
      <c r="AL2322">
        <v>0</v>
      </c>
    </row>
    <row r="2323" spans="1:38" hidden="1" x14ac:dyDescent="0.45">
      <c r="A2323" t="s">
        <v>86</v>
      </c>
      <c r="B2323">
        <f t="shared" si="67"/>
        <v>4</v>
      </c>
      <c r="C2323" t="s">
        <v>87</v>
      </c>
      <c r="D2323" t="s">
        <v>260</v>
      </c>
      <c r="E2323" s="4">
        <v>44678</v>
      </c>
      <c r="F2323" t="s">
        <v>72</v>
      </c>
      <c r="G2323" t="s">
        <v>43</v>
      </c>
      <c r="H2323" t="s">
        <v>44</v>
      </c>
      <c r="L2323">
        <f t="shared" si="68"/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f t="shared" si="69"/>
        <v>0</v>
      </c>
      <c r="AI2323">
        <v>0</v>
      </c>
      <c r="AJ2323">
        <v>0</v>
      </c>
      <c r="AK2323">
        <v>0</v>
      </c>
      <c r="AL2323">
        <v>0</v>
      </c>
    </row>
    <row r="2324" spans="1:38" hidden="1" x14ac:dyDescent="0.45">
      <c r="A2324" t="s">
        <v>86</v>
      </c>
      <c r="B2324">
        <f t="shared" si="67"/>
        <v>4</v>
      </c>
      <c r="C2324" t="s">
        <v>87</v>
      </c>
      <c r="D2324" t="s">
        <v>260</v>
      </c>
      <c r="E2324" s="4">
        <v>44678</v>
      </c>
      <c r="F2324" t="s">
        <v>72</v>
      </c>
      <c r="G2324" t="s">
        <v>48</v>
      </c>
      <c r="H2324" t="s">
        <v>44</v>
      </c>
      <c r="I2324" t="s">
        <v>45</v>
      </c>
      <c r="J2324" t="s">
        <v>90</v>
      </c>
      <c r="K2324" t="s">
        <v>90</v>
      </c>
      <c r="L2324">
        <f t="shared" si="68"/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f t="shared" si="69"/>
        <v>1</v>
      </c>
      <c r="AI2324">
        <v>0</v>
      </c>
      <c r="AJ2324">
        <v>0</v>
      </c>
      <c r="AK2324">
        <v>0</v>
      </c>
      <c r="AL2324">
        <v>1</v>
      </c>
    </row>
    <row r="2325" spans="1:38" hidden="1" x14ac:dyDescent="0.45">
      <c r="A2325" t="s">
        <v>86</v>
      </c>
      <c r="B2325">
        <f t="shared" si="67"/>
        <v>4</v>
      </c>
      <c r="C2325" t="s">
        <v>87</v>
      </c>
      <c r="D2325" t="s">
        <v>260</v>
      </c>
      <c r="E2325" s="4">
        <v>44678</v>
      </c>
      <c r="F2325" t="s">
        <v>72</v>
      </c>
      <c r="G2325" t="s">
        <v>48</v>
      </c>
      <c r="H2325" t="s">
        <v>44</v>
      </c>
      <c r="I2325" t="s">
        <v>45</v>
      </c>
      <c r="J2325" t="s">
        <v>106</v>
      </c>
      <c r="K2325" t="s">
        <v>133</v>
      </c>
      <c r="L2325">
        <f t="shared" si="68"/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f t="shared" si="69"/>
        <v>1</v>
      </c>
      <c r="AI2325">
        <v>0</v>
      </c>
      <c r="AJ2325">
        <v>0</v>
      </c>
      <c r="AK2325">
        <v>1</v>
      </c>
      <c r="AL2325">
        <v>0</v>
      </c>
    </row>
    <row r="2326" spans="1:38" hidden="1" x14ac:dyDescent="0.45">
      <c r="A2326" t="s">
        <v>86</v>
      </c>
      <c r="B2326">
        <f t="shared" si="67"/>
        <v>4</v>
      </c>
      <c r="C2326" t="s">
        <v>87</v>
      </c>
      <c r="D2326" t="s">
        <v>260</v>
      </c>
      <c r="E2326" s="4">
        <v>44678</v>
      </c>
      <c r="F2326" t="s">
        <v>72</v>
      </c>
      <c r="G2326" t="s">
        <v>49</v>
      </c>
      <c r="H2326" t="s">
        <v>44</v>
      </c>
      <c r="L2326">
        <f t="shared" si="68"/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f t="shared" si="69"/>
        <v>0</v>
      </c>
      <c r="AI2326">
        <v>0</v>
      </c>
      <c r="AJ2326">
        <v>0</v>
      </c>
      <c r="AK2326">
        <v>0</v>
      </c>
      <c r="AL2326">
        <v>0</v>
      </c>
    </row>
    <row r="2327" spans="1:38" hidden="1" x14ac:dyDescent="0.45">
      <c r="A2327" t="s">
        <v>86</v>
      </c>
      <c r="B2327">
        <f t="shared" si="67"/>
        <v>4</v>
      </c>
      <c r="C2327" t="s">
        <v>87</v>
      </c>
      <c r="D2327" t="s">
        <v>260</v>
      </c>
      <c r="E2327" s="4">
        <v>44678</v>
      </c>
      <c r="F2327" t="s">
        <v>72</v>
      </c>
      <c r="G2327" t="s">
        <v>53</v>
      </c>
      <c r="H2327" t="s">
        <v>44</v>
      </c>
      <c r="L2327">
        <f t="shared" si="68"/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f t="shared" si="69"/>
        <v>0</v>
      </c>
      <c r="AI2327">
        <v>0</v>
      </c>
      <c r="AJ2327">
        <v>0</v>
      </c>
      <c r="AK2327">
        <v>0</v>
      </c>
      <c r="AL2327">
        <v>0</v>
      </c>
    </row>
    <row r="2328" spans="1:38" hidden="1" x14ac:dyDescent="0.45">
      <c r="A2328" t="s">
        <v>86</v>
      </c>
      <c r="B2328">
        <f t="shared" si="67"/>
        <v>4</v>
      </c>
      <c r="C2328" t="s">
        <v>87</v>
      </c>
      <c r="D2328" t="s">
        <v>260</v>
      </c>
      <c r="E2328" s="4">
        <v>44678</v>
      </c>
      <c r="F2328" t="s">
        <v>72</v>
      </c>
      <c r="G2328" t="s">
        <v>54</v>
      </c>
      <c r="H2328" t="s">
        <v>44</v>
      </c>
      <c r="L2328">
        <f t="shared" si="68"/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f t="shared" si="69"/>
        <v>0</v>
      </c>
      <c r="AI2328">
        <v>0</v>
      </c>
      <c r="AJ2328">
        <v>0</v>
      </c>
      <c r="AK2328">
        <v>0</v>
      </c>
      <c r="AL2328">
        <v>0</v>
      </c>
    </row>
    <row r="2329" spans="1:38" hidden="1" x14ac:dyDescent="0.45">
      <c r="A2329" t="s">
        <v>86</v>
      </c>
      <c r="B2329">
        <f t="shared" si="67"/>
        <v>4</v>
      </c>
      <c r="C2329" t="s">
        <v>87</v>
      </c>
      <c r="D2329" t="s">
        <v>260</v>
      </c>
      <c r="E2329" s="4">
        <v>44678</v>
      </c>
      <c r="F2329" t="s">
        <v>72</v>
      </c>
      <c r="G2329" t="s">
        <v>55</v>
      </c>
      <c r="H2329" t="s">
        <v>56</v>
      </c>
      <c r="L2329">
        <f t="shared" si="68"/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f t="shared" si="69"/>
        <v>0</v>
      </c>
      <c r="AI2329">
        <v>0</v>
      </c>
      <c r="AJ2329">
        <v>0</v>
      </c>
      <c r="AK2329">
        <v>0</v>
      </c>
      <c r="AL2329">
        <v>0</v>
      </c>
    </row>
    <row r="2330" spans="1:38" hidden="1" x14ac:dyDescent="0.45">
      <c r="A2330" t="s">
        <v>86</v>
      </c>
      <c r="B2330">
        <f t="shared" si="67"/>
        <v>4</v>
      </c>
      <c r="C2330" t="s">
        <v>87</v>
      </c>
      <c r="D2330" t="s">
        <v>260</v>
      </c>
      <c r="E2330" s="4">
        <v>44678</v>
      </c>
      <c r="F2330" t="s">
        <v>72</v>
      </c>
      <c r="G2330" t="s">
        <v>57</v>
      </c>
      <c r="H2330" t="s">
        <v>56</v>
      </c>
      <c r="L2330">
        <f t="shared" si="68"/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f t="shared" si="69"/>
        <v>0</v>
      </c>
      <c r="AI2330">
        <v>0</v>
      </c>
      <c r="AJ2330">
        <v>0</v>
      </c>
      <c r="AK2330">
        <v>0</v>
      </c>
      <c r="AL2330">
        <v>0</v>
      </c>
    </row>
    <row r="2331" spans="1:38" hidden="1" x14ac:dyDescent="0.45">
      <c r="A2331" t="s">
        <v>86</v>
      </c>
      <c r="B2331">
        <f t="shared" si="67"/>
        <v>4</v>
      </c>
      <c r="C2331" t="s">
        <v>87</v>
      </c>
      <c r="D2331" t="s">
        <v>260</v>
      </c>
      <c r="E2331" s="4">
        <v>44678</v>
      </c>
      <c r="F2331" t="s">
        <v>72</v>
      </c>
      <c r="G2331" t="s">
        <v>58</v>
      </c>
      <c r="H2331" t="s">
        <v>56</v>
      </c>
      <c r="L2331">
        <f t="shared" si="68"/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f t="shared" si="69"/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45">
      <c r="A2332" t="s">
        <v>86</v>
      </c>
      <c r="B2332">
        <f t="shared" si="67"/>
        <v>4</v>
      </c>
      <c r="C2332" t="s">
        <v>87</v>
      </c>
      <c r="D2332" t="s">
        <v>260</v>
      </c>
      <c r="E2332" s="4">
        <v>44678</v>
      </c>
      <c r="F2332" t="s">
        <v>72</v>
      </c>
      <c r="G2332" t="s">
        <v>59</v>
      </c>
      <c r="H2332" t="s">
        <v>56</v>
      </c>
      <c r="L2332">
        <f t="shared" si="68"/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f t="shared" si="69"/>
        <v>0</v>
      </c>
      <c r="AI2332">
        <v>0</v>
      </c>
      <c r="AJ2332">
        <v>0</v>
      </c>
      <c r="AK2332">
        <v>0</v>
      </c>
      <c r="AL2332">
        <v>0</v>
      </c>
    </row>
    <row r="2333" spans="1:38" hidden="1" x14ac:dyDescent="0.45">
      <c r="A2333" t="s">
        <v>86</v>
      </c>
      <c r="B2333">
        <f t="shared" si="67"/>
        <v>4</v>
      </c>
      <c r="C2333" t="s">
        <v>87</v>
      </c>
      <c r="D2333" t="s">
        <v>260</v>
      </c>
      <c r="E2333" s="4">
        <v>44678</v>
      </c>
      <c r="F2333" t="s">
        <v>72</v>
      </c>
      <c r="G2333" t="s">
        <v>60</v>
      </c>
      <c r="H2333" t="s">
        <v>56</v>
      </c>
      <c r="L2333">
        <f t="shared" si="68"/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f t="shared" si="69"/>
        <v>0</v>
      </c>
      <c r="AI2333">
        <v>0</v>
      </c>
      <c r="AJ2333">
        <v>0</v>
      </c>
      <c r="AK2333">
        <v>0</v>
      </c>
      <c r="AL2333">
        <v>0</v>
      </c>
    </row>
    <row r="2334" spans="1:38" hidden="1" x14ac:dyDescent="0.45">
      <c r="A2334" t="s">
        <v>86</v>
      </c>
      <c r="B2334">
        <f t="shared" si="67"/>
        <v>4</v>
      </c>
      <c r="C2334" t="s">
        <v>99</v>
      </c>
      <c r="D2334" t="s">
        <v>260</v>
      </c>
      <c r="E2334" s="4">
        <v>44678</v>
      </c>
      <c r="F2334" t="s">
        <v>100</v>
      </c>
      <c r="G2334" t="s">
        <v>43</v>
      </c>
      <c r="H2334" t="s">
        <v>44</v>
      </c>
      <c r="L2334">
        <f t="shared" si="68"/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f t="shared" si="69"/>
        <v>0</v>
      </c>
      <c r="AI2334">
        <v>0</v>
      </c>
      <c r="AJ2334">
        <v>0</v>
      </c>
      <c r="AK2334">
        <v>0</v>
      </c>
      <c r="AL2334">
        <v>0</v>
      </c>
    </row>
    <row r="2335" spans="1:38" hidden="1" x14ac:dyDescent="0.45">
      <c r="A2335" t="s">
        <v>86</v>
      </c>
      <c r="B2335">
        <f t="shared" si="67"/>
        <v>4</v>
      </c>
      <c r="C2335" t="s">
        <v>99</v>
      </c>
      <c r="D2335" t="s">
        <v>260</v>
      </c>
      <c r="E2335" s="4">
        <v>44678</v>
      </c>
      <c r="F2335" t="s">
        <v>100</v>
      </c>
      <c r="G2335" t="s">
        <v>48</v>
      </c>
      <c r="H2335" t="s">
        <v>44</v>
      </c>
      <c r="L2335">
        <f t="shared" si="68"/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f t="shared" si="69"/>
        <v>0</v>
      </c>
      <c r="AI2335">
        <v>0</v>
      </c>
      <c r="AJ2335">
        <v>0</v>
      </c>
      <c r="AK2335">
        <v>0</v>
      </c>
      <c r="AL2335">
        <v>0</v>
      </c>
    </row>
    <row r="2336" spans="1:38" hidden="1" x14ac:dyDescent="0.45">
      <c r="A2336" t="s">
        <v>86</v>
      </c>
      <c r="B2336">
        <f t="shared" si="67"/>
        <v>4</v>
      </c>
      <c r="C2336" t="s">
        <v>99</v>
      </c>
      <c r="D2336" t="s">
        <v>260</v>
      </c>
      <c r="E2336" s="4">
        <v>44678</v>
      </c>
      <c r="F2336" t="s">
        <v>100</v>
      </c>
      <c r="G2336" t="s">
        <v>49</v>
      </c>
      <c r="H2336" t="s">
        <v>44</v>
      </c>
      <c r="L2336">
        <f t="shared" si="68"/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f t="shared" si="69"/>
        <v>0</v>
      </c>
      <c r="AI2336">
        <v>0</v>
      </c>
      <c r="AJ2336">
        <v>0</v>
      </c>
      <c r="AK2336">
        <v>0</v>
      </c>
      <c r="AL2336">
        <v>0</v>
      </c>
    </row>
    <row r="2337" spans="1:38" hidden="1" x14ac:dyDescent="0.45">
      <c r="A2337" t="s">
        <v>86</v>
      </c>
      <c r="B2337">
        <f t="shared" si="67"/>
        <v>4</v>
      </c>
      <c r="C2337" t="s">
        <v>99</v>
      </c>
      <c r="D2337" t="s">
        <v>260</v>
      </c>
      <c r="E2337" s="4">
        <v>44678</v>
      </c>
      <c r="F2337" t="s">
        <v>100</v>
      </c>
      <c r="G2337" t="s">
        <v>53</v>
      </c>
      <c r="H2337" t="s">
        <v>44</v>
      </c>
      <c r="L2337">
        <f t="shared" si="68"/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f t="shared" si="69"/>
        <v>0</v>
      </c>
      <c r="AI2337">
        <v>0</v>
      </c>
      <c r="AJ2337">
        <v>0</v>
      </c>
      <c r="AK2337">
        <v>0</v>
      </c>
      <c r="AL2337">
        <v>0</v>
      </c>
    </row>
    <row r="2338" spans="1:38" hidden="1" x14ac:dyDescent="0.45">
      <c r="A2338" t="s">
        <v>86</v>
      </c>
      <c r="B2338">
        <f t="shared" si="67"/>
        <v>4</v>
      </c>
      <c r="C2338" t="s">
        <v>99</v>
      </c>
      <c r="D2338" t="s">
        <v>260</v>
      </c>
      <c r="E2338" s="4">
        <v>44678</v>
      </c>
      <c r="F2338" t="s">
        <v>100</v>
      </c>
      <c r="G2338" t="s">
        <v>54</v>
      </c>
      <c r="H2338" t="s">
        <v>44</v>
      </c>
      <c r="L2338">
        <f t="shared" si="68"/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f t="shared" si="69"/>
        <v>0</v>
      </c>
      <c r="AI2338">
        <v>0</v>
      </c>
      <c r="AJ2338">
        <v>0</v>
      </c>
      <c r="AK2338">
        <v>0</v>
      </c>
      <c r="AL2338">
        <v>0</v>
      </c>
    </row>
    <row r="2339" spans="1:38" hidden="1" x14ac:dyDescent="0.45">
      <c r="A2339" t="s">
        <v>86</v>
      </c>
      <c r="B2339">
        <f t="shared" si="67"/>
        <v>4</v>
      </c>
      <c r="C2339" t="s">
        <v>99</v>
      </c>
      <c r="D2339" t="s">
        <v>260</v>
      </c>
      <c r="E2339" s="4">
        <v>44678</v>
      </c>
      <c r="F2339" t="s">
        <v>100</v>
      </c>
      <c r="G2339" t="s">
        <v>55</v>
      </c>
      <c r="H2339" t="s">
        <v>56</v>
      </c>
      <c r="L2339">
        <f t="shared" si="68"/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f t="shared" si="69"/>
        <v>0</v>
      </c>
      <c r="AI2339">
        <v>0</v>
      </c>
      <c r="AJ2339">
        <v>0</v>
      </c>
      <c r="AK2339">
        <v>0</v>
      </c>
      <c r="AL2339">
        <v>0</v>
      </c>
    </row>
    <row r="2340" spans="1:38" hidden="1" x14ac:dyDescent="0.45">
      <c r="A2340" t="s">
        <v>86</v>
      </c>
      <c r="B2340">
        <f t="shared" si="67"/>
        <v>4</v>
      </c>
      <c r="C2340" t="s">
        <v>99</v>
      </c>
      <c r="D2340" t="s">
        <v>260</v>
      </c>
      <c r="E2340" s="4">
        <v>44678</v>
      </c>
      <c r="F2340" t="s">
        <v>100</v>
      </c>
      <c r="G2340" t="s">
        <v>57</v>
      </c>
      <c r="H2340" t="s">
        <v>56</v>
      </c>
      <c r="L2340">
        <f t="shared" si="68"/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f t="shared" si="69"/>
        <v>0</v>
      </c>
      <c r="AI2340">
        <v>0</v>
      </c>
      <c r="AJ2340">
        <v>0</v>
      </c>
      <c r="AK2340">
        <v>0</v>
      </c>
      <c r="AL2340">
        <v>0</v>
      </c>
    </row>
    <row r="2341" spans="1:38" hidden="1" x14ac:dyDescent="0.45">
      <c r="A2341" t="s">
        <v>86</v>
      </c>
      <c r="B2341">
        <f t="shared" si="67"/>
        <v>4</v>
      </c>
      <c r="C2341" t="s">
        <v>99</v>
      </c>
      <c r="D2341" t="s">
        <v>260</v>
      </c>
      <c r="E2341" s="4">
        <v>44678</v>
      </c>
      <c r="F2341" t="s">
        <v>100</v>
      </c>
      <c r="G2341" t="s">
        <v>58</v>
      </c>
      <c r="H2341" t="s">
        <v>56</v>
      </c>
      <c r="L2341">
        <f t="shared" si="68"/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f t="shared" si="69"/>
        <v>0</v>
      </c>
      <c r="AI2341">
        <v>0</v>
      </c>
      <c r="AJ2341">
        <v>0</v>
      </c>
      <c r="AK2341">
        <v>0</v>
      </c>
      <c r="AL2341">
        <v>0</v>
      </c>
    </row>
    <row r="2342" spans="1:38" hidden="1" x14ac:dyDescent="0.45">
      <c r="A2342" t="s">
        <v>86</v>
      </c>
      <c r="B2342">
        <f t="shared" si="67"/>
        <v>4</v>
      </c>
      <c r="C2342" t="s">
        <v>99</v>
      </c>
      <c r="D2342" t="s">
        <v>260</v>
      </c>
      <c r="E2342" s="4">
        <v>44678</v>
      </c>
      <c r="F2342" t="s">
        <v>100</v>
      </c>
      <c r="G2342" t="s">
        <v>59</v>
      </c>
      <c r="H2342" t="s">
        <v>56</v>
      </c>
      <c r="L2342">
        <f t="shared" si="68"/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f t="shared" si="69"/>
        <v>0</v>
      </c>
      <c r="AI2342">
        <v>0</v>
      </c>
      <c r="AJ2342">
        <v>0</v>
      </c>
      <c r="AK2342">
        <v>0</v>
      </c>
      <c r="AL2342">
        <v>0</v>
      </c>
    </row>
    <row r="2343" spans="1:38" hidden="1" x14ac:dyDescent="0.45">
      <c r="A2343" t="s">
        <v>86</v>
      </c>
      <c r="B2343">
        <f t="shared" si="67"/>
        <v>4</v>
      </c>
      <c r="C2343" t="s">
        <v>99</v>
      </c>
      <c r="D2343" t="s">
        <v>260</v>
      </c>
      <c r="E2343" s="4">
        <v>44678</v>
      </c>
      <c r="F2343" t="s">
        <v>100</v>
      </c>
      <c r="G2343" t="s">
        <v>60</v>
      </c>
      <c r="H2343" t="s">
        <v>56</v>
      </c>
      <c r="L2343">
        <f t="shared" si="68"/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f t="shared" si="69"/>
        <v>0</v>
      </c>
      <c r="AI2343">
        <v>0</v>
      </c>
      <c r="AJ2343">
        <v>0</v>
      </c>
      <c r="AK2343">
        <v>0</v>
      </c>
      <c r="AL2343">
        <v>0</v>
      </c>
    </row>
    <row r="2344" spans="1:38" hidden="1" x14ac:dyDescent="0.45">
      <c r="A2344" t="s">
        <v>62</v>
      </c>
      <c r="B2344">
        <f t="shared" si="67"/>
        <v>5</v>
      </c>
      <c r="C2344" t="s">
        <v>63</v>
      </c>
      <c r="D2344" t="s">
        <v>257</v>
      </c>
      <c r="E2344" s="4">
        <v>44691</v>
      </c>
      <c r="F2344" t="s">
        <v>64</v>
      </c>
      <c r="G2344" t="s">
        <v>43</v>
      </c>
      <c r="H2344" t="s">
        <v>44</v>
      </c>
      <c r="L2344">
        <f t="shared" si="68"/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f t="shared" si="69"/>
        <v>0</v>
      </c>
      <c r="AI2344">
        <v>0</v>
      </c>
      <c r="AJ2344">
        <v>0</v>
      </c>
      <c r="AK2344">
        <v>0</v>
      </c>
      <c r="AL2344">
        <v>0</v>
      </c>
    </row>
    <row r="2345" spans="1:38" hidden="1" x14ac:dyDescent="0.45">
      <c r="A2345" t="s">
        <v>62</v>
      </c>
      <c r="B2345">
        <f t="shared" si="67"/>
        <v>5</v>
      </c>
      <c r="C2345" t="s">
        <v>63</v>
      </c>
      <c r="D2345" t="s">
        <v>257</v>
      </c>
      <c r="E2345" s="4">
        <v>44691</v>
      </c>
      <c r="F2345" t="s">
        <v>64</v>
      </c>
      <c r="G2345" t="s">
        <v>48</v>
      </c>
      <c r="H2345" t="s">
        <v>44</v>
      </c>
      <c r="L2345">
        <f t="shared" si="68"/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f t="shared" si="69"/>
        <v>0</v>
      </c>
      <c r="AI2345">
        <v>0</v>
      </c>
      <c r="AJ2345">
        <v>0</v>
      </c>
      <c r="AK2345">
        <v>0</v>
      </c>
      <c r="AL2345">
        <v>0</v>
      </c>
    </row>
    <row r="2346" spans="1:38" hidden="1" x14ac:dyDescent="0.45">
      <c r="A2346" t="s">
        <v>62</v>
      </c>
      <c r="B2346">
        <f t="shared" si="67"/>
        <v>5</v>
      </c>
      <c r="C2346" t="s">
        <v>63</v>
      </c>
      <c r="D2346" t="s">
        <v>257</v>
      </c>
      <c r="E2346" s="4">
        <v>44691</v>
      </c>
      <c r="F2346" t="s">
        <v>64</v>
      </c>
      <c r="G2346" t="s">
        <v>49</v>
      </c>
      <c r="H2346" t="s">
        <v>44</v>
      </c>
      <c r="L2346">
        <f t="shared" si="68"/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f t="shared" si="69"/>
        <v>0</v>
      </c>
      <c r="AI2346">
        <v>0</v>
      </c>
      <c r="AJ2346">
        <v>0</v>
      </c>
      <c r="AK2346">
        <v>0</v>
      </c>
      <c r="AL2346">
        <v>0</v>
      </c>
    </row>
    <row r="2347" spans="1:38" hidden="1" x14ac:dyDescent="0.45">
      <c r="A2347" t="s">
        <v>62</v>
      </c>
      <c r="B2347">
        <f t="shared" si="67"/>
        <v>5</v>
      </c>
      <c r="C2347" t="s">
        <v>63</v>
      </c>
      <c r="D2347" t="s">
        <v>257</v>
      </c>
      <c r="E2347" s="4">
        <v>44691</v>
      </c>
      <c r="F2347" t="s">
        <v>64</v>
      </c>
      <c r="G2347" t="s">
        <v>53</v>
      </c>
      <c r="H2347" t="s">
        <v>44</v>
      </c>
      <c r="L2347">
        <f t="shared" si="68"/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f t="shared" si="69"/>
        <v>0</v>
      </c>
      <c r="AI2347">
        <v>0</v>
      </c>
      <c r="AJ2347">
        <v>0</v>
      </c>
      <c r="AK2347">
        <v>0</v>
      </c>
      <c r="AL2347">
        <v>0</v>
      </c>
    </row>
    <row r="2348" spans="1:38" hidden="1" x14ac:dyDescent="0.45">
      <c r="A2348" t="s">
        <v>62</v>
      </c>
      <c r="B2348">
        <f t="shared" si="67"/>
        <v>5</v>
      </c>
      <c r="C2348" t="s">
        <v>63</v>
      </c>
      <c r="D2348" t="s">
        <v>257</v>
      </c>
      <c r="E2348" s="4">
        <v>44691</v>
      </c>
      <c r="F2348" t="s">
        <v>64</v>
      </c>
      <c r="G2348" t="s">
        <v>54</v>
      </c>
      <c r="H2348" t="s">
        <v>44</v>
      </c>
      <c r="L2348">
        <f t="shared" si="68"/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f t="shared" si="69"/>
        <v>0</v>
      </c>
      <c r="AI2348">
        <v>0</v>
      </c>
      <c r="AJ2348">
        <v>0</v>
      </c>
      <c r="AK2348">
        <v>0</v>
      </c>
      <c r="AL2348">
        <v>0</v>
      </c>
    </row>
    <row r="2349" spans="1:38" hidden="1" x14ac:dyDescent="0.45">
      <c r="A2349" t="s">
        <v>62</v>
      </c>
      <c r="B2349">
        <f t="shared" si="67"/>
        <v>5</v>
      </c>
      <c r="C2349" t="s">
        <v>63</v>
      </c>
      <c r="D2349" t="s">
        <v>257</v>
      </c>
      <c r="E2349" s="4">
        <v>44691</v>
      </c>
      <c r="F2349" t="s">
        <v>64</v>
      </c>
      <c r="G2349" t="s">
        <v>55</v>
      </c>
      <c r="H2349" t="s">
        <v>56</v>
      </c>
      <c r="L2349">
        <f t="shared" si="68"/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f t="shared" si="69"/>
        <v>0</v>
      </c>
      <c r="AI2349">
        <v>0</v>
      </c>
      <c r="AJ2349">
        <v>0</v>
      </c>
      <c r="AK2349">
        <v>0</v>
      </c>
      <c r="AL2349">
        <v>0</v>
      </c>
    </row>
    <row r="2350" spans="1:38" hidden="1" x14ac:dyDescent="0.45">
      <c r="A2350" t="s">
        <v>62</v>
      </c>
      <c r="B2350">
        <f t="shared" si="67"/>
        <v>5</v>
      </c>
      <c r="C2350" t="s">
        <v>63</v>
      </c>
      <c r="D2350" t="s">
        <v>257</v>
      </c>
      <c r="E2350" s="4">
        <v>44691</v>
      </c>
      <c r="F2350" t="s">
        <v>64</v>
      </c>
      <c r="G2350" t="s">
        <v>57</v>
      </c>
      <c r="H2350" t="s">
        <v>56</v>
      </c>
      <c r="L2350">
        <f t="shared" si="68"/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f t="shared" si="69"/>
        <v>0</v>
      </c>
      <c r="AI2350">
        <v>0</v>
      </c>
      <c r="AJ2350">
        <v>0</v>
      </c>
      <c r="AK2350">
        <v>0</v>
      </c>
      <c r="AL2350">
        <v>0</v>
      </c>
    </row>
    <row r="2351" spans="1:38" hidden="1" x14ac:dyDescent="0.45">
      <c r="A2351" t="s">
        <v>62</v>
      </c>
      <c r="B2351">
        <f t="shared" si="67"/>
        <v>5</v>
      </c>
      <c r="C2351" t="s">
        <v>63</v>
      </c>
      <c r="D2351" t="s">
        <v>257</v>
      </c>
      <c r="E2351" s="4">
        <v>44691</v>
      </c>
      <c r="F2351" t="s">
        <v>64</v>
      </c>
      <c r="G2351" t="s">
        <v>58</v>
      </c>
      <c r="H2351" t="s">
        <v>56</v>
      </c>
      <c r="L2351">
        <f t="shared" si="68"/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f t="shared" si="69"/>
        <v>0</v>
      </c>
      <c r="AI2351">
        <v>0</v>
      </c>
      <c r="AJ2351">
        <v>0</v>
      </c>
      <c r="AK2351">
        <v>0</v>
      </c>
      <c r="AL2351">
        <v>0</v>
      </c>
    </row>
    <row r="2352" spans="1:38" hidden="1" x14ac:dyDescent="0.45">
      <c r="A2352" t="s">
        <v>62</v>
      </c>
      <c r="B2352">
        <f t="shared" si="67"/>
        <v>5</v>
      </c>
      <c r="C2352" t="s">
        <v>63</v>
      </c>
      <c r="D2352" t="s">
        <v>257</v>
      </c>
      <c r="E2352" s="4">
        <v>44691</v>
      </c>
      <c r="F2352" t="s">
        <v>64</v>
      </c>
      <c r="G2352" t="s">
        <v>59</v>
      </c>
      <c r="H2352" t="s">
        <v>56</v>
      </c>
      <c r="L2352">
        <f t="shared" si="68"/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f t="shared" si="69"/>
        <v>0</v>
      </c>
      <c r="AI2352">
        <v>0</v>
      </c>
      <c r="AJ2352">
        <v>0</v>
      </c>
      <c r="AK2352">
        <v>0</v>
      </c>
      <c r="AL2352">
        <v>0</v>
      </c>
    </row>
    <row r="2353" spans="1:38" hidden="1" x14ac:dyDescent="0.45">
      <c r="A2353" t="s">
        <v>62</v>
      </c>
      <c r="B2353">
        <f t="shared" si="67"/>
        <v>5</v>
      </c>
      <c r="C2353" t="s">
        <v>63</v>
      </c>
      <c r="D2353" t="s">
        <v>257</v>
      </c>
      <c r="E2353" s="4">
        <v>44691</v>
      </c>
      <c r="F2353" t="s">
        <v>64</v>
      </c>
      <c r="G2353" t="s">
        <v>60</v>
      </c>
      <c r="H2353" t="s">
        <v>56</v>
      </c>
      <c r="L2353">
        <f t="shared" si="68"/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f t="shared" si="69"/>
        <v>0</v>
      </c>
      <c r="AI2353">
        <v>0</v>
      </c>
      <c r="AJ2353">
        <v>0</v>
      </c>
      <c r="AK2353">
        <v>0</v>
      </c>
      <c r="AL2353">
        <v>0</v>
      </c>
    </row>
    <row r="2354" spans="1:38" hidden="1" x14ac:dyDescent="0.45">
      <c r="A2354" t="s">
        <v>62</v>
      </c>
      <c r="B2354">
        <f t="shared" si="67"/>
        <v>5</v>
      </c>
      <c r="C2354" t="s">
        <v>71</v>
      </c>
      <c r="D2354" t="s">
        <v>257</v>
      </c>
      <c r="E2354" s="4">
        <v>44691</v>
      </c>
      <c r="F2354" t="s">
        <v>72</v>
      </c>
      <c r="G2354" t="s">
        <v>43</v>
      </c>
      <c r="H2354" t="s">
        <v>44</v>
      </c>
      <c r="L2354">
        <f t="shared" si="68"/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f t="shared" si="69"/>
        <v>0</v>
      </c>
      <c r="AI2354">
        <v>0</v>
      </c>
      <c r="AJ2354">
        <v>0</v>
      </c>
      <c r="AK2354">
        <v>0</v>
      </c>
      <c r="AL2354">
        <v>0</v>
      </c>
    </row>
    <row r="2355" spans="1:38" hidden="1" x14ac:dyDescent="0.45">
      <c r="A2355" t="s">
        <v>62</v>
      </c>
      <c r="B2355">
        <f t="shared" si="67"/>
        <v>5</v>
      </c>
      <c r="C2355" t="s">
        <v>71</v>
      </c>
      <c r="D2355" t="s">
        <v>257</v>
      </c>
      <c r="E2355" s="4">
        <v>44691</v>
      </c>
      <c r="F2355" t="s">
        <v>72</v>
      </c>
      <c r="G2355" t="s">
        <v>48</v>
      </c>
      <c r="H2355" t="s">
        <v>44</v>
      </c>
      <c r="L2355">
        <f t="shared" si="68"/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f t="shared" si="69"/>
        <v>0</v>
      </c>
      <c r="AI2355">
        <v>0</v>
      </c>
      <c r="AJ2355">
        <v>0</v>
      </c>
      <c r="AK2355">
        <v>0</v>
      </c>
      <c r="AL2355">
        <v>0</v>
      </c>
    </row>
    <row r="2356" spans="1:38" hidden="1" x14ac:dyDescent="0.45">
      <c r="A2356" t="s">
        <v>62</v>
      </c>
      <c r="B2356">
        <f t="shared" si="67"/>
        <v>5</v>
      </c>
      <c r="C2356" t="s">
        <v>71</v>
      </c>
      <c r="D2356" t="s">
        <v>257</v>
      </c>
      <c r="E2356" s="4">
        <v>44691</v>
      </c>
      <c r="F2356" t="s">
        <v>72</v>
      </c>
      <c r="G2356" t="s">
        <v>49</v>
      </c>
      <c r="H2356" t="s">
        <v>44</v>
      </c>
      <c r="L2356">
        <f t="shared" si="68"/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f t="shared" si="69"/>
        <v>0</v>
      </c>
      <c r="AI2356">
        <v>0</v>
      </c>
      <c r="AJ2356">
        <v>0</v>
      </c>
      <c r="AK2356">
        <v>0</v>
      </c>
      <c r="AL2356">
        <v>0</v>
      </c>
    </row>
    <row r="2357" spans="1:38" hidden="1" x14ac:dyDescent="0.45">
      <c r="A2357" t="s">
        <v>62</v>
      </c>
      <c r="B2357">
        <f t="shared" si="67"/>
        <v>5</v>
      </c>
      <c r="C2357" t="s">
        <v>71</v>
      </c>
      <c r="D2357" t="s">
        <v>257</v>
      </c>
      <c r="E2357" s="4">
        <v>44691</v>
      </c>
      <c r="F2357" t="s">
        <v>72</v>
      </c>
      <c r="G2357" t="s">
        <v>53</v>
      </c>
      <c r="H2357" t="s">
        <v>44</v>
      </c>
      <c r="L2357">
        <f t="shared" si="68"/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f t="shared" si="69"/>
        <v>0</v>
      </c>
      <c r="AI2357">
        <v>0</v>
      </c>
      <c r="AJ2357">
        <v>0</v>
      </c>
      <c r="AK2357">
        <v>0</v>
      </c>
      <c r="AL2357">
        <v>0</v>
      </c>
    </row>
    <row r="2358" spans="1:38" hidden="1" x14ac:dyDescent="0.45">
      <c r="A2358" t="s">
        <v>62</v>
      </c>
      <c r="B2358">
        <f t="shared" si="67"/>
        <v>5</v>
      </c>
      <c r="C2358" t="s">
        <v>71</v>
      </c>
      <c r="D2358" t="s">
        <v>257</v>
      </c>
      <c r="E2358" s="4">
        <v>44691</v>
      </c>
      <c r="F2358" t="s">
        <v>72</v>
      </c>
      <c r="G2358" t="s">
        <v>54</v>
      </c>
      <c r="H2358" t="s">
        <v>44</v>
      </c>
      <c r="L2358">
        <f t="shared" si="68"/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f t="shared" si="69"/>
        <v>0</v>
      </c>
      <c r="AI2358">
        <v>0</v>
      </c>
      <c r="AJ2358">
        <v>0</v>
      </c>
      <c r="AK2358">
        <v>0</v>
      </c>
      <c r="AL2358">
        <v>0</v>
      </c>
    </row>
    <row r="2359" spans="1:38" hidden="1" x14ac:dyDescent="0.45">
      <c r="A2359" t="s">
        <v>62</v>
      </c>
      <c r="B2359">
        <f t="shared" si="67"/>
        <v>5</v>
      </c>
      <c r="C2359" t="s">
        <v>71</v>
      </c>
      <c r="D2359" t="s">
        <v>257</v>
      </c>
      <c r="E2359" s="4">
        <v>44691</v>
      </c>
      <c r="F2359" t="s">
        <v>72</v>
      </c>
      <c r="G2359" t="s">
        <v>55</v>
      </c>
      <c r="H2359" t="s">
        <v>56</v>
      </c>
      <c r="L2359">
        <f t="shared" si="68"/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f t="shared" si="69"/>
        <v>0</v>
      </c>
      <c r="AI2359">
        <v>0</v>
      </c>
      <c r="AJ2359">
        <v>0</v>
      </c>
      <c r="AK2359">
        <v>0</v>
      </c>
      <c r="AL2359">
        <v>0</v>
      </c>
    </row>
    <row r="2360" spans="1:38" hidden="1" x14ac:dyDescent="0.45">
      <c r="A2360" t="s">
        <v>62</v>
      </c>
      <c r="B2360">
        <f t="shared" si="67"/>
        <v>5</v>
      </c>
      <c r="C2360" t="s">
        <v>71</v>
      </c>
      <c r="D2360" t="s">
        <v>257</v>
      </c>
      <c r="E2360" s="4">
        <v>44691</v>
      </c>
      <c r="F2360" t="s">
        <v>72</v>
      </c>
      <c r="G2360" t="s">
        <v>57</v>
      </c>
      <c r="H2360" t="s">
        <v>56</v>
      </c>
      <c r="L2360">
        <f t="shared" si="68"/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f t="shared" si="69"/>
        <v>0</v>
      </c>
      <c r="AI2360">
        <v>0</v>
      </c>
      <c r="AJ2360">
        <v>0</v>
      </c>
      <c r="AK2360">
        <v>0</v>
      </c>
      <c r="AL2360">
        <v>0</v>
      </c>
    </row>
    <row r="2361" spans="1:38" hidden="1" x14ac:dyDescent="0.45">
      <c r="A2361" t="s">
        <v>62</v>
      </c>
      <c r="B2361">
        <f t="shared" si="67"/>
        <v>5</v>
      </c>
      <c r="C2361" t="s">
        <v>71</v>
      </c>
      <c r="D2361" t="s">
        <v>257</v>
      </c>
      <c r="E2361" s="4">
        <v>44691</v>
      </c>
      <c r="F2361" t="s">
        <v>72</v>
      </c>
      <c r="G2361" t="s">
        <v>58</v>
      </c>
      <c r="H2361" t="s">
        <v>56</v>
      </c>
      <c r="L2361">
        <f t="shared" si="68"/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f t="shared" si="69"/>
        <v>0</v>
      </c>
      <c r="AI2361">
        <v>0</v>
      </c>
      <c r="AJ2361">
        <v>0</v>
      </c>
      <c r="AK2361">
        <v>0</v>
      </c>
      <c r="AL2361">
        <v>0</v>
      </c>
    </row>
    <row r="2362" spans="1:38" hidden="1" x14ac:dyDescent="0.45">
      <c r="A2362" t="s">
        <v>62</v>
      </c>
      <c r="B2362">
        <f t="shared" si="67"/>
        <v>5</v>
      </c>
      <c r="C2362" t="s">
        <v>71</v>
      </c>
      <c r="D2362" t="s">
        <v>257</v>
      </c>
      <c r="E2362" s="4">
        <v>44691</v>
      </c>
      <c r="F2362" t="s">
        <v>72</v>
      </c>
      <c r="G2362" t="s">
        <v>59</v>
      </c>
      <c r="H2362" t="s">
        <v>56</v>
      </c>
      <c r="L2362">
        <f t="shared" si="68"/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f t="shared" si="69"/>
        <v>0</v>
      </c>
      <c r="AI2362">
        <v>0</v>
      </c>
      <c r="AJ2362">
        <v>0</v>
      </c>
      <c r="AK2362">
        <v>0</v>
      </c>
      <c r="AL2362">
        <v>0</v>
      </c>
    </row>
    <row r="2363" spans="1:38" hidden="1" x14ac:dyDescent="0.45">
      <c r="A2363" t="s">
        <v>62</v>
      </c>
      <c r="B2363">
        <f t="shared" si="67"/>
        <v>5</v>
      </c>
      <c r="C2363" t="s">
        <v>71</v>
      </c>
      <c r="D2363" t="s">
        <v>257</v>
      </c>
      <c r="E2363" s="4">
        <v>44691</v>
      </c>
      <c r="F2363" t="s">
        <v>72</v>
      </c>
      <c r="G2363" t="s">
        <v>60</v>
      </c>
      <c r="H2363" t="s">
        <v>56</v>
      </c>
      <c r="L2363">
        <f t="shared" si="68"/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f t="shared" si="69"/>
        <v>0</v>
      </c>
      <c r="AI2363">
        <v>0</v>
      </c>
      <c r="AJ2363">
        <v>0</v>
      </c>
      <c r="AK2363">
        <v>0</v>
      </c>
      <c r="AL2363">
        <v>0</v>
      </c>
    </row>
    <row r="2364" spans="1:38" hidden="1" x14ac:dyDescent="0.45">
      <c r="A2364" t="s">
        <v>62</v>
      </c>
      <c r="B2364">
        <f t="shared" si="67"/>
        <v>5</v>
      </c>
      <c r="C2364" t="s">
        <v>74</v>
      </c>
      <c r="D2364" t="s">
        <v>257</v>
      </c>
      <c r="E2364" s="4">
        <v>44691</v>
      </c>
      <c r="F2364" t="s">
        <v>75</v>
      </c>
      <c r="G2364" t="s">
        <v>43</v>
      </c>
      <c r="H2364" t="s">
        <v>44</v>
      </c>
      <c r="L2364">
        <f t="shared" si="68"/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f t="shared" si="69"/>
        <v>0</v>
      </c>
      <c r="AI2364">
        <v>0</v>
      </c>
      <c r="AJ2364">
        <v>0</v>
      </c>
      <c r="AK2364">
        <v>0</v>
      </c>
      <c r="AL2364">
        <v>0</v>
      </c>
    </row>
    <row r="2365" spans="1:38" hidden="1" x14ac:dyDescent="0.45">
      <c r="A2365" t="s">
        <v>62</v>
      </c>
      <c r="B2365">
        <f t="shared" si="67"/>
        <v>5</v>
      </c>
      <c r="C2365" t="s">
        <v>74</v>
      </c>
      <c r="D2365" t="s">
        <v>257</v>
      </c>
      <c r="E2365" s="4">
        <v>44691</v>
      </c>
      <c r="F2365" t="s">
        <v>75</v>
      </c>
      <c r="G2365" t="s">
        <v>48</v>
      </c>
      <c r="H2365" t="s">
        <v>44</v>
      </c>
      <c r="L2365">
        <f t="shared" si="68"/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f t="shared" si="69"/>
        <v>0</v>
      </c>
      <c r="AI2365">
        <v>0</v>
      </c>
      <c r="AJ2365">
        <v>0</v>
      </c>
      <c r="AK2365">
        <v>0</v>
      </c>
      <c r="AL2365">
        <v>0</v>
      </c>
    </row>
    <row r="2366" spans="1:38" hidden="1" x14ac:dyDescent="0.45">
      <c r="A2366" t="s">
        <v>62</v>
      </c>
      <c r="B2366">
        <f t="shared" si="67"/>
        <v>5</v>
      </c>
      <c r="C2366" t="s">
        <v>74</v>
      </c>
      <c r="D2366" t="s">
        <v>257</v>
      </c>
      <c r="E2366" s="4">
        <v>44691</v>
      </c>
      <c r="F2366" t="s">
        <v>75</v>
      </c>
      <c r="G2366" t="s">
        <v>49</v>
      </c>
      <c r="H2366" t="s">
        <v>44</v>
      </c>
      <c r="L2366">
        <f t="shared" si="68"/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f t="shared" si="69"/>
        <v>0</v>
      </c>
      <c r="AI2366">
        <v>0</v>
      </c>
      <c r="AJ2366">
        <v>0</v>
      </c>
      <c r="AK2366">
        <v>0</v>
      </c>
      <c r="AL2366">
        <v>0</v>
      </c>
    </row>
    <row r="2367" spans="1:38" hidden="1" x14ac:dyDescent="0.45">
      <c r="A2367" t="s">
        <v>62</v>
      </c>
      <c r="B2367">
        <f t="shared" si="67"/>
        <v>5</v>
      </c>
      <c r="C2367" t="s">
        <v>74</v>
      </c>
      <c r="D2367" t="s">
        <v>257</v>
      </c>
      <c r="E2367" s="4">
        <v>44691</v>
      </c>
      <c r="F2367" t="s">
        <v>75</v>
      </c>
      <c r="G2367" t="s">
        <v>53</v>
      </c>
      <c r="H2367" t="s">
        <v>44</v>
      </c>
      <c r="L2367">
        <f t="shared" si="68"/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f t="shared" si="69"/>
        <v>0</v>
      </c>
      <c r="AI2367">
        <v>0</v>
      </c>
      <c r="AJ2367">
        <v>0</v>
      </c>
      <c r="AK2367">
        <v>0</v>
      </c>
      <c r="AL2367">
        <v>0</v>
      </c>
    </row>
    <row r="2368" spans="1:38" hidden="1" x14ac:dyDescent="0.45">
      <c r="A2368" t="s">
        <v>62</v>
      </c>
      <c r="B2368">
        <f t="shared" si="67"/>
        <v>5</v>
      </c>
      <c r="C2368" t="s">
        <v>74</v>
      </c>
      <c r="D2368" t="s">
        <v>257</v>
      </c>
      <c r="E2368" s="4">
        <v>44691</v>
      </c>
      <c r="F2368" t="s">
        <v>75</v>
      </c>
      <c r="G2368" t="s">
        <v>54</v>
      </c>
      <c r="H2368" t="s">
        <v>44</v>
      </c>
      <c r="L2368">
        <f t="shared" si="68"/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f t="shared" si="69"/>
        <v>0</v>
      </c>
      <c r="AI2368">
        <v>0</v>
      </c>
      <c r="AJ2368">
        <v>0</v>
      </c>
      <c r="AK2368">
        <v>0</v>
      </c>
      <c r="AL2368">
        <v>0</v>
      </c>
    </row>
    <row r="2369" spans="1:38" hidden="1" x14ac:dyDescent="0.45">
      <c r="A2369" t="s">
        <v>62</v>
      </c>
      <c r="B2369">
        <f t="shared" si="67"/>
        <v>5</v>
      </c>
      <c r="C2369" t="s">
        <v>74</v>
      </c>
      <c r="D2369" t="s">
        <v>257</v>
      </c>
      <c r="E2369" s="4">
        <v>44691</v>
      </c>
      <c r="F2369" t="s">
        <v>75</v>
      </c>
      <c r="G2369" t="s">
        <v>55</v>
      </c>
      <c r="H2369" t="s">
        <v>56</v>
      </c>
      <c r="L2369">
        <f t="shared" si="68"/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f t="shared" si="69"/>
        <v>0</v>
      </c>
      <c r="AI2369">
        <v>0</v>
      </c>
      <c r="AJ2369">
        <v>0</v>
      </c>
      <c r="AK2369">
        <v>0</v>
      </c>
      <c r="AL2369">
        <v>0</v>
      </c>
    </row>
    <row r="2370" spans="1:38" hidden="1" x14ac:dyDescent="0.45">
      <c r="A2370" t="s">
        <v>62</v>
      </c>
      <c r="B2370">
        <f t="shared" ref="B2370:B2433" si="70">MONTH(E2370)</f>
        <v>5</v>
      </c>
      <c r="C2370" t="s">
        <v>74</v>
      </c>
      <c r="D2370" t="s">
        <v>257</v>
      </c>
      <c r="E2370" s="4">
        <v>44691</v>
      </c>
      <c r="F2370" t="s">
        <v>75</v>
      </c>
      <c r="G2370" t="s">
        <v>57</v>
      </c>
      <c r="H2370" t="s">
        <v>56</v>
      </c>
      <c r="L2370">
        <f t="shared" si="68"/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f t="shared" si="69"/>
        <v>0</v>
      </c>
      <c r="AI2370">
        <v>0</v>
      </c>
      <c r="AJ2370">
        <v>0</v>
      </c>
      <c r="AK2370">
        <v>0</v>
      </c>
      <c r="AL2370">
        <v>0</v>
      </c>
    </row>
    <row r="2371" spans="1:38" hidden="1" x14ac:dyDescent="0.45">
      <c r="A2371" t="s">
        <v>62</v>
      </c>
      <c r="B2371">
        <f t="shared" si="70"/>
        <v>5</v>
      </c>
      <c r="C2371" t="s">
        <v>74</v>
      </c>
      <c r="D2371" t="s">
        <v>257</v>
      </c>
      <c r="E2371" s="4">
        <v>44691</v>
      </c>
      <c r="F2371" t="s">
        <v>75</v>
      </c>
      <c r="G2371" t="s">
        <v>58</v>
      </c>
      <c r="H2371" t="s">
        <v>56</v>
      </c>
      <c r="L2371">
        <f t="shared" si="68"/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f t="shared" si="69"/>
        <v>0</v>
      </c>
      <c r="AI2371">
        <v>0</v>
      </c>
      <c r="AJ2371">
        <v>0</v>
      </c>
      <c r="AK2371">
        <v>0</v>
      </c>
      <c r="AL2371">
        <v>0</v>
      </c>
    </row>
    <row r="2372" spans="1:38" hidden="1" x14ac:dyDescent="0.45">
      <c r="A2372" t="s">
        <v>62</v>
      </c>
      <c r="B2372">
        <f t="shared" si="70"/>
        <v>5</v>
      </c>
      <c r="C2372" t="s">
        <v>74</v>
      </c>
      <c r="D2372" t="s">
        <v>257</v>
      </c>
      <c r="E2372" s="4">
        <v>44691</v>
      </c>
      <c r="F2372" t="s">
        <v>75</v>
      </c>
      <c r="G2372" t="s">
        <v>59</v>
      </c>
      <c r="H2372" t="s">
        <v>56</v>
      </c>
      <c r="L2372">
        <f t="shared" si="68"/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f t="shared" si="69"/>
        <v>0</v>
      </c>
      <c r="AI2372">
        <v>0</v>
      </c>
      <c r="AJ2372">
        <v>0</v>
      </c>
      <c r="AK2372">
        <v>0</v>
      </c>
      <c r="AL2372">
        <v>0</v>
      </c>
    </row>
    <row r="2373" spans="1:38" hidden="1" x14ac:dyDescent="0.45">
      <c r="A2373" t="s">
        <v>62</v>
      </c>
      <c r="B2373">
        <f t="shared" si="70"/>
        <v>5</v>
      </c>
      <c r="C2373" t="s">
        <v>74</v>
      </c>
      <c r="D2373" t="s">
        <v>257</v>
      </c>
      <c r="E2373" s="4">
        <v>44691</v>
      </c>
      <c r="F2373" t="s">
        <v>75</v>
      </c>
      <c r="G2373" t="s">
        <v>60</v>
      </c>
      <c r="H2373" t="s">
        <v>56</v>
      </c>
      <c r="L2373">
        <f t="shared" si="68"/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f t="shared" si="69"/>
        <v>0</v>
      </c>
      <c r="AI2373">
        <v>0</v>
      </c>
      <c r="AJ2373">
        <v>0</v>
      </c>
      <c r="AK2373">
        <v>0</v>
      </c>
      <c r="AL2373">
        <v>0</v>
      </c>
    </row>
    <row r="2374" spans="1:38" hidden="1" x14ac:dyDescent="0.45">
      <c r="A2374" t="s">
        <v>40</v>
      </c>
      <c r="B2374">
        <f t="shared" si="70"/>
        <v>5</v>
      </c>
      <c r="C2374" t="s">
        <v>41</v>
      </c>
      <c r="D2374" t="s">
        <v>255</v>
      </c>
      <c r="E2374" s="4">
        <v>44692</v>
      </c>
      <c r="F2374" t="s">
        <v>42</v>
      </c>
      <c r="G2374" t="s">
        <v>43</v>
      </c>
      <c r="H2374" t="s">
        <v>44</v>
      </c>
      <c r="L2374">
        <f t="shared" si="68"/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f t="shared" si="69"/>
        <v>0</v>
      </c>
      <c r="AI2374">
        <v>0</v>
      </c>
      <c r="AJ2374">
        <v>0</v>
      </c>
      <c r="AK2374">
        <v>0</v>
      </c>
      <c r="AL2374">
        <v>0</v>
      </c>
    </row>
    <row r="2375" spans="1:38" hidden="1" x14ac:dyDescent="0.45">
      <c r="A2375" t="s">
        <v>40</v>
      </c>
      <c r="B2375">
        <f t="shared" si="70"/>
        <v>5</v>
      </c>
      <c r="C2375" t="s">
        <v>41</v>
      </c>
      <c r="D2375" t="s">
        <v>255</v>
      </c>
      <c r="E2375" s="4">
        <v>44692</v>
      </c>
      <c r="F2375" t="s">
        <v>42</v>
      </c>
      <c r="G2375" t="s">
        <v>48</v>
      </c>
      <c r="H2375" t="s">
        <v>44</v>
      </c>
      <c r="L2375">
        <f t="shared" si="68"/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f t="shared" si="69"/>
        <v>0</v>
      </c>
      <c r="AI2375">
        <v>0</v>
      </c>
      <c r="AJ2375">
        <v>0</v>
      </c>
      <c r="AK2375">
        <v>0</v>
      </c>
      <c r="AL2375">
        <v>0</v>
      </c>
    </row>
    <row r="2376" spans="1:38" hidden="1" x14ac:dyDescent="0.45">
      <c r="A2376" t="s">
        <v>40</v>
      </c>
      <c r="B2376">
        <f t="shared" si="70"/>
        <v>5</v>
      </c>
      <c r="C2376" t="s">
        <v>41</v>
      </c>
      <c r="D2376" t="s">
        <v>255</v>
      </c>
      <c r="E2376" s="4">
        <v>44692</v>
      </c>
      <c r="F2376" t="s">
        <v>42</v>
      </c>
      <c r="G2376" t="s">
        <v>49</v>
      </c>
      <c r="H2376" t="s">
        <v>44</v>
      </c>
      <c r="I2376" t="s">
        <v>45</v>
      </c>
      <c r="J2376" t="s">
        <v>90</v>
      </c>
      <c r="K2376" t="s">
        <v>90</v>
      </c>
      <c r="L2376">
        <f t="shared" si="68"/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f t="shared" si="69"/>
        <v>1</v>
      </c>
      <c r="AI2376">
        <v>0</v>
      </c>
      <c r="AJ2376">
        <v>0</v>
      </c>
      <c r="AK2376">
        <v>0</v>
      </c>
      <c r="AL2376">
        <v>1</v>
      </c>
    </row>
    <row r="2377" spans="1:38" hidden="1" x14ac:dyDescent="0.45">
      <c r="A2377" t="s">
        <v>40</v>
      </c>
      <c r="B2377">
        <f t="shared" si="70"/>
        <v>5</v>
      </c>
      <c r="C2377" t="s">
        <v>41</v>
      </c>
      <c r="D2377" t="s">
        <v>255</v>
      </c>
      <c r="E2377" s="4">
        <v>44692</v>
      </c>
      <c r="F2377" t="s">
        <v>42</v>
      </c>
      <c r="G2377" t="s">
        <v>53</v>
      </c>
      <c r="H2377" t="s">
        <v>44</v>
      </c>
      <c r="I2377" t="s">
        <v>45</v>
      </c>
      <c r="J2377" t="s">
        <v>250</v>
      </c>
      <c r="K2377" t="s">
        <v>251</v>
      </c>
      <c r="L2377">
        <f t="shared" si="68"/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f t="shared" si="69"/>
        <v>1</v>
      </c>
      <c r="AI2377">
        <v>0</v>
      </c>
      <c r="AJ2377">
        <v>0</v>
      </c>
      <c r="AK2377">
        <v>1</v>
      </c>
      <c r="AL2377">
        <v>0</v>
      </c>
    </row>
    <row r="2378" spans="1:38" hidden="1" x14ac:dyDescent="0.45">
      <c r="A2378" t="s">
        <v>40</v>
      </c>
      <c r="B2378">
        <f t="shared" si="70"/>
        <v>5</v>
      </c>
      <c r="C2378" t="s">
        <v>41</v>
      </c>
      <c r="D2378" t="s">
        <v>255</v>
      </c>
      <c r="E2378" s="4">
        <v>44692</v>
      </c>
      <c r="F2378" t="s">
        <v>42</v>
      </c>
      <c r="G2378" t="s">
        <v>54</v>
      </c>
      <c r="H2378" t="s">
        <v>44</v>
      </c>
      <c r="L2378">
        <f t="shared" si="68"/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f t="shared" si="69"/>
        <v>0</v>
      </c>
      <c r="AI2378">
        <v>0</v>
      </c>
      <c r="AJ2378">
        <v>0</v>
      </c>
      <c r="AK2378">
        <v>0</v>
      </c>
      <c r="AL2378">
        <v>0</v>
      </c>
    </row>
    <row r="2379" spans="1:38" hidden="1" x14ac:dyDescent="0.45">
      <c r="A2379" t="s">
        <v>40</v>
      </c>
      <c r="B2379">
        <f t="shared" si="70"/>
        <v>5</v>
      </c>
      <c r="C2379" t="s">
        <v>41</v>
      </c>
      <c r="D2379" t="s">
        <v>255</v>
      </c>
      <c r="E2379" s="4">
        <v>44692</v>
      </c>
      <c r="F2379" t="s">
        <v>42</v>
      </c>
      <c r="G2379" t="s">
        <v>55</v>
      </c>
      <c r="H2379" t="s">
        <v>56</v>
      </c>
      <c r="L2379">
        <f t="shared" ref="L2379:L2442" si="71">SUM(M2379:T2379)</f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f t="shared" ref="AH2379:AH2442" si="72">SUM(X2379:AG2379)</f>
        <v>0</v>
      </c>
      <c r="AI2379">
        <v>0</v>
      </c>
      <c r="AJ2379">
        <v>0</v>
      </c>
      <c r="AK2379">
        <v>0</v>
      </c>
      <c r="AL2379">
        <v>0</v>
      </c>
    </row>
    <row r="2380" spans="1:38" hidden="1" x14ac:dyDescent="0.45">
      <c r="A2380" t="s">
        <v>40</v>
      </c>
      <c r="B2380">
        <f t="shared" si="70"/>
        <v>5</v>
      </c>
      <c r="C2380" t="s">
        <v>41</v>
      </c>
      <c r="D2380" t="s">
        <v>255</v>
      </c>
      <c r="E2380" s="4">
        <v>44692</v>
      </c>
      <c r="F2380" t="s">
        <v>42</v>
      </c>
      <c r="G2380" t="s">
        <v>57</v>
      </c>
      <c r="H2380" t="s">
        <v>56</v>
      </c>
      <c r="L2380">
        <f t="shared" si="71"/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f t="shared" si="72"/>
        <v>0</v>
      </c>
      <c r="AI2380">
        <v>0</v>
      </c>
      <c r="AJ2380">
        <v>0</v>
      </c>
      <c r="AK2380">
        <v>0</v>
      </c>
      <c r="AL2380">
        <v>0</v>
      </c>
    </row>
    <row r="2381" spans="1:38" hidden="1" x14ac:dyDescent="0.45">
      <c r="A2381" t="s">
        <v>40</v>
      </c>
      <c r="B2381">
        <f t="shared" si="70"/>
        <v>5</v>
      </c>
      <c r="C2381" t="s">
        <v>41</v>
      </c>
      <c r="D2381" t="s">
        <v>255</v>
      </c>
      <c r="E2381" s="4">
        <v>44692</v>
      </c>
      <c r="F2381" t="s">
        <v>42</v>
      </c>
      <c r="G2381" t="s">
        <v>58</v>
      </c>
      <c r="H2381" t="s">
        <v>56</v>
      </c>
      <c r="L2381">
        <f t="shared" si="71"/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f t="shared" si="72"/>
        <v>0</v>
      </c>
      <c r="AI2381">
        <v>0</v>
      </c>
      <c r="AJ2381">
        <v>0</v>
      </c>
      <c r="AK2381">
        <v>0</v>
      </c>
      <c r="AL2381">
        <v>0</v>
      </c>
    </row>
    <row r="2382" spans="1:38" hidden="1" x14ac:dyDescent="0.45">
      <c r="A2382" t="s">
        <v>40</v>
      </c>
      <c r="B2382">
        <f t="shared" si="70"/>
        <v>5</v>
      </c>
      <c r="C2382" t="s">
        <v>41</v>
      </c>
      <c r="D2382" t="s">
        <v>255</v>
      </c>
      <c r="E2382" s="4">
        <v>44692</v>
      </c>
      <c r="F2382" t="s">
        <v>42</v>
      </c>
      <c r="G2382" t="s">
        <v>59</v>
      </c>
      <c r="H2382" t="s">
        <v>56</v>
      </c>
      <c r="L2382">
        <f t="shared" si="71"/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f t="shared" si="72"/>
        <v>0</v>
      </c>
      <c r="AI2382">
        <v>0</v>
      </c>
      <c r="AJ2382">
        <v>0</v>
      </c>
      <c r="AK2382">
        <v>0</v>
      </c>
      <c r="AL2382">
        <v>0</v>
      </c>
    </row>
    <row r="2383" spans="1:38" hidden="1" x14ac:dyDescent="0.45">
      <c r="A2383" t="s">
        <v>40</v>
      </c>
      <c r="B2383">
        <f t="shared" si="70"/>
        <v>5</v>
      </c>
      <c r="C2383" t="s">
        <v>41</v>
      </c>
      <c r="D2383" t="s">
        <v>255</v>
      </c>
      <c r="E2383" s="4">
        <v>44692</v>
      </c>
      <c r="F2383" t="s">
        <v>42</v>
      </c>
      <c r="G2383" t="s">
        <v>60</v>
      </c>
      <c r="H2383" t="s">
        <v>56</v>
      </c>
      <c r="L2383">
        <f t="shared" si="71"/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f t="shared" si="72"/>
        <v>0</v>
      </c>
      <c r="AI2383">
        <v>0</v>
      </c>
      <c r="AJ2383">
        <v>0</v>
      </c>
      <c r="AK2383">
        <v>0</v>
      </c>
      <c r="AL2383">
        <v>0</v>
      </c>
    </row>
    <row r="2384" spans="1:38" hidden="1" x14ac:dyDescent="0.45">
      <c r="A2384" t="s">
        <v>40</v>
      </c>
      <c r="B2384">
        <f t="shared" si="70"/>
        <v>5</v>
      </c>
      <c r="C2384" t="s">
        <v>61</v>
      </c>
      <c r="D2384" t="s">
        <v>256</v>
      </c>
      <c r="E2384" s="4">
        <v>44692</v>
      </c>
      <c r="F2384" t="s">
        <v>42</v>
      </c>
      <c r="G2384" t="s">
        <v>43</v>
      </c>
      <c r="H2384" t="s">
        <v>44</v>
      </c>
      <c r="L2384">
        <f t="shared" si="71"/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f t="shared" si="72"/>
        <v>0</v>
      </c>
      <c r="AI2384">
        <v>0</v>
      </c>
      <c r="AJ2384">
        <v>0</v>
      </c>
      <c r="AK2384">
        <v>0</v>
      </c>
      <c r="AL2384">
        <v>0</v>
      </c>
    </row>
    <row r="2385" spans="1:38" hidden="1" x14ac:dyDescent="0.45">
      <c r="A2385" t="s">
        <v>40</v>
      </c>
      <c r="B2385">
        <f t="shared" si="70"/>
        <v>5</v>
      </c>
      <c r="C2385" t="s">
        <v>61</v>
      </c>
      <c r="D2385" t="s">
        <v>256</v>
      </c>
      <c r="E2385" s="4">
        <v>44692</v>
      </c>
      <c r="F2385" t="s">
        <v>42</v>
      </c>
      <c r="G2385" t="s">
        <v>48</v>
      </c>
      <c r="H2385" t="s">
        <v>44</v>
      </c>
      <c r="L2385">
        <f t="shared" si="71"/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f t="shared" si="72"/>
        <v>0</v>
      </c>
      <c r="AI2385">
        <v>0</v>
      </c>
      <c r="AJ2385">
        <v>0</v>
      </c>
      <c r="AK2385">
        <v>0</v>
      </c>
      <c r="AL2385">
        <v>0</v>
      </c>
    </row>
    <row r="2386" spans="1:38" hidden="1" x14ac:dyDescent="0.45">
      <c r="A2386" t="s">
        <v>40</v>
      </c>
      <c r="B2386">
        <f t="shared" si="70"/>
        <v>5</v>
      </c>
      <c r="C2386" t="s">
        <v>61</v>
      </c>
      <c r="D2386" t="s">
        <v>256</v>
      </c>
      <c r="E2386" s="4">
        <v>44692</v>
      </c>
      <c r="F2386" t="s">
        <v>42</v>
      </c>
      <c r="G2386" t="s">
        <v>49</v>
      </c>
      <c r="H2386" t="s">
        <v>44</v>
      </c>
      <c r="L2386">
        <f t="shared" si="71"/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f t="shared" si="72"/>
        <v>0</v>
      </c>
      <c r="AI2386">
        <v>0</v>
      </c>
      <c r="AJ2386">
        <v>0</v>
      </c>
      <c r="AK2386">
        <v>0</v>
      </c>
      <c r="AL2386">
        <v>0</v>
      </c>
    </row>
    <row r="2387" spans="1:38" hidden="1" x14ac:dyDescent="0.45">
      <c r="A2387" t="s">
        <v>40</v>
      </c>
      <c r="B2387">
        <f t="shared" si="70"/>
        <v>5</v>
      </c>
      <c r="C2387" t="s">
        <v>61</v>
      </c>
      <c r="D2387" t="s">
        <v>256</v>
      </c>
      <c r="E2387" s="4">
        <v>44692</v>
      </c>
      <c r="F2387" t="s">
        <v>42</v>
      </c>
      <c r="G2387" t="s">
        <v>53</v>
      </c>
      <c r="H2387" t="s">
        <v>44</v>
      </c>
      <c r="L2387">
        <f t="shared" si="71"/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f t="shared" si="72"/>
        <v>0</v>
      </c>
      <c r="AI2387">
        <v>0</v>
      </c>
      <c r="AJ2387">
        <v>0</v>
      </c>
      <c r="AK2387">
        <v>0</v>
      </c>
      <c r="AL2387">
        <v>0</v>
      </c>
    </row>
    <row r="2388" spans="1:38" hidden="1" x14ac:dyDescent="0.45">
      <c r="A2388" t="s">
        <v>40</v>
      </c>
      <c r="B2388">
        <f t="shared" si="70"/>
        <v>5</v>
      </c>
      <c r="C2388" t="s">
        <v>61</v>
      </c>
      <c r="D2388" t="s">
        <v>256</v>
      </c>
      <c r="E2388" s="4">
        <v>44692</v>
      </c>
      <c r="F2388" t="s">
        <v>42</v>
      </c>
      <c r="G2388" t="s">
        <v>54</v>
      </c>
      <c r="H2388" t="s">
        <v>44</v>
      </c>
      <c r="L2388">
        <f t="shared" si="71"/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f t="shared" si="72"/>
        <v>0</v>
      </c>
      <c r="AI2388">
        <v>0</v>
      </c>
      <c r="AJ2388">
        <v>0</v>
      </c>
      <c r="AK2388">
        <v>0</v>
      </c>
      <c r="AL2388">
        <v>0</v>
      </c>
    </row>
    <row r="2389" spans="1:38" hidden="1" x14ac:dyDescent="0.45">
      <c r="A2389" t="s">
        <v>40</v>
      </c>
      <c r="B2389">
        <f t="shared" si="70"/>
        <v>5</v>
      </c>
      <c r="C2389" t="s">
        <v>61</v>
      </c>
      <c r="D2389" t="s">
        <v>256</v>
      </c>
      <c r="E2389" s="4">
        <v>44692</v>
      </c>
      <c r="F2389" t="s">
        <v>42</v>
      </c>
      <c r="G2389" t="s">
        <v>55</v>
      </c>
      <c r="H2389" t="s">
        <v>56</v>
      </c>
      <c r="L2389">
        <f t="shared" si="71"/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f t="shared" si="72"/>
        <v>0</v>
      </c>
      <c r="AI2389">
        <v>0</v>
      </c>
      <c r="AJ2389">
        <v>0</v>
      </c>
      <c r="AK2389">
        <v>0</v>
      </c>
      <c r="AL2389">
        <v>0</v>
      </c>
    </row>
    <row r="2390" spans="1:38" hidden="1" x14ac:dyDescent="0.45">
      <c r="A2390" t="s">
        <v>40</v>
      </c>
      <c r="B2390">
        <f t="shared" si="70"/>
        <v>5</v>
      </c>
      <c r="C2390" t="s">
        <v>61</v>
      </c>
      <c r="D2390" t="s">
        <v>256</v>
      </c>
      <c r="E2390" s="4">
        <v>44692</v>
      </c>
      <c r="F2390" t="s">
        <v>42</v>
      </c>
      <c r="G2390" t="s">
        <v>57</v>
      </c>
      <c r="H2390" t="s">
        <v>56</v>
      </c>
      <c r="L2390">
        <f t="shared" si="71"/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f t="shared" si="72"/>
        <v>0</v>
      </c>
      <c r="AI2390">
        <v>0</v>
      </c>
      <c r="AJ2390">
        <v>0</v>
      </c>
      <c r="AK2390">
        <v>0</v>
      </c>
      <c r="AL2390">
        <v>0</v>
      </c>
    </row>
    <row r="2391" spans="1:38" hidden="1" x14ac:dyDescent="0.45">
      <c r="A2391" t="s">
        <v>40</v>
      </c>
      <c r="B2391">
        <f t="shared" si="70"/>
        <v>5</v>
      </c>
      <c r="C2391" t="s">
        <v>61</v>
      </c>
      <c r="D2391" t="s">
        <v>256</v>
      </c>
      <c r="E2391" s="4">
        <v>44692</v>
      </c>
      <c r="F2391" t="s">
        <v>42</v>
      </c>
      <c r="G2391" t="s">
        <v>58</v>
      </c>
      <c r="H2391" t="s">
        <v>56</v>
      </c>
      <c r="L2391">
        <f t="shared" si="71"/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f t="shared" si="72"/>
        <v>0</v>
      </c>
      <c r="AI2391">
        <v>0</v>
      </c>
      <c r="AJ2391">
        <v>0</v>
      </c>
      <c r="AK2391">
        <v>0</v>
      </c>
      <c r="AL2391">
        <v>0</v>
      </c>
    </row>
    <row r="2392" spans="1:38" hidden="1" x14ac:dyDescent="0.45">
      <c r="A2392" t="s">
        <v>40</v>
      </c>
      <c r="B2392">
        <f t="shared" si="70"/>
        <v>5</v>
      </c>
      <c r="C2392" t="s">
        <v>61</v>
      </c>
      <c r="D2392" t="s">
        <v>256</v>
      </c>
      <c r="E2392" s="4">
        <v>44692</v>
      </c>
      <c r="F2392" t="s">
        <v>42</v>
      </c>
      <c r="G2392" t="s">
        <v>59</v>
      </c>
      <c r="H2392" t="s">
        <v>56</v>
      </c>
      <c r="L2392">
        <f t="shared" si="71"/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f t="shared" si="72"/>
        <v>0</v>
      </c>
      <c r="AI2392">
        <v>0</v>
      </c>
      <c r="AJ2392">
        <v>0</v>
      </c>
      <c r="AK2392">
        <v>0</v>
      </c>
      <c r="AL2392">
        <v>0</v>
      </c>
    </row>
    <row r="2393" spans="1:38" hidden="1" x14ac:dyDescent="0.45">
      <c r="A2393" t="s">
        <v>40</v>
      </c>
      <c r="B2393">
        <f t="shared" si="70"/>
        <v>5</v>
      </c>
      <c r="C2393" t="s">
        <v>61</v>
      </c>
      <c r="D2393" t="s">
        <v>256</v>
      </c>
      <c r="E2393" s="4">
        <v>44692</v>
      </c>
      <c r="F2393" t="s">
        <v>42</v>
      </c>
      <c r="G2393" t="s">
        <v>60</v>
      </c>
      <c r="H2393" t="s">
        <v>56</v>
      </c>
      <c r="L2393">
        <f t="shared" si="71"/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f t="shared" si="72"/>
        <v>0</v>
      </c>
      <c r="AI2393">
        <v>0</v>
      </c>
      <c r="AJ2393">
        <v>0</v>
      </c>
      <c r="AK2393">
        <v>0</v>
      </c>
      <c r="AL2393">
        <v>0</v>
      </c>
    </row>
    <row r="2394" spans="1:38" hidden="1" x14ac:dyDescent="0.45">
      <c r="A2394" t="s">
        <v>40</v>
      </c>
      <c r="B2394">
        <f t="shared" si="70"/>
        <v>5</v>
      </c>
      <c r="C2394" t="s">
        <v>129</v>
      </c>
      <c r="D2394" t="s">
        <v>261</v>
      </c>
      <c r="E2394" s="4">
        <v>44692</v>
      </c>
      <c r="F2394" t="s">
        <v>75</v>
      </c>
      <c r="G2394" t="s">
        <v>43</v>
      </c>
      <c r="H2394" t="s">
        <v>44</v>
      </c>
      <c r="I2394" t="s">
        <v>45</v>
      </c>
      <c r="J2394" t="s">
        <v>178</v>
      </c>
      <c r="K2394" t="s">
        <v>236</v>
      </c>
      <c r="L2394">
        <f t="shared" si="71"/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f t="shared" si="72"/>
        <v>1</v>
      </c>
      <c r="AI2394">
        <v>0</v>
      </c>
      <c r="AJ2394">
        <v>0</v>
      </c>
      <c r="AK2394">
        <v>1</v>
      </c>
      <c r="AL2394">
        <v>0</v>
      </c>
    </row>
    <row r="2395" spans="1:38" hidden="1" x14ac:dyDescent="0.45">
      <c r="A2395" t="s">
        <v>40</v>
      </c>
      <c r="B2395">
        <f t="shared" si="70"/>
        <v>5</v>
      </c>
      <c r="C2395" t="s">
        <v>129</v>
      </c>
      <c r="D2395" t="s">
        <v>261</v>
      </c>
      <c r="E2395" s="4">
        <v>44692</v>
      </c>
      <c r="F2395" t="s">
        <v>75</v>
      </c>
      <c r="G2395" t="s">
        <v>43</v>
      </c>
      <c r="H2395" t="s">
        <v>44</v>
      </c>
      <c r="I2395" t="s">
        <v>45</v>
      </c>
      <c r="J2395" t="s">
        <v>252</v>
      </c>
      <c r="K2395" t="s">
        <v>252</v>
      </c>
      <c r="L2395">
        <f t="shared" si="71"/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f t="shared" si="72"/>
        <v>1</v>
      </c>
      <c r="AI2395">
        <v>0</v>
      </c>
      <c r="AJ2395">
        <v>0</v>
      </c>
      <c r="AK2395">
        <v>1</v>
      </c>
      <c r="AL2395">
        <v>0</v>
      </c>
    </row>
    <row r="2396" spans="1:38" hidden="1" x14ac:dyDescent="0.45">
      <c r="A2396" t="s">
        <v>40</v>
      </c>
      <c r="B2396">
        <f t="shared" si="70"/>
        <v>5</v>
      </c>
      <c r="C2396" t="s">
        <v>129</v>
      </c>
      <c r="D2396" t="s">
        <v>261</v>
      </c>
      <c r="E2396" s="4">
        <v>44692</v>
      </c>
      <c r="F2396" t="s">
        <v>75</v>
      </c>
      <c r="G2396" t="s">
        <v>48</v>
      </c>
      <c r="H2396" t="s">
        <v>44</v>
      </c>
      <c r="L2396">
        <f t="shared" si="71"/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f t="shared" si="72"/>
        <v>0</v>
      </c>
      <c r="AI2396">
        <v>0</v>
      </c>
      <c r="AJ2396">
        <v>0</v>
      </c>
      <c r="AK2396">
        <v>0</v>
      </c>
      <c r="AL2396">
        <v>0</v>
      </c>
    </row>
    <row r="2397" spans="1:38" hidden="1" x14ac:dyDescent="0.45">
      <c r="A2397" t="s">
        <v>40</v>
      </c>
      <c r="B2397">
        <f t="shared" si="70"/>
        <v>5</v>
      </c>
      <c r="C2397" t="s">
        <v>129</v>
      </c>
      <c r="D2397" t="s">
        <v>261</v>
      </c>
      <c r="E2397" s="4">
        <v>44692</v>
      </c>
      <c r="F2397" t="s">
        <v>75</v>
      </c>
      <c r="G2397" t="s">
        <v>49</v>
      </c>
      <c r="H2397" t="s">
        <v>44</v>
      </c>
      <c r="L2397">
        <f t="shared" si="71"/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f t="shared" si="72"/>
        <v>0</v>
      </c>
      <c r="AI2397">
        <v>0</v>
      </c>
      <c r="AJ2397">
        <v>0</v>
      </c>
      <c r="AK2397">
        <v>0</v>
      </c>
      <c r="AL2397">
        <v>0</v>
      </c>
    </row>
    <row r="2398" spans="1:38" hidden="1" x14ac:dyDescent="0.45">
      <c r="A2398" t="s">
        <v>40</v>
      </c>
      <c r="B2398">
        <f t="shared" si="70"/>
        <v>5</v>
      </c>
      <c r="C2398" t="s">
        <v>129</v>
      </c>
      <c r="D2398" t="s">
        <v>261</v>
      </c>
      <c r="E2398" s="4">
        <v>44692</v>
      </c>
      <c r="F2398" t="s">
        <v>75</v>
      </c>
      <c r="G2398" t="s">
        <v>53</v>
      </c>
      <c r="H2398" t="s">
        <v>44</v>
      </c>
      <c r="I2398" t="s">
        <v>45</v>
      </c>
      <c r="J2398" t="s">
        <v>252</v>
      </c>
      <c r="K2398" t="s">
        <v>252</v>
      </c>
      <c r="L2398">
        <f t="shared" si="71"/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f t="shared" si="72"/>
        <v>1</v>
      </c>
      <c r="AI2398">
        <v>0</v>
      </c>
      <c r="AJ2398">
        <v>0</v>
      </c>
      <c r="AK2398">
        <v>1</v>
      </c>
      <c r="AL2398">
        <v>0</v>
      </c>
    </row>
    <row r="2399" spans="1:38" hidden="1" x14ac:dyDescent="0.45">
      <c r="A2399" t="s">
        <v>40</v>
      </c>
      <c r="B2399">
        <f t="shared" si="70"/>
        <v>5</v>
      </c>
      <c r="C2399" t="s">
        <v>129</v>
      </c>
      <c r="D2399" t="s">
        <v>261</v>
      </c>
      <c r="E2399" s="4">
        <v>44692</v>
      </c>
      <c r="F2399" t="s">
        <v>75</v>
      </c>
      <c r="G2399" t="s">
        <v>53</v>
      </c>
      <c r="H2399" t="s">
        <v>44</v>
      </c>
      <c r="I2399" t="s">
        <v>45</v>
      </c>
      <c r="J2399" t="s">
        <v>90</v>
      </c>
      <c r="K2399" s="10" t="s">
        <v>174</v>
      </c>
      <c r="L2399">
        <f t="shared" si="71"/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f t="shared" si="72"/>
        <v>1</v>
      </c>
      <c r="AI2399">
        <v>0</v>
      </c>
      <c r="AJ2399">
        <v>0</v>
      </c>
      <c r="AK2399">
        <v>1</v>
      </c>
      <c r="AL2399">
        <v>0</v>
      </c>
    </row>
    <row r="2400" spans="1:38" hidden="1" x14ac:dyDescent="0.45">
      <c r="A2400" t="s">
        <v>40</v>
      </c>
      <c r="B2400">
        <f t="shared" si="70"/>
        <v>5</v>
      </c>
      <c r="C2400" t="s">
        <v>129</v>
      </c>
      <c r="D2400" t="s">
        <v>261</v>
      </c>
      <c r="E2400" s="4">
        <v>44692</v>
      </c>
      <c r="F2400" t="s">
        <v>75</v>
      </c>
      <c r="G2400" t="s">
        <v>54</v>
      </c>
      <c r="H2400" t="s">
        <v>44</v>
      </c>
      <c r="I2400" t="s">
        <v>45</v>
      </c>
      <c r="J2400" t="s">
        <v>178</v>
      </c>
      <c r="K2400" t="s">
        <v>236</v>
      </c>
      <c r="L2400">
        <f t="shared" si="71"/>
        <v>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f t="shared" si="72"/>
        <v>1</v>
      </c>
      <c r="AI2400">
        <v>0</v>
      </c>
      <c r="AJ2400">
        <v>0</v>
      </c>
      <c r="AK2400">
        <v>1</v>
      </c>
      <c r="AL2400">
        <v>0</v>
      </c>
    </row>
    <row r="2401" spans="1:38" hidden="1" x14ac:dyDescent="0.45">
      <c r="A2401" t="s">
        <v>40</v>
      </c>
      <c r="B2401">
        <f t="shared" si="70"/>
        <v>5</v>
      </c>
      <c r="C2401" t="s">
        <v>129</v>
      </c>
      <c r="D2401" t="s">
        <v>261</v>
      </c>
      <c r="E2401" s="4">
        <v>44692</v>
      </c>
      <c r="F2401" t="s">
        <v>75</v>
      </c>
      <c r="G2401" t="s">
        <v>55</v>
      </c>
      <c r="H2401" t="s">
        <v>56</v>
      </c>
      <c r="L2401">
        <f t="shared" si="71"/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f t="shared" si="72"/>
        <v>0</v>
      </c>
      <c r="AI2401">
        <v>0</v>
      </c>
      <c r="AJ2401">
        <v>0</v>
      </c>
      <c r="AK2401">
        <v>0</v>
      </c>
      <c r="AL2401">
        <v>0</v>
      </c>
    </row>
    <row r="2402" spans="1:38" hidden="1" x14ac:dyDescent="0.45">
      <c r="A2402" t="s">
        <v>40</v>
      </c>
      <c r="B2402">
        <f t="shared" si="70"/>
        <v>5</v>
      </c>
      <c r="C2402" t="s">
        <v>129</v>
      </c>
      <c r="D2402" t="s">
        <v>261</v>
      </c>
      <c r="E2402" s="4">
        <v>44692</v>
      </c>
      <c r="F2402" t="s">
        <v>75</v>
      </c>
      <c r="G2402" t="s">
        <v>57</v>
      </c>
      <c r="H2402" t="s">
        <v>56</v>
      </c>
      <c r="L2402">
        <f t="shared" si="71"/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f t="shared" si="72"/>
        <v>0</v>
      </c>
      <c r="AI2402">
        <v>0</v>
      </c>
      <c r="AJ2402">
        <v>0</v>
      </c>
      <c r="AK2402">
        <v>0</v>
      </c>
      <c r="AL2402">
        <v>0</v>
      </c>
    </row>
    <row r="2403" spans="1:38" hidden="1" x14ac:dyDescent="0.45">
      <c r="A2403" t="s">
        <v>40</v>
      </c>
      <c r="B2403">
        <f t="shared" si="70"/>
        <v>5</v>
      </c>
      <c r="C2403" t="s">
        <v>129</v>
      </c>
      <c r="D2403" t="s">
        <v>261</v>
      </c>
      <c r="E2403" s="4">
        <v>44692</v>
      </c>
      <c r="F2403" t="s">
        <v>75</v>
      </c>
      <c r="G2403" t="s">
        <v>58</v>
      </c>
      <c r="H2403" t="s">
        <v>56</v>
      </c>
      <c r="L2403">
        <f t="shared" si="71"/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f t="shared" si="72"/>
        <v>0</v>
      </c>
      <c r="AI2403">
        <v>0</v>
      </c>
      <c r="AJ2403">
        <v>0</v>
      </c>
      <c r="AK2403">
        <v>0</v>
      </c>
      <c r="AL2403">
        <v>0</v>
      </c>
    </row>
    <row r="2404" spans="1:38" hidden="1" x14ac:dyDescent="0.45">
      <c r="A2404" t="s">
        <v>40</v>
      </c>
      <c r="B2404">
        <f t="shared" si="70"/>
        <v>5</v>
      </c>
      <c r="C2404" t="s">
        <v>129</v>
      </c>
      <c r="D2404" t="s">
        <v>261</v>
      </c>
      <c r="E2404" s="4">
        <v>44692</v>
      </c>
      <c r="F2404" t="s">
        <v>75</v>
      </c>
      <c r="G2404" t="s">
        <v>59</v>
      </c>
      <c r="H2404" t="s">
        <v>56</v>
      </c>
      <c r="L2404">
        <f t="shared" si="71"/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f t="shared" si="72"/>
        <v>0</v>
      </c>
      <c r="AI2404">
        <v>0</v>
      </c>
      <c r="AJ2404">
        <v>0</v>
      </c>
      <c r="AK2404">
        <v>0</v>
      </c>
      <c r="AL2404">
        <v>0</v>
      </c>
    </row>
    <row r="2405" spans="1:38" hidden="1" x14ac:dyDescent="0.45">
      <c r="A2405" t="s">
        <v>40</v>
      </c>
      <c r="B2405">
        <f t="shared" si="70"/>
        <v>5</v>
      </c>
      <c r="C2405" t="s">
        <v>129</v>
      </c>
      <c r="D2405" t="s">
        <v>261</v>
      </c>
      <c r="E2405" s="4">
        <v>44692</v>
      </c>
      <c r="F2405" t="s">
        <v>75</v>
      </c>
      <c r="G2405" t="s">
        <v>60</v>
      </c>
      <c r="H2405" t="s">
        <v>56</v>
      </c>
      <c r="L2405">
        <f t="shared" si="71"/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f t="shared" si="72"/>
        <v>0</v>
      </c>
      <c r="AI2405">
        <v>0</v>
      </c>
      <c r="AJ2405">
        <v>0</v>
      </c>
      <c r="AK2405">
        <v>0</v>
      </c>
      <c r="AL2405">
        <v>0</v>
      </c>
    </row>
    <row r="2406" spans="1:38" hidden="1" x14ac:dyDescent="0.45">
      <c r="A2406" t="s">
        <v>40</v>
      </c>
      <c r="B2406">
        <f t="shared" si="70"/>
        <v>5</v>
      </c>
      <c r="C2406" t="s">
        <v>140</v>
      </c>
      <c r="D2406" t="s">
        <v>256</v>
      </c>
      <c r="E2406" s="4">
        <v>44692</v>
      </c>
      <c r="F2406" t="s">
        <v>72</v>
      </c>
      <c r="G2406" t="s">
        <v>43</v>
      </c>
      <c r="H2406" t="s">
        <v>44</v>
      </c>
      <c r="L2406">
        <f t="shared" si="71"/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f t="shared" si="72"/>
        <v>0</v>
      </c>
      <c r="AI2406">
        <v>0</v>
      </c>
      <c r="AJ2406">
        <v>0</v>
      </c>
      <c r="AK2406">
        <v>0</v>
      </c>
      <c r="AL2406">
        <v>0</v>
      </c>
    </row>
    <row r="2407" spans="1:38" hidden="1" x14ac:dyDescent="0.45">
      <c r="A2407" t="s">
        <v>40</v>
      </c>
      <c r="B2407">
        <f t="shared" si="70"/>
        <v>5</v>
      </c>
      <c r="C2407" t="s">
        <v>140</v>
      </c>
      <c r="D2407" t="s">
        <v>256</v>
      </c>
      <c r="E2407" s="4">
        <v>44692</v>
      </c>
      <c r="F2407" t="s">
        <v>72</v>
      </c>
      <c r="G2407" t="s">
        <v>48</v>
      </c>
      <c r="H2407" t="s">
        <v>44</v>
      </c>
      <c r="L2407">
        <f t="shared" si="71"/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f t="shared" si="72"/>
        <v>0</v>
      </c>
      <c r="AI2407">
        <v>0</v>
      </c>
      <c r="AJ2407">
        <v>0</v>
      </c>
      <c r="AK2407">
        <v>0</v>
      </c>
      <c r="AL2407">
        <v>0</v>
      </c>
    </row>
    <row r="2408" spans="1:38" hidden="1" x14ac:dyDescent="0.45">
      <c r="A2408" t="s">
        <v>40</v>
      </c>
      <c r="B2408">
        <f t="shared" si="70"/>
        <v>5</v>
      </c>
      <c r="C2408" t="s">
        <v>140</v>
      </c>
      <c r="D2408" t="s">
        <v>256</v>
      </c>
      <c r="E2408" s="4">
        <v>44692</v>
      </c>
      <c r="F2408" t="s">
        <v>72</v>
      </c>
      <c r="G2408" t="s">
        <v>49</v>
      </c>
      <c r="H2408" t="s">
        <v>44</v>
      </c>
      <c r="L2408">
        <f t="shared" si="71"/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f t="shared" si="72"/>
        <v>0</v>
      </c>
      <c r="AI2408">
        <v>0</v>
      </c>
      <c r="AJ2408">
        <v>0</v>
      </c>
      <c r="AK2408">
        <v>0</v>
      </c>
      <c r="AL2408">
        <v>0</v>
      </c>
    </row>
    <row r="2409" spans="1:38" hidden="1" x14ac:dyDescent="0.45">
      <c r="A2409" t="s">
        <v>40</v>
      </c>
      <c r="B2409">
        <f t="shared" si="70"/>
        <v>5</v>
      </c>
      <c r="C2409" t="s">
        <v>140</v>
      </c>
      <c r="D2409" t="s">
        <v>256</v>
      </c>
      <c r="E2409" s="4">
        <v>44692</v>
      </c>
      <c r="F2409" t="s">
        <v>72</v>
      </c>
      <c r="G2409" t="s">
        <v>53</v>
      </c>
      <c r="H2409" t="s">
        <v>44</v>
      </c>
      <c r="L2409">
        <f t="shared" si="71"/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f t="shared" si="72"/>
        <v>0</v>
      </c>
      <c r="AI2409">
        <v>0</v>
      </c>
      <c r="AJ2409">
        <v>0</v>
      </c>
      <c r="AK2409">
        <v>0</v>
      </c>
      <c r="AL2409">
        <v>0</v>
      </c>
    </row>
    <row r="2410" spans="1:38" hidden="1" x14ac:dyDescent="0.45">
      <c r="A2410" t="s">
        <v>40</v>
      </c>
      <c r="B2410">
        <f t="shared" si="70"/>
        <v>5</v>
      </c>
      <c r="C2410" t="s">
        <v>140</v>
      </c>
      <c r="D2410" t="s">
        <v>256</v>
      </c>
      <c r="E2410" s="4">
        <v>44692</v>
      </c>
      <c r="F2410" t="s">
        <v>72</v>
      </c>
      <c r="G2410" t="s">
        <v>54</v>
      </c>
      <c r="H2410" t="s">
        <v>44</v>
      </c>
      <c r="L2410">
        <f t="shared" si="71"/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f t="shared" si="72"/>
        <v>0</v>
      </c>
      <c r="AI2410">
        <v>0</v>
      </c>
      <c r="AJ2410">
        <v>0</v>
      </c>
      <c r="AK2410">
        <v>0</v>
      </c>
      <c r="AL2410">
        <v>0</v>
      </c>
    </row>
    <row r="2411" spans="1:38" hidden="1" x14ac:dyDescent="0.45">
      <c r="A2411" t="s">
        <v>40</v>
      </c>
      <c r="B2411">
        <f t="shared" si="70"/>
        <v>5</v>
      </c>
      <c r="C2411" t="s">
        <v>140</v>
      </c>
      <c r="D2411" t="s">
        <v>256</v>
      </c>
      <c r="E2411" s="4">
        <v>44692</v>
      </c>
      <c r="F2411" t="s">
        <v>72</v>
      </c>
      <c r="G2411" t="s">
        <v>55</v>
      </c>
      <c r="H2411" t="s">
        <v>56</v>
      </c>
      <c r="L2411">
        <f t="shared" si="71"/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f t="shared" si="72"/>
        <v>0</v>
      </c>
      <c r="AI2411">
        <v>0</v>
      </c>
      <c r="AJ2411">
        <v>0</v>
      </c>
      <c r="AK2411">
        <v>0</v>
      </c>
      <c r="AL2411">
        <v>0</v>
      </c>
    </row>
    <row r="2412" spans="1:38" hidden="1" x14ac:dyDescent="0.45">
      <c r="A2412" t="s">
        <v>40</v>
      </c>
      <c r="B2412">
        <f t="shared" si="70"/>
        <v>5</v>
      </c>
      <c r="C2412" t="s">
        <v>140</v>
      </c>
      <c r="D2412" t="s">
        <v>256</v>
      </c>
      <c r="E2412" s="4">
        <v>44692</v>
      </c>
      <c r="F2412" t="s">
        <v>72</v>
      </c>
      <c r="G2412" t="s">
        <v>57</v>
      </c>
      <c r="H2412" t="s">
        <v>56</v>
      </c>
      <c r="L2412">
        <f t="shared" si="71"/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f t="shared" si="72"/>
        <v>0</v>
      </c>
      <c r="AI2412">
        <v>0</v>
      </c>
      <c r="AJ2412">
        <v>0</v>
      </c>
      <c r="AK2412">
        <v>0</v>
      </c>
      <c r="AL2412">
        <v>0</v>
      </c>
    </row>
    <row r="2413" spans="1:38" hidden="1" x14ac:dyDescent="0.45">
      <c r="A2413" t="s">
        <v>40</v>
      </c>
      <c r="B2413">
        <f t="shared" si="70"/>
        <v>5</v>
      </c>
      <c r="C2413" t="s">
        <v>140</v>
      </c>
      <c r="D2413" t="s">
        <v>256</v>
      </c>
      <c r="E2413" s="4">
        <v>44692</v>
      </c>
      <c r="F2413" t="s">
        <v>72</v>
      </c>
      <c r="G2413" t="s">
        <v>58</v>
      </c>
      <c r="H2413" t="s">
        <v>56</v>
      </c>
      <c r="L2413">
        <f t="shared" si="71"/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f t="shared" si="72"/>
        <v>0</v>
      </c>
      <c r="AI2413">
        <v>0</v>
      </c>
      <c r="AJ2413">
        <v>0</v>
      </c>
      <c r="AK2413">
        <v>0</v>
      </c>
      <c r="AL2413">
        <v>0</v>
      </c>
    </row>
    <row r="2414" spans="1:38" hidden="1" x14ac:dyDescent="0.45">
      <c r="A2414" t="s">
        <v>40</v>
      </c>
      <c r="B2414">
        <f t="shared" si="70"/>
        <v>5</v>
      </c>
      <c r="C2414" t="s">
        <v>140</v>
      </c>
      <c r="D2414" t="s">
        <v>256</v>
      </c>
      <c r="E2414" s="4">
        <v>44692</v>
      </c>
      <c r="F2414" t="s">
        <v>72</v>
      </c>
      <c r="G2414" t="s">
        <v>59</v>
      </c>
      <c r="H2414" t="s">
        <v>56</v>
      </c>
      <c r="L2414">
        <f t="shared" si="71"/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f t="shared" si="72"/>
        <v>0</v>
      </c>
      <c r="AI2414">
        <v>0</v>
      </c>
      <c r="AJ2414">
        <v>0</v>
      </c>
      <c r="AK2414">
        <v>0</v>
      </c>
      <c r="AL2414">
        <v>0</v>
      </c>
    </row>
    <row r="2415" spans="1:38" hidden="1" x14ac:dyDescent="0.45">
      <c r="A2415" t="s">
        <v>40</v>
      </c>
      <c r="B2415">
        <f t="shared" si="70"/>
        <v>5</v>
      </c>
      <c r="C2415" t="s">
        <v>140</v>
      </c>
      <c r="D2415" t="s">
        <v>256</v>
      </c>
      <c r="E2415" s="4">
        <v>44692</v>
      </c>
      <c r="F2415" t="s">
        <v>72</v>
      </c>
      <c r="G2415" t="s">
        <v>60</v>
      </c>
      <c r="H2415" t="s">
        <v>56</v>
      </c>
      <c r="L2415">
        <f t="shared" si="71"/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f t="shared" si="72"/>
        <v>0</v>
      </c>
      <c r="AI2415">
        <v>0</v>
      </c>
      <c r="AJ2415">
        <v>0</v>
      </c>
      <c r="AK2415">
        <v>0</v>
      </c>
      <c r="AL2415">
        <v>0</v>
      </c>
    </row>
    <row r="2416" spans="1:38" hidden="1" x14ac:dyDescent="0.45">
      <c r="A2416" t="s">
        <v>76</v>
      </c>
      <c r="B2416">
        <f t="shared" si="70"/>
        <v>5</v>
      </c>
      <c r="C2416" t="s">
        <v>130</v>
      </c>
      <c r="D2416" t="s">
        <v>259</v>
      </c>
      <c r="E2416" s="4">
        <v>44694</v>
      </c>
      <c r="F2416" t="s">
        <v>72</v>
      </c>
      <c r="G2416" t="s">
        <v>43</v>
      </c>
      <c r="H2416" t="s">
        <v>44</v>
      </c>
      <c r="L2416">
        <f t="shared" si="71"/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f t="shared" si="72"/>
        <v>0</v>
      </c>
      <c r="AI2416">
        <v>0</v>
      </c>
      <c r="AJ2416">
        <v>0</v>
      </c>
      <c r="AK2416">
        <v>0</v>
      </c>
      <c r="AL2416">
        <v>0</v>
      </c>
    </row>
    <row r="2417" spans="1:38" hidden="1" x14ac:dyDescent="0.45">
      <c r="A2417" t="s">
        <v>76</v>
      </c>
      <c r="B2417">
        <f t="shared" si="70"/>
        <v>5</v>
      </c>
      <c r="C2417" t="s">
        <v>130</v>
      </c>
      <c r="D2417" t="s">
        <v>259</v>
      </c>
      <c r="E2417" s="4">
        <v>44694</v>
      </c>
      <c r="F2417" t="s">
        <v>72</v>
      </c>
      <c r="G2417" t="s">
        <v>48</v>
      </c>
      <c r="H2417" t="s">
        <v>44</v>
      </c>
      <c r="L2417">
        <f t="shared" si="71"/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f t="shared" si="72"/>
        <v>0</v>
      </c>
      <c r="AI2417">
        <v>0</v>
      </c>
      <c r="AJ2417">
        <v>0</v>
      </c>
      <c r="AK2417">
        <v>0</v>
      </c>
      <c r="AL2417">
        <v>0</v>
      </c>
    </row>
    <row r="2418" spans="1:38" hidden="1" x14ac:dyDescent="0.45">
      <c r="A2418" t="s">
        <v>76</v>
      </c>
      <c r="B2418">
        <f t="shared" si="70"/>
        <v>5</v>
      </c>
      <c r="C2418" t="s">
        <v>130</v>
      </c>
      <c r="D2418" t="s">
        <v>259</v>
      </c>
      <c r="E2418" s="4">
        <v>44694</v>
      </c>
      <c r="F2418" t="s">
        <v>72</v>
      </c>
      <c r="G2418" t="s">
        <v>49</v>
      </c>
      <c r="H2418" t="s">
        <v>44</v>
      </c>
      <c r="L2418">
        <f t="shared" si="71"/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f t="shared" si="72"/>
        <v>0</v>
      </c>
      <c r="AI2418">
        <v>0</v>
      </c>
      <c r="AJ2418">
        <v>0</v>
      </c>
      <c r="AK2418">
        <v>0</v>
      </c>
      <c r="AL2418">
        <v>0</v>
      </c>
    </row>
    <row r="2419" spans="1:38" hidden="1" x14ac:dyDescent="0.45">
      <c r="A2419" t="s">
        <v>76</v>
      </c>
      <c r="B2419">
        <f t="shared" si="70"/>
        <v>5</v>
      </c>
      <c r="C2419" t="s">
        <v>130</v>
      </c>
      <c r="D2419" t="s">
        <v>259</v>
      </c>
      <c r="E2419" s="4">
        <v>44694</v>
      </c>
      <c r="F2419" t="s">
        <v>72</v>
      </c>
      <c r="G2419" t="s">
        <v>53</v>
      </c>
      <c r="H2419" t="s">
        <v>44</v>
      </c>
      <c r="L2419">
        <f t="shared" si="71"/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f t="shared" si="72"/>
        <v>0</v>
      </c>
      <c r="AI2419">
        <v>0</v>
      </c>
      <c r="AJ2419">
        <v>0</v>
      </c>
      <c r="AK2419">
        <v>0</v>
      </c>
      <c r="AL2419">
        <v>0</v>
      </c>
    </row>
    <row r="2420" spans="1:38" hidden="1" x14ac:dyDescent="0.45">
      <c r="A2420" t="s">
        <v>76</v>
      </c>
      <c r="B2420">
        <f t="shared" si="70"/>
        <v>5</v>
      </c>
      <c r="C2420" t="s">
        <v>130</v>
      </c>
      <c r="D2420" t="s">
        <v>259</v>
      </c>
      <c r="E2420" s="4">
        <v>44694</v>
      </c>
      <c r="F2420" t="s">
        <v>72</v>
      </c>
      <c r="G2420" t="s">
        <v>54</v>
      </c>
      <c r="H2420" t="s">
        <v>44</v>
      </c>
      <c r="L2420">
        <f t="shared" si="71"/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f t="shared" si="72"/>
        <v>0</v>
      </c>
      <c r="AI2420">
        <v>0</v>
      </c>
      <c r="AJ2420">
        <v>0</v>
      </c>
      <c r="AK2420">
        <v>0</v>
      </c>
      <c r="AL2420">
        <v>0</v>
      </c>
    </row>
    <row r="2421" spans="1:38" hidden="1" x14ac:dyDescent="0.45">
      <c r="A2421" t="s">
        <v>76</v>
      </c>
      <c r="B2421">
        <f t="shared" si="70"/>
        <v>5</v>
      </c>
      <c r="C2421" t="s">
        <v>130</v>
      </c>
      <c r="D2421" t="s">
        <v>259</v>
      </c>
      <c r="E2421" s="4">
        <v>44694</v>
      </c>
      <c r="F2421" t="s">
        <v>72</v>
      </c>
      <c r="G2421" t="s">
        <v>55</v>
      </c>
      <c r="H2421" t="s">
        <v>56</v>
      </c>
      <c r="L2421">
        <f t="shared" si="71"/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f t="shared" si="72"/>
        <v>0</v>
      </c>
      <c r="AI2421">
        <v>0</v>
      </c>
      <c r="AJ2421">
        <v>0</v>
      </c>
      <c r="AK2421">
        <v>0</v>
      </c>
      <c r="AL2421">
        <v>0</v>
      </c>
    </row>
    <row r="2422" spans="1:38" hidden="1" x14ac:dyDescent="0.45">
      <c r="A2422" t="s">
        <v>76</v>
      </c>
      <c r="B2422">
        <f t="shared" si="70"/>
        <v>5</v>
      </c>
      <c r="C2422" t="s">
        <v>130</v>
      </c>
      <c r="D2422" t="s">
        <v>259</v>
      </c>
      <c r="E2422" s="4">
        <v>44694</v>
      </c>
      <c r="F2422" t="s">
        <v>72</v>
      </c>
      <c r="G2422" t="s">
        <v>57</v>
      </c>
      <c r="H2422" t="s">
        <v>56</v>
      </c>
      <c r="L2422">
        <f t="shared" si="71"/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f t="shared" si="72"/>
        <v>0</v>
      </c>
      <c r="AI2422">
        <v>0</v>
      </c>
      <c r="AJ2422">
        <v>0</v>
      </c>
      <c r="AK2422">
        <v>0</v>
      </c>
      <c r="AL2422">
        <v>0</v>
      </c>
    </row>
    <row r="2423" spans="1:38" hidden="1" x14ac:dyDescent="0.45">
      <c r="A2423" t="s">
        <v>76</v>
      </c>
      <c r="B2423">
        <f t="shared" si="70"/>
        <v>5</v>
      </c>
      <c r="C2423" t="s">
        <v>130</v>
      </c>
      <c r="D2423" t="s">
        <v>259</v>
      </c>
      <c r="E2423" s="4">
        <v>44694</v>
      </c>
      <c r="F2423" t="s">
        <v>72</v>
      </c>
      <c r="G2423" t="s">
        <v>58</v>
      </c>
      <c r="H2423" t="s">
        <v>56</v>
      </c>
      <c r="L2423">
        <f t="shared" si="71"/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f t="shared" si="72"/>
        <v>0</v>
      </c>
      <c r="AI2423">
        <v>0</v>
      </c>
      <c r="AJ2423">
        <v>0</v>
      </c>
      <c r="AK2423">
        <v>0</v>
      </c>
      <c r="AL2423">
        <v>0</v>
      </c>
    </row>
    <row r="2424" spans="1:38" hidden="1" x14ac:dyDescent="0.45">
      <c r="A2424" t="s">
        <v>76</v>
      </c>
      <c r="B2424">
        <f t="shared" si="70"/>
        <v>5</v>
      </c>
      <c r="C2424" t="s">
        <v>130</v>
      </c>
      <c r="D2424" t="s">
        <v>259</v>
      </c>
      <c r="E2424" s="4">
        <v>44694</v>
      </c>
      <c r="F2424" t="s">
        <v>72</v>
      </c>
      <c r="G2424" t="s">
        <v>59</v>
      </c>
      <c r="H2424" t="s">
        <v>56</v>
      </c>
      <c r="L2424">
        <f t="shared" si="71"/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f t="shared" si="72"/>
        <v>0</v>
      </c>
      <c r="AI2424">
        <v>0</v>
      </c>
      <c r="AJ2424">
        <v>0</v>
      </c>
      <c r="AK2424">
        <v>0</v>
      </c>
      <c r="AL2424">
        <v>0</v>
      </c>
    </row>
    <row r="2425" spans="1:38" hidden="1" x14ac:dyDescent="0.45">
      <c r="A2425" t="s">
        <v>76</v>
      </c>
      <c r="B2425">
        <f t="shared" si="70"/>
        <v>5</v>
      </c>
      <c r="C2425" t="s">
        <v>130</v>
      </c>
      <c r="D2425" t="s">
        <v>259</v>
      </c>
      <c r="E2425" s="4">
        <v>44694</v>
      </c>
      <c r="F2425" t="s">
        <v>72</v>
      </c>
      <c r="G2425" t="s">
        <v>60</v>
      </c>
      <c r="H2425" t="s">
        <v>56</v>
      </c>
      <c r="L2425">
        <f t="shared" si="71"/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f t="shared" si="72"/>
        <v>0</v>
      </c>
      <c r="AI2425">
        <v>0</v>
      </c>
      <c r="AJ2425">
        <v>0</v>
      </c>
      <c r="AK2425">
        <v>0</v>
      </c>
      <c r="AL2425">
        <v>0</v>
      </c>
    </row>
    <row r="2426" spans="1:38" hidden="1" x14ac:dyDescent="0.45">
      <c r="A2426" t="s">
        <v>76</v>
      </c>
      <c r="B2426">
        <f t="shared" si="70"/>
        <v>5</v>
      </c>
      <c r="C2426" t="s">
        <v>77</v>
      </c>
      <c r="D2426" t="s">
        <v>259</v>
      </c>
      <c r="E2426" s="4">
        <v>44694</v>
      </c>
      <c r="F2426" t="s">
        <v>72</v>
      </c>
      <c r="G2426" t="s">
        <v>43</v>
      </c>
      <c r="H2426" t="s">
        <v>44</v>
      </c>
      <c r="L2426">
        <f t="shared" si="71"/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f t="shared" si="72"/>
        <v>0</v>
      </c>
      <c r="AI2426">
        <v>0</v>
      </c>
      <c r="AJ2426">
        <v>0</v>
      </c>
      <c r="AK2426">
        <v>0</v>
      </c>
      <c r="AL2426">
        <v>0</v>
      </c>
    </row>
    <row r="2427" spans="1:38" hidden="1" x14ac:dyDescent="0.45">
      <c r="A2427" t="s">
        <v>76</v>
      </c>
      <c r="B2427">
        <f t="shared" si="70"/>
        <v>5</v>
      </c>
      <c r="C2427" t="s">
        <v>77</v>
      </c>
      <c r="D2427" t="s">
        <v>259</v>
      </c>
      <c r="E2427" s="4">
        <v>44694</v>
      </c>
      <c r="F2427" t="s">
        <v>72</v>
      </c>
      <c r="G2427" t="s">
        <v>48</v>
      </c>
      <c r="H2427" t="s">
        <v>44</v>
      </c>
      <c r="L2427">
        <f t="shared" si="71"/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f t="shared" si="72"/>
        <v>0</v>
      </c>
      <c r="AI2427">
        <v>0</v>
      </c>
      <c r="AJ2427">
        <v>0</v>
      </c>
      <c r="AK2427">
        <v>0</v>
      </c>
      <c r="AL2427">
        <v>0</v>
      </c>
    </row>
    <row r="2428" spans="1:38" hidden="1" x14ac:dyDescent="0.45">
      <c r="A2428" t="s">
        <v>76</v>
      </c>
      <c r="B2428">
        <f t="shared" si="70"/>
        <v>5</v>
      </c>
      <c r="C2428" t="s">
        <v>77</v>
      </c>
      <c r="D2428" t="s">
        <v>259</v>
      </c>
      <c r="E2428" s="4">
        <v>44694</v>
      </c>
      <c r="F2428" t="s">
        <v>72</v>
      </c>
      <c r="G2428" t="s">
        <v>49</v>
      </c>
      <c r="H2428" t="s">
        <v>44</v>
      </c>
      <c r="L2428">
        <f t="shared" si="71"/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f t="shared" si="72"/>
        <v>0</v>
      </c>
      <c r="AI2428">
        <v>0</v>
      </c>
      <c r="AJ2428">
        <v>0</v>
      </c>
      <c r="AK2428">
        <v>0</v>
      </c>
      <c r="AL2428">
        <v>0</v>
      </c>
    </row>
    <row r="2429" spans="1:38" hidden="1" x14ac:dyDescent="0.45">
      <c r="A2429" t="s">
        <v>76</v>
      </c>
      <c r="B2429">
        <f t="shared" si="70"/>
        <v>5</v>
      </c>
      <c r="C2429" t="s">
        <v>77</v>
      </c>
      <c r="D2429" t="s">
        <v>259</v>
      </c>
      <c r="E2429" s="4">
        <v>44694</v>
      </c>
      <c r="F2429" t="s">
        <v>72</v>
      </c>
      <c r="G2429" t="s">
        <v>53</v>
      </c>
      <c r="H2429" t="s">
        <v>44</v>
      </c>
      <c r="L2429">
        <f t="shared" si="71"/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f t="shared" si="72"/>
        <v>0</v>
      </c>
      <c r="AI2429">
        <v>0</v>
      </c>
      <c r="AJ2429">
        <v>0</v>
      </c>
      <c r="AK2429">
        <v>0</v>
      </c>
      <c r="AL2429">
        <v>0</v>
      </c>
    </row>
    <row r="2430" spans="1:38" hidden="1" x14ac:dyDescent="0.45">
      <c r="A2430" t="s">
        <v>76</v>
      </c>
      <c r="B2430">
        <f t="shared" si="70"/>
        <v>5</v>
      </c>
      <c r="C2430" t="s">
        <v>77</v>
      </c>
      <c r="D2430" t="s">
        <v>259</v>
      </c>
      <c r="E2430" s="4">
        <v>44694</v>
      </c>
      <c r="F2430" t="s">
        <v>72</v>
      </c>
      <c r="G2430" t="s">
        <v>54</v>
      </c>
      <c r="H2430" t="s">
        <v>44</v>
      </c>
      <c r="L2430">
        <f t="shared" si="71"/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f t="shared" si="72"/>
        <v>0</v>
      </c>
      <c r="AI2430">
        <v>0</v>
      </c>
      <c r="AJ2430">
        <v>0</v>
      </c>
      <c r="AK2430">
        <v>0</v>
      </c>
      <c r="AL2430">
        <v>0</v>
      </c>
    </row>
    <row r="2431" spans="1:38" hidden="1" x14ac:dyDescent="0.45">
      <c r="A2431" t="s">
        <v>76</v>
      </c>
      <c r="B2431">
        <f t="shared" si="70"/>
        <v>5</v>
      </c>
      <c r="C2431" t="s">
        <v>77</v>
      </c>
      <c r="D2431" t="s">
        <v>259</v>
      </c>
      <c r="E2431" s="4">
        <v>44694</v>
      </c>
      <c r="F2431" t="s">
        <v>72</v>
      </c>
      <c r="G2431" t="s">
        <v>55</v>
      </c>
      <c r="H2431" t="s">
        <v>56</v>
      </c>
      <c r="L2431">
        <f t="shared" si="71"/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f t="shared" si="72"/>
        <v>0</v>
      </c>
      <c r="AI2431">
        <v>0</v>
      </c>
      <c r="AJ2431">
        <v>0</v>
      </c>
      <c r="AK2431">
        <v>0</v>
      </c>
      <c r="AL2431">
        <v>0</v>
      </c>
    </row>
    <row r="2432" spans="1:38" hidden="1" x14ac:dyDescent="0.45">
      <c r="A2432" t="s">
        <v>76</v>
      </c>
      <c r="B2432">
        <f t="shared" si="70"/>
        <v>5</v>
      </c>
      <c r="C2432" t="s">
        <v>77</v>
      </c>
      <c r="D2432" t="s">
        <v>259</v>
      </c>
      <c r="E2432" s="4">
        <v>44694</v>
      </c>
      <c r="F2432" t="s">
        <v>72</v>
      </c>
      <c r="G2432" t="s">
        <v>57</v>
      </c>
      <c r="H2432" t="s">
        <v>56</v>
      </c>
      <c r="L2432">
        <f t="shared" si="71"/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f t="shared" si="72"/>
        <v>0</v>
      </c>
      <c r="AI2432">
        <v>0</v>
      </c>
      <c r="AJ2432">
        <v>0</v>
      </c>
      <c r="AK2432">
        <v>0</v>
      </c>
      <c r="AL2432">
        <v>0</v>
      </c>
    </row>
    <row r="2433" spans="1:38" hidden="1" x14ac:dyDescent="0.45">
      <c r="A2433" t="s">
        <v>76</v>
      </c>
      <c r="B2433">
        <f t="shared" si="70"/>
        <v>5</v>
      </c>
      <c r="C2433" t="s">
        <v>77</v>
      </c>
      <c r="D2433" t="s">
        <v>259</v>
      </c>
      <c r="E2433" s="4">
        <v>44694</v>
      </c>
      <c r="F2433" t="s">
        <v>72</v>
      </c>
      <c r="G2433" t="s">
        <v>58</v>
      </c>
      <c r="H2433" t="s">
        <v>56</v>
      </c>
      <c r="L2433">
        <f t="shared" si="71"/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f t="shared" si="72"/>
        <v>0</v>
      </c>
      <c r="AI2433">
        <v>0</v>
      </c>
      <c r="AJ2433">
        <v>0</v>
      </c>
      <c r="AK2433">
        <v>0</v>
      </c>
      <c r="AL2433">
        <v>0</v>
      </c>
    </row>
    <row r="2434" spans="1:38" hidden="1" x14ac:dyDescent="0.45">
      <c r="A2434" t="s">
        <v>76</v>
      </c>
      <c r="B2434">
        <f t="shared" ref="B2434:B2497" si="73">MONTH(E2434)</f>
        <v>5</v>
      </c>
      <c r="C2434" t="s">
        <v>77</v>
      </c>
      <c r="D2434" t="s">
        <v>259</v>
      </c>
      <c r="E2434" s="4">
        <v>44694</v>
      </c>
      <c r="F2434" t="s">
        <v>72</v>
      </c>
      <c r="G2434" t="s">
        <v>59</v>
      </c>
      <c r="H2434" t="s">
        <v>56</v>
      </c>
      <c r="L2434">
        <f t="shared" si="71"/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f t="shared" si="72"/>
        <v>0</v>
      </c>
      <c r="AI2434">
        <v>0</v>
      </c>
      <c r="AJ2434">
        <v>0</v>
      </c>
      <c r="AK2434">
        <v>0</v>
      </c>
      <c r="AL2434">
        <v>0</v>
      </c>
    </row>
    <row r="2435" spans="1:38" hidden="1" x14ac:dyDescent="0.45">
      <c r="A2435" t="s">
        <v>76</v>
      </c>
      <c r="B2435">
        <f t="shared" si="73"/>
        <v>5</v>
      </c>
      <c r="C2435" t="s">
        <v>77</v>
      </c>
      <c r="D2435" t="s">
        <v>259</v>
      </c>
      <c r="E2435" s="4">
        <v>44694</v>
      </c>
      <c r="F2435" t="s">
        <v>72</v>
      </c>
      <c r="G2435" t="s">
        <v>60</v>
      </c>
      <c r="H2435" t="s">
        <v>56</v>
      </c>
      <c r="L2435">
        <f t="shared" si="71"/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f t="shared" si="72"/>
        <v>0</v>
      </c>
      <c r="AI2435">
        <v>0</v>
      </c>
      <c r="AJ2435">
        <v>0</v>
      </c>
      <c r="AK2435">
        <v>0</v>
      </c>
      <c r="AL2435">
        <v>0</v>
      </c>
    </row>
    <row r="2436" spans="1:38" hidden="1" x14ac:dyDescent="0.45">
      <c r="A2436" t="s">
        <v>86</v>
      </c>
      <c r="B2436">
        <f t="shared" si="73"/>
        <v>5</v>
      </c>
      <c r="C2436" t="s">
        <v>87</v>
      </c>
      <c r="D2436" t="s">
        <v>260</v>
      </c>
      <c r="E2436" s="4">
        <v>44698</v>
      </c>
      <c r="F2436" t="s">
        <v>72</v>
      </c>
      <c r="G2436" t="s">
        <v>43</v>
      </c>
      <c r="H2436" t="s">
        <v>44</v>
      </c>
      <c r="L2436">
        <f t="shared" si="71"/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f t="shared" si="72"/>
        <v>0</v>
      </c>
      <c r="AI2436">
        <v>0</v>
      </c>
      <c r="AJ2436">
        <v>0</v>
      </c>
      <c r="AK2436">
        <v>0</v>
      </c>
      <c r="AL2436">
        <v>0</v>
      </c>
    </row>
    <row r="2437" spans="1:38" hidden="1" x14ac:dyDescent="0.45">
      <c r="A2437" t="s">
        <v>86</v>
      </c>
      <c r="B2437">
        <f t="shared" si="73"/>
        <v>5</v>
      </c>
      <c r="C2437" t="s">
        <v>87</v>
      </c>
      <c r="D2437" t="s">
        <v>260</v>
      </c>
      <c r="E2437" s="4">
        <v>44698</v>
      </c>
      <c r="F2437" t="s">
        <v>72</v>
      </c>
      <c r="G2437" t="s">
        <v>48</v>
      </c>
      <c r="H2437" t="s">
        <v>44</v>
      </c>
      <c r="L2437">
        <f t="shared" si="71"/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f t="shared" si="72"/>
        <v>0</v>
      </c>
      <c r="AI2437">
        <v>0</v>
      </c>
      <c r="AJ2437">
        <v>0</v>
      </c>
      <c r="AK2437">
        <v>0</v>
      </c>
      <c r="AL2437">
        <v>0</v>
      </c>
    </row>
    <row r="2438" spans="1:38" hidden="1" x14ac:dyDescent="0.45">
      <c r="A2438" t="s">
        <v>86</v>
      </c>
      <c r="B2438">
        <f t="shared" si="73"/>
        <v>5</v>
      </c>
      <c r="C2438" t="s">
        <v>87</v>
      </c>
      <c r="D2438" t="s">
        <v>260</v>
      </c>
      <c r="E2438" s="4">
        <v>44698</v>
      </c>
      <c r="F2438" t="s">
        <v>72</v>
      </c>
      <c r="G2438" t="s">
        <v>49</v>
      </c>
      <c r="H2438" t="s">
        <v>44</v>
      </c>
      <c r="L2438">
        <f t="shared" si="71"/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f t="shared" si="72"/>
        <v>0</v>
      </c>
      <c r="AI2438">
        <v>0</v>
      </c>
      <c r="AJ2438">
        <v>0</v>
      </c>
      <c r="AK2438">
        <v>0</v>
      </c>
      <c r="AL2438">
        <v>0</v>
      </c>
    </row>
    <row r="2439" spans="1:38" hidden="1" x14ac:dyDescent="0.45">
      <c r="A2439" t="s">
        <v>86</v>
      </c>
      <c r="B2439">
        <f t="shared" si="73"/>
        <v>5</v>
      </c>
      <c r="C2439" t="s">
        <v>87</v>
      </c>
      <c r="D2439" t="s">
        <v>260</v>
      </c>
      <c r="E2439" s="4">
        <v>44698</v>
      </c>
      <c r="F2439" t="s">
        <v>72</v>
      </c>
      <c r="G2439" t="s">
        <v>53</v>
      </c>
      <c r="H2439" t="s">
        <v>44</v>
      </c>
      <c r="L2439">
        <f t="shared" si="71"/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f t="shared" si="72"/>
        <v>0</v>
      </c>
      <c r="AI2439">
        <v>0</v>
      </c>
      <c r="AJ2439">
        <v>0</v>
      </c>
      <c r="AK2439">
        <v>0</v>
      </c>
      <c r="AL2439">
        <v>0</v>
      </c>
    </row>
    <row r="2440" spans="1:38" hidden="1" x14ac:dyDescent="0.45">
      <c r="A2440" t="s">
        <v>86</v>
      </c>
      <c r="B2440">
        <f t="shared" si="73"/>
        <v>5</v>
      </c>
      <c r="C2440" t="s">
        <v>87</v>
      </c>
      <c r="D2440" t="s">
        <v>260</v>
      </c>
      <c r="E2440" s="4">
        <v>44698</v>
      </c>
      <c r="F2440" t="s">
        <v>72</v>
      </c>
      <c r="G2440" t="s">
        <v>54</v>
      </c>
      <c r="H2440" t="s">
        <v>44</v>
      </c>
      <c r="L2440">
        <f t="shared" si="71"/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f t="shared" si="72"/>
        <v>0</v>
      </c>
      <c r="AI2440">
        <v>0</v>
      </c>
      <c r="AJ2440">
        <v>0</v>
      </c>
      <c r="AK2440">
        <v>0</v>
      </c>
      <c r="AL2440">
        <v>0</v>
      </c>
    </row>
    <row r="2441" spans="1:38" hidden="1" x14ac:dyDescent="0.45">
      <c r="A2441" t="s">
        <v>86</v>
      </c>
      <c r="B2441">
        <f t="shared" si="73"/>
        <v>5</v>
      </c>
      <c r="C2441" t="s">
        <v>87</v>
      </c>
      <c r="D2441" t="s">
        <v>260</v>
      </c>
      <c r="E2441" s="4">
        <v>44698</v>
      </c>
      <c r="F2441" t="s">
        <v>72</v>
      </c>
      <c r="G2441" t="s">
        <v>55</v>
      </c>
      <c r="H2441" t="s">
        <v>56</v>
      </c>
      <c r="L2441">
        <f t="shared" si="71"/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f t="shared" si="72"/>
        <v>0</v>
      </c>
      <c r="AI2441">
        <v>0</v>
      </c>
      <c r="AJ2441">
        <v>0</v>
      </c>
      <c r="AK2441">
        <v>0</v>
      </c>
      <c r="AL2441">
        <v>0</v>
      </c>
    </row>
    <row r="2442" spans="1:38" hidden="1" x14ac:dyDescent="0.45">
      <c r="A2442" t="s">
        <v>86</v>
      </c>
      <c r="B2442">
        <f t="shared" si="73"/>
        <v>5</v>
      </c>
      <c r="C2442" t="s">
        <v>87</v>
      </c>
      <c r="D2442" t="s">
        <v>260</v>
      </c>
      <c r="E2442" s="4">
        <v>44698</v>
      </c>
      <c r="F2442" t="s">
        <v>72</v>
      </c>
      <c r="G2442" t="s">
        <v>57</v>
      </c>
      <c r="H2442" t="s">
        <v>56</v>
      </c>
      <c r="L2442">
        <f t="shared" si="71"/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f t="shared" si="72"/>
        <v>0</v>
      </c>
      <c r="AI2442">
        <v>0</v>
      </c>
      <c r="AJ2442">
        <v>0</v>
      </c>
      <c r="AK2442">
        <v>0</v>
      </c>
      <c r="AL2442">
        <v>0</v>
      </c>
    </row>
    <row r="2443" spans="1:38" hidden="1" x14ac:dyDescent="0.45">
      <c r="A2443" t="s">
        <v>86</v>
      </c>
      <c r="B2443">
        <f t="shared" si="73"/>
        <v>5</v>
      </c>
      <c r="C2443" t="s">
        <v>87</v>
      </c>
      <c r="D2443" t="s">
        <v>260</v>
      </c>
      <c r="E2443" s="4">
        <v>44698</v>
      </c>
      <c r="F2443" t="s">
        <v>72</v>
      </c>
      <c r="G2443" t="s">
        <v>58</v>
      </c>
      <c r="H2443" t="s">
        <v>56</v>
      </c>
      <c r="L2443">
        <f t="shared" ref="L2443:L2506" si="74">SUM(M2443:T2443)</f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f t="shared" ref="AH2443:AH2506" si="75">SUM(X2443:AG2443)</f>
        <v>0</v>
      </c>
      <c r="AI2443">
        <v>0</v>
      </c>
      <c r="AJ2443">
        <v>0</v>
      </c>
      <c r="AK2443">
        <v>0</v>
      </c>
      <c r="AL2443">
        <v>0</v>
      </c>
    </row>
    <row r="2444" spans="1:38" hidden="1" x14ac:dyDescent="0.45">
      <c r="A2444" t="s">
        <v>86</v>
      </c>
      <c r="B2444">
        <f t="shared" si="73"/>
        <v>5</v>
      </c>
      <c r="C2444" t="s">
        <v>87</v>
      </c>
      <c r="D2444" t="s">
        <v>260</v>
      </c>
      <c r="E2444" s="4">
        <v>44698</v>
      </c>
      <c r="F2444" t="s">
        <v>72</v>
      </c>
      <c r="G2444" t="s">
        <v>59</v>
      </c>
      <c r="H2444" t="s">
        <v>56</v>
      </c>
      <c r="L2444">
        <f t="shared" si="74"/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f t="shared" si="75"/>
        <v>0</v>
      </c>
      <c r="AI2444">
        <v>0</v>
      </c>
      <c r="AJ2444">
        <v>0</v>
      </c>
      <c r="AK2444">
        <v>0</v>
      </c>
      <c r="AL2444">
        <v>0</v>
      </c>
    </row>
    <row r="2445" spans="1:38" hidden="1" x14ac:dyDescent="0.45">
      <c r="A2445" t="s">
        <v>86</v>
      </c>
      <c r="B2445">
        <f t="shared" si="73"/>
        <v>5</v>
      </c>
      <c r="C2445" t="s">
        <v>87</v>
      </c>
      <c r="D2445" t="s">
        <v>260</v>
      </c>
      <c r="E2445" s="4">
        <v>44698</v>
      </c>
      <c r="F2445" t="s">
        <v>72</v>
      </c>
      <c r="G2445" t="s">
        <v>60</v>
      </c>
      <c r="H2445" t="s">
        <v>56</v>
      </c>
      <c r="L2445">
        <f t="shared" si="74"/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f t="shared" si="75"/>
        <v>0</v>
      </c>
      <c r="AI2445">
        <v>0</v>
      </c>
      <c r="AJ2445">
        <v>0</v>
      </c>
      <c r="AK2445">
        <v>0</v>
      </c>
      <c r="AL2445">
        <v>0</v>
      </c>
    </row>
    <row r="2446" spans="1:38" hidden="1" x14ac:dyDescent="0.45">
      <c r="A2446" t="s">
        <v>86</v>
      </c>
      <c r="B2446">
        <f t="shared" si="73"/>
        <v>5</v>
      </c>
      <c r="C2446" t="s">
        <v>99</v>
      </c>
      <c r="D2446" t="s">
        <v>260</v>
      </c>
      <c r="E2446" s="4">
        <v>44698</v>
      </c>
      <c r="F2446" t="s">
        <v>100</v>
      </c>
      <c r="G2446" t="s">
        <v>43</v>
      </c>
      <c r="H2446" t="s">
        <v>44</v>
      </c>
      <c r="L2446">
        <f t="shared" si="74"/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f t="shared" si="75"/>
        <v>0</v>
      </c>
      <c r="AI2446">
        <v>0</v>
      </c>
      <c r="AJ2446">
        <v>0</v>
      </c>
      <c r="AK2446">
        <v>0</v>
      </c>
      <c r="AL2446">
        <v>0</v>
      </c>
    </row>
    <row r="2447" spans="1:38" hidden="1" x14ac:dyDescent="0.45">
      <c r="A2447" t="s">
        <v>86</v>
      </c>
      <c r="B2447">
        <f t="shared" si="73"/>
        <v>5</v>
      </c>
      <c r="C2447" t="s">
        <v>99</v>
      </c>
      <c r="D2447" t="s">
        <v>260</v>
      </c>
      <c r="E2447" s="4">
        <v>44698</v>
      </c>
      <c r="F2447" t="s">
        <v>100</v>
      </c>
      <c r="G2447" t="s">
        <v>48</v>
      </c>
      <c r="H2447" t="s">
        <v>44</v>
      </c>
      <c r="L2447">
        <f t="shared" si="74"/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f t="shared" si="75"/>
        <v>0</v>
      </c>
      <c r="AI2447">
        <v>0</v>
      </c>
      <c r="AJ2447">
        <v>0</v>
      </c>
      <c r="AK2447">
        <v>0</v>
      </c>
      <c r="AL2447">
        <v>0</v>
      </c>
    </row>
    <row r="2448" spans="1:38" hidden="1" x14ac:dyDescent="0.45">
      <c r="A2448" t="s">
        <v>86</v>
      </c>
      <c r="B2448">
        <f t="shared" si="73"/>
        <v>5</v>
      </c>
      <c r="C2448" t="s">
        <v>99</v>
      </c>
      <c r="D2448" t="s">
        <v>260</v>
      </c>
      <c r="E2448" s="4">
        <v>44698</v>
      </c>
      <c r="F2448" t="s">
        <v>100</v>
      </c>
      <c r="G2448" t="s">
        <v>49</v>
      </c>
      <c r="H2448" t="s">
        <v>44</v>
      </c>
      <c r="L2448">
        <f t="shared" si="74"/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f t="shared" si="75"/>
        <v>0</v>
      </c>
      <c r="AI2448">
        <v>0</v>
      </c>
      <c r="AJ2448">
        <v>0</v>
      </c>
      <c r="AK2448">
        <v>0</v>
      </c>
      <c r="AL2448">
        <v>0</v>
      </c>
    </row>
    <row r="2449" spans="1:38" hidden="1" x14ac:dyDescent="0.45">
      <c r="A2449" t="s">
        <v>86</v>
      </c>
      <c r="B2449">
        <f t="shared" si="73"/>
        <v>5</v>
      </c>
      <c r="C2449" t="s">
        <v>99</v>
      </c>
      <c r="D2449" t="s">
        <v>260</v>
      </c>
      <c r="E2449" s="4">
        <v>44698</v>
      </c>
      <c r="F2449" t="s">
        <v>100</v>
      </c>
      <c r="G2449" t="s">
        <v>53</v>
      </c>
      <c r="H2449" t="s">
        <v>44</v>
      </c>
      <c r="L2449">
        <f t="shared" si="74"/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f t="shared" si="75"/>
        <v>0</v>
      </c>
      <c r="AI2449">
        <v>0</v>
      </c>
      <c r="AJ2449">
        <v>0</v>
      </c>
      <c r="AK2449">
        <v>0</v>
      </c>
      <c r="AL2449">
        <v>0</v>
      </c>
    </row>
    <row r="2450" spans="1:38" hidden="1" x14ac:dyDescent="0.45">
      <c r="A2450" t="s">
        <v>86</v>
      </c>
      <c r="B2450">
        <f t="shared" si="73"/>
        <v>5</v>
      </c>
      <c r="C2450" t="s">
        <v>99</v>
      </c>
      <c r="D2450" t="s">
        <v>260</v>
      </c>
      <c r="E2450" s="4">
        <v>44698</v>
      </c>
      <c r="F2450" t="s">
        <v>100</v>
      </c>
      <c r="G2450" t="s">
        <v>54</v>
      </c>
      <c r="H2450" t="s">
        <v>44</v>
      </c>
      <c r="L2450">
        <f t="shared" si="74"/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f t="shared" si="75"/>
        <v>0</v>
      </c>
      <c r="AI2450">
        <v>0</v>
      </c>
      <c r="AJ2450">
        <v>0</v>
      </c>
      <c r="AK2450">
        <v>0</v>
      </c>
      <c r="AL2450">
        <v>0</v>
      </c>
    </row>
    <row r="2451" spans="1:38" hidden="1" x14ac:dyDescent="0.45">
      <c r="A2451" t="s">
        <v>86</v>
      </c>
      <c r="B2451">
        <f t="shared" si="73"/>
        <v>5</v>
      </c>
      <c r="C2451" t="s">
        <v>99</v>
      </c>
      <c r="D2451" t="s">
        <v>260</v>
      </c>
      <c r="E2451" s="4">
        <v>44698</v>
      </c>
      <c r="F2451" t="s">
        <v>100</v>
      </c>
      <c r="G2451" t="s">
        <v>55</v>
      </c>
      <c r="H2451" t="s">
        <v>56</v>
      </c>
      <c r="L2451">
        <f t="shared" si="74"/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f t="shared" si="75"/>
        <v>0</v>
      </c>
      <c r="AI2451">
        <v>0</v>
      </c>
      <c r="AJ2451">
        <v>0</v>
      </c>
      <c r="AK2451">
        <v>0</v>
      </c>
      <c r="AL2451">
        <v>0</v>
      </c>
    </row>
    <row r="2452" spans="1:38" hidden="1" x14ac:dyDescent="0.45">
      <c r="A2452" t="s">
        <v>86</v>
      </c>
      <c r="B2452">
        <f t="shared" si="73"/>
        <v>5</v>
      </c>
      <c r="C2452" t="s">
        <v>99</v>
      </c>
      <c r="D2452" t="s">
        <v>260</v>
      </c>
      <c r="E2452" s="4">
        <v>44698</v>
      </c>
      <c r="F2452" t="s">
        <v>100</v>
      </c>
      <c r="G2452" t="s">
        <v>57</v>
      </c>
      <c r="H2452" t="s">
        <v>56</v>
      </c>
      <c r="L2452">
        <f t="shared" si="74"/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f t="shared" si="75"/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45">
      <c r="A2453" t="s">
        <v>86</v>
      </c>
      <c r="B2453">
        <f t="shared" si="73"/>
        <v>5</v>
      </c>
      <c r="C2453" t="s">
        <v>99</v>
      </c>
      <c r="D2453" t="s">
        <v>260</v>
      </c>
      <c r="E2453" s="4">
        <v>44698</v>
      </c>
      <c r="F2453" t="s">
        <v>100</v>
      </c>
      <c r="G2453" t="s">
        <v>58</v>
      </c>
      <c r="H2453" t="s">
        <v>56</v>
      </c>
      <c r="L2453">
        <f t="shared" si="74"/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f t="shared" si="75"/>
        <v>0</v>
      </c>
      <c r="AI2453">
        <v>0</v>
      </c>
      <c r="AJ2453">
        <v>0</v>
      </c>
      <c r="AK2453">
        <v>0</v>
      </c>
      <c r="AL2453">
        <v>0</v>
      </c>
    </row>
    <row r="2454" spans="1:38" hidden="1" x14ac:dyDescent="0.45">
      <c r="A2454" t="s">
        <v>86</v>
      </c>
      <c r="B2454">
        <f t="shared" si="73"/>
        <v>5</v>
      </c>
      <c r="C2454" t="s">
        <v>99</v>
      </c>
      <c r="D2454" t="s">
        <v>260</v>
      </c>
      <c r="E2454" s="4">
        <v>44698</v>
      </c>
      <c r="F2454" t="s">
        <v>100</v>
      </c>
      <c r="G2454" t="s">
        <v>59</v>
      </c>
      <c r="H2454" t="s">
        <v>56</v>
      </c>
      <c r="L2454">
        <f t="shared" si="74"/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f t="shared" si="75"/>
        <v>0</v>
      </c>
      <c r="AI2454">
        <v>0</v>
      </c>
      <c r="AJ2454">
        <v>0</v>
      </c>
      <c r="AK2454">
        <v>0</v>
      </c>
      <c r="AL2454">
        <v>0</v>
      </c>
    </row>
    <row r="2455" spans="1:38" hidden="1" x14ac:dyDescent="0.45">
      <c r="A2455" t="s">
        <v>86</v>
      </c>
      <c r="B2455">
        <f t="shared" si="73"/>
        <v>5</v>
      </c>
      <c r="C2455" t="s">
        <v>99</v>
      </c>
      <c r="D2455" t="s">
        <v>260</v>
      </c>
      <c r="E2455" s="4">
        <v>44698</v>
      </c>
      <c r="F2455" t="s">
        <v>100</v>
      </c>
      <c r="G2455" t="s">
        <v>60</v>
      </c>
      <c r="H2455" t="s">
        <v>56</v>
      </c>
      <c r="L2455">
        <f t="shared" si="74"/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f t="shared" si="75"/>
        <v>0</v>
      </c>
      <c r="AI2455">
        <v>0</v>
      </c>
      <c r="AJ2455">
        <v>0</v>
      </c>
      <c r="AK2455">
        <v>0</v>
      </c>
      <c r="AL2455">
        <v>0</v>
      </c>
    </row>
    <row r="2456" spans="1:38" hidden="1" x14ac:dyDescent="0.45">
      <c r="A2456" t="s">
        <v>76</v>
      </c>
      <c r="B2456">
        <f t="shared" si="73"/>
        <v>5</v>
      </c>
      <c r="C2456" t="s">
        <v>130</v>
      </c>
      <c r="D2456" t="s">
        <v>259</v>
      </c>
      <c r="E2456" s="4">
        <v>44708</v>
      </c>
      <c r="F2456" t="s">
        <v>72</v>
      </c>
      <c r="G2456" t="s">
        <v>43</v>
      </c>
      <c r="H2456" t="s">
        <v>44</v>
      </c>
      <c r="L2456">
        <f t="shared" si="74"/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f t="shared" si="75"/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45">
      <c r="A2457" t="s">
        <v>76</v>
      </c>
      <c r="B2457">
        <f t="shared" si="73"/>
        <v>5</v>
      </c>
      <c r="C2457" t="s">
        <v>130</v>
      </c>
      <c r="D2457" t="s">
        <v>259</v>
      </c>
      <c r="E2457" s="4">
        <v>44708</v>
      </c>
      <c r="F2457" t="s">
        <v>72</v>
      </c>
      <c r="G2457" t="s">
        <v>48</v>
      </c>
      <c r="H2457" t="s">
        <v>44</v>
      </c>
      <c r="L2457">
        <f t="shared" si="74"/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f t="shared" si="75"/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45">
      <c r="A2458" t="s">
        <v>76</v>
      </c>
      <c r="B2458">
        <f t="shared" si="73"/>
        <v>5</v>
      </c>
      <c r="C2458" t="s">
        <v>130</v>
      </c>
      <c r="D2458" t="s">
        <v>259</v>
      </c>
      <c r="E2458" s="4">
        <v>44708</v>
      </c>
      <c r="F2458" t="s">
        <v>72</v>
      </c>
      <c r="G2458" t="s">
        <v>49</v>
      </c>
      <c r="H2458" t="s">
        <v>44</v>
      </c>
      <c r="L2458">
        <f t="shared" si="74"/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f t="shared" si="75"/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45">
      <c r="A2459" t="s">
        <v>76</v>
      </c>
      <c r="B2459">
        <f t="shared" si="73"/>
        <v>5</v>
      </c>
      <c r="C2459" t="s">
        <v>130</v>
      </c>
      <c r="D2459" t="s">
        <v>259</v>
      </c>
      <c r="E2459" s="4">
        <v>44708</v>
      </c>
      <c r="F2459" t="s">
        <v>72</v>
      </c>
      <c r="G2459" t="s">
        <v>53</v>
      </c>
      <c r="H2459" t="s">
        <v>44</v>
      </c>
      <c r="L2459">
        <f t="shared" si="74"/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f t="shared" si="75"/>
        <v>0</v>
      </c>
      <c r="AI2459">
        <v>0</v>
      </c>
      <c r="AJ2459">
        <v>0</v>
      </c>
      <c r="AK2459">
        <v>0</v>
      </c>
      <c r="AL2459">
        <v>0</v>
      </c>
    </row>
    <row r="2460" spans="1:38" hidden="1" x14ac:dyDescent="0.45">
      <c r="A2460" t="s">
        <v>76</v>
      </c>
      <c r="B2460">
        <f t="shared" si="73"/>
        <v>5</v>
      </c>
      <c r="C2460" t="s">
        <v>130</v>
      </c>
      <c r="D2460" t="s">
        <v>259</v>
      </c>
      <c r="E2460" s="4">
        <v>44708</v>
      </c>
      <c r="F2460" t="s">
        <v>72</v>
      </c>
      <c r="G2460" t="s">
        <v>54</v>
      </c>
      <c r="H2460" t="s">
        <v>44</v>
      </c>
      <c r="L2460">
        <f t="shared" si="74"/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f t="shared" si="75"/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45">
      <c r="A2461" t="s">
        <v>76</v>
      </c>
      <c r="B2461">
        <f t="shared" si="73"/>
        <v>5</v>
      </c>
      <c r="C2461" t="s">
        <v>130</v>
      </c>
      <c r="D2461" t="s">
        <v>259</v>
      </c>
      <c r="E2461" s="4">
        <v>44708</v>
      </c>
      <c r="F2461" t="s">
        <v>72</v>
      </c>
      <c r="G2461" t="s">
        <v>55</v>
      </c>
      <c r="H2461" t="s">
        <v>56</v>
      </c>
      <c r="L2461">
        <f t="shared" si="74"/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f t="shared" si="75"/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45">
      <c r="A2462" t="s">
        <v>76</v>
      </c>
      <c r="B2462">
        <f t="shared" si="73"/>
        <v>5</v>
      </c>
      <c r="C2462" t="s">
        <v>130</v>
      </c>
      <c r="D2462" t="s">
        <v>259</v>
      </c>
      <c r="E2462" s="4">
        <v>44708</v>
      </c>
      <c r="F2462" t="s">
        <v>72</v>
      </c>
      <c r="G2462" t="s">
        <v>57</v>
      </c>
      <c r="H2462" t="s">
        <v>56</v>
      </c>
      <c r="L2462">
        <f t="shared" si="74"/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f t="shared" si="75"/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45">
      <c r="A2463" t="s">
        <v>76</v>
      </c>
      <c r="B2463">
        <f t="shared" si="73"/>
        <v>5</v>
      </c>
      <c r="C2463" t="s">
        <v>130</v>
      </c>
      <c r="D2463" t="s">
        <v>259</v>
      </c>
      <c r="E2463" s="4">
        <v>44708</v>
      </c>
      <c r="F2463" t="s">
        <v>72</v>
      </c>
      <c r="G2463" t="s">
        <v>58</v>
      </c>
      <c r="H2463" t="s">
        <v>56</v>
      </c>
      <c r="L2463">
        <f t="shared" si="74"/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f t="shared" si="75"/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45">
      <c r="A2464" t="s">
        <v>76</v>
      </c>
      <c r="B2464">
        <f t="shared" si="73"/>
        <v>5</v>
      </c>
      <c r="C2464" t="s">
        <v>130</v>
      </c>
      <c r="D2464" t="s">
        <v>259</v>
      </c>
      <c r="E2464" s="4">
        <v>44708</v>
      </c>
      <c r="F2464" t="s">
        <v>72</v>
      </c>
      <c r="G2464" t="s">
        <v>59</v>
      </c>
      <c r="H2464" t="s">
        <v>56</v>
      </c>
      <c r="L2464">
        <f t="shared" si="74"/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f t="shared" si="75"/>
        <v>0</v>
      </c>
      <c r="AI2464">
        <v>0</v>
      </c>
      <c r="AJ2464">
        <v>0</v>
      </c>
      <c r="AK2464">
        <v>0</v>
      </c>
      <c r="AL2464">
        <v>0</v>
      </c>
    </row>
    <row r="2465" spans="1:38" hidden="1" x14ac:dyDescent="0.45">
      <c r="A2465" t="s">
        <v>76</v>
      </c>
      <c r="B2465">
        <f t="shared" si="73"/>
        <v>5</v>
      </c>
      <c r="C2465" t="s">
        <v>130</v>
      </c>
      <c r="D2465" t="s">
        <v>259</v>
      </c>
      <c r="E2465" s="4">
        <v>44708</v>
      </c>
      <c r="F2465" t="s">
        <v>72</v>
      </c>
      <c r="G2465" t="s">
        <v>60</v>
      </c>
      <c r="H2465" t="s">
        <v>56</v>
      </c>
      <c r="L2465">
        <f t="shared" si="74"/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f t="shared" si="75"/>
        <v>0</v>
      </c>
      <c r="AI2465">
        <v>0</v>
      </c>
      <c r="AJ2465">
        <v>0</v>
      </c>
      <c r="AK2465">
        <v>0</v>
      </c>
      <c r="AL2465">
        <v>0</v>
      </c>
    </row>
    <row r="2466" spans="1:38" hidden="1" x14ac:dyDescent="0.45">
      <c r="A2466" t="s">
        <v>76</v>
      </c>
      <c r="B2466">
        <f t="shared" si="73"/>
        <v>5</v>
      </c>
      <c r="C2466" t="s">
        <v>77</v>
      </c>
      <c r="D2466" t="s">
        <v>259</v>
      </c>
      <c r="E2466" s="4">
        <v>44708</v>
      </c>
      <c r="F2466" t="s">
        <v>72</v>
      </c>
      <c r="G2466" t="s">
        <v>43</v>
      </c>
      <c r="H2466" t="s">
        <v>44</v>
      </c>
      <c r="L2466">
        <f t="shared" si="74"/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f t="shared" si="75"/>
        <v>0</v>
      </c>
      <c r="AI2466">
        <v>0</v>
      </c>
      <c r="AJ2466">
        <v>0</v>
      </c>
      <c r="AK2466">
        <v>0</v>
      </c>
      <c r="AL2466">
        <v>0</v>
      </c>
    </row>
    <row r="2467" spans="1:38" hidden="1" x14ac:dyDescent="0.45">
      <c r="A2467" t="s">
        <v>76</v>
      </c>
      <c r="B2467">
        <f t="shared" si="73"/>
        <v>5</v>
      </c>
      <c r="C2467" t="s">
        <v>77</v>
      </c>
      <c r="D2467" t="s">
        <v>259</v>
      </c>
      <c r="E2467" s="4">
        <v>44708</v>
      </c>
      <c r="F2467" t="s">
        <v>72</v>
      </c>
      <c r="G2467" t="s">
        <v>48</v>
      </c>
      <c r="H2467" t="s">
        <v>44</v>
      </c>
      <c r="L2467">
        <f t="shared" si="74"/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f t="shared" si="75"/>
        <v>0</v>
      </c>
      <c r="AI2467">
        <v>0</v>
      </c>
      <c r="AJ2467">
        <v>0</v>
      </c>
      <c r="AK2467">
        <v>0</v>
      </c>
      <c r="AL2467">
        <v>0</v>
      </c>
    </row>
    <row r="2468" spans="1:38" hidden="1" x14ac:dyDescent="0.45">
      <c r="A2468" t="s">
        <v>76</v>
      </c>
      <c r="B2468">
        <f t="shared" si="73"/>
        <v>5</v>
      </c>
      <c r="C2468" t="s">
        <v>77</v>
      </c>
      <c r="D2468" t="s">
        <v>259</v>
      </c>
      <c r="E2468" s="4">
        <v>44708</v>
      </c>
      <c r="F2468" t="s">
        <v>72</v>
      </c>
      <c r="G2468" t="s">
        <v>49</v>
      </c>
      <c r="H2468" t="s">
        <v>44</v>
      </c>
      <c r="L2468">
        <f t="shared" si="74"/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f t="shared" si="75"/>
        <v>0</v>
      </c>
      <c r="AI2468">
        <v>0</v>
      </c>
      <c r="AJ2468">
        <v>0</v>
      </c>
      <c r="AK2468">
        <v>0</v>
      </c>
      <c r="AL2468">
        <v>0</v>
      </c>
    </row>
    <row r="2469" spans="1:38" hidden="1" x14ac:dyDescent="0.45">
      <c r="A2469" t="s">
        <v>76</v>
      </c>
      <c r="B2469">
        <f t="shared" si="73"/>
        <v>5</v>
      </c>
      <c r="C2469" t="s">
        <v>77</v>
      </c>
      <c r="D2469" t="s">
        <v>259</v>
      </c>
      <c r="E2469" s="4">
        <v>44708</v>
      </c>
      <c r="F2469" t="s">
        <v>72</v>
      </c>
      <c r="G2469" t="s">
        <v>53</v>
      </c>
      <c r="H2469" t="s">
        <v>44</v>
      </c>
      <c r="L2469">
        <f t="shared" si="74"/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f t="shared" si="75"/>
        <v>0</v>
      </c>
      <c r="AI2469">
        <v>0</v>
      </c>
      <c r="AJ2469">
        <v>0</v>
      </c>
      <c r="AK2469">
        <v>0</v>
      </c>
      <c r="AL2469">
        <v>0</v>
      </c>
    </row>
    <row r="2470" spans="1:38" hidden="1" x14ac:dyDescent="0.45">
      <c r="A2470" t="s">
        <v>76</v>
      </c>
      <c r="B2470">
        <f t="shared" si="73"/>
        <v>5</v>
      </c>
      <c r="C2470" t="s">
        <v>77</v>
      </c>
      <c r="D2470" t="s">
        <v>259</v>
      </c>
      <c r="E2470" s="4">
        <v>44708</v>
      </c>
      <c r="F2470" t="s">
        <v>72</v>
      </c>
      <c r="G2470" t="s">
        <v>54</v>
      </c>
      <c r="H2470" t="s">
        <v>44</v>
      </c>
      <c r="L2470">
        <f t="shared" si="74"/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f t="shared" si="75"/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45">
      <c r="A2471" t="s">
        <v>76</v>
      </c>
      <c r="B2471">
        <f t="shared" si="73"/>
        <v>5</v>
      </c>
      <c r="C2471" t="s">
        <v>77</v>
      </c>
      <c r="D2471" t="s">
        <v>259</v>
      </c>
      <c r="E2471" s="4">
        <v>44708</v>
      </c>
      <c r="F2471" t="s">
        <v>72</v>
      </c>
      <c r="G2471" t="s">
        <v>55</v>
      </c>
      <c r="H2471" t="s">
        <v>56</v>
      </c>
      <c r="L2471">
        <f t="shared" si="74"/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f t="shared" si="75"/>
        <v>0</v>
      </c>
      <c r="AI2471">
        <v>0</v>
      </c>
      <c r="AJ2471">
        <v>0</v>
      </c>
      <c r="AK2471">
        <v>0</v>
      </c>
      <c r="AL2471">
        <v>0</v>
      </c>
    </row>
    <row r="2472" spans="1:38" hidden="1" x14ac:dyDescent="0.45">
      <c r="A2472" t="s">
        <v>76</v>
      </c>
      <c r="B2472">
        <f t="shared" si="73"/>
        <v>5</v>
      </c>
      <c r="C2472" t="s">
        <v>77</v>
      </c>
      <c r="D2472" t="s">
        <v>259</v>
      </c>
      <c r="E2472" s="4">
        <v>44708</v>
      </c>
      <c r="F2472" t="s">
        <v>72</v>
      </c>
      <c r="G2472" t="s">
        <v>57</v>
      </c>
      <c r="H2472" t="s">
        <v>56</v>
      </c>
      <c r="L2472">
        <f t="shared" si="74"/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f t="shared" si="75"/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45">
      <c r="A2473" t="s">
        <v>76</v>
      </c>
      <c r="B2473">
        <f t="shared" si="73"/>
        <v>5</v>
      </c>
      <c r="C2473" t="s">
        <v>77</v>
      </c>
      <c r="D2473" t="s">
        <v>259</v>
      </c>
      <c r="E2473" s="4">
        <v>44708</v>
      </c>
      <c r="F2473" t="s">
        <v>72</v>
      </c>
      <c r="G2473" t="s">
        <v>58</v>
      </c>
      <c r="H2473" t="s">
        <v>56</v>
      </c>
      <c r="L2473">
        <f t="shared" si="74"/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f t="shared" si="75"/>
        <v>0</v>
      </c>
      <c r="AI2473">
        <v>0</v>
      </c>
      <c r="AJ2473">
        <v>0</v>
      </c>
      <c r="AK2473">
        <v>0</v>
      </c>
      <c r="AL2473">
        <v>0</v>
      </c>
    </row>
    <row r="2474" spans="1:38" hidden="1" x14ac:dyDescent="0.45">
      <c r="A2474" t="s">
        <v>76</v>
      </c>
      <c r="B2474">
        <f t="shared" si="73"/>
        <v>5</v>
      </c>
      <c r="C2474" t="s">
        <v>77</v>
      </c>
      <c r="D2474" t="s">
        <v>259</v>
      </c>
      <c r="E2474" s="4">
        <v>44708</v>
      </c>
      <c r="F2474" t="s">
        <v>72</v>
      </c>
      <c r="G2474" t="s">
        <v>59</v>
      </c>
      <c r="H2474" t="s">
        <v>56</v>
      </c>
      <c r="L2474">
        <f t="shared" si="74"/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f t="shared" si="75"/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45">
      <c r="A2475" t="s">
        <v>76</v>
      </c>
      <c r="B2475">
        <f t="shared" si="73"/>
        <v>5</v>
      </c>
      <c r="C2475" t="s">
        <v>77</v>
      </c>
      <c r="D2475" t="s">
        <v>259</v>
      </c>
      <c r="E2475" s="4">
        <v>44708</v>
      </c>
      <c r="F2475" t="s">
        <v>72</v>
      </c>
      <c r="G2475" t="s">
        <v>60</v>
      </c>
      <c r="H2475" t="s">
        <v>56</v>
      </c>
      <c r="L2475">
        <f t="shared" si="74"/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f t="shared" si="75"/>
        <v>0</v>
      </c>
      <c r="AI2475">
        <v>0</v>
      </c>
      <c r="AJ2475">
        <v>0</v>
      </c>
      <c r="AK2475">
        <v>0</v>
      </c>
      <c r="AL2475">
        <v>0</v>
      </c>
    </row>
    <row r="2476" spans="1:38" hidden="1" x14ac:dyDescent="0.45">
      <c r="A2476" t="s">
        <v>40</v>
      </c>
      <c r="B2476">
        <f t="shared" si="73"/>
        <v>4</v>
      </c>
      <c r="C2476" t="s">
        <v>129</v>
      </c>
      <c r="D2476" t="s">
        <v>261</v>
      </c>
      <c r="E2476" s="4">
        <v>44671</v>
      </c>
      <c r="F2476" t="s">
        <v>75</v>
      </c>
      <c r="G2476" t="s">
        <v>43</v>
      </c>
      <c r="H2476" t="s">
        <v>44</v>
      </c>
      <c r="I2476" t="s">
        <v>45</v>
      </c>
      <c r="J2476" t="s">
        <v>46</v>
      </c>
      <c r="K2476" t="s">
        <v>46</v>
      </c>
      <c r="L2476">
        <f t="shared" si="74"/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f t="shared" si="75"/>
        <v>1</v>
      </c>
      <c r="AI2476">
        <v>0</v>
      </c>
      <c r="AJ2476">
        <v>1</v>
      </c>
      <c r="AK2476">
        <v>0</v>
      </c>
      <c r="AL2476">
        <v>0</v>
      </c>
    </row>
    <row r="2477" spans="1:38" hidden="1" x14ac:dyDescent="0.45">
      <c r="A2477" t="s">
        <v>40</v>
      </c>
      <c r="B2477">
        <f t="shared" si="73"/>
        <v>4</v>
      </c>
      <c r="C2477" t="s">
        <v>129</v>
      </c>
      <c r="D2477" t="s">
        <v>261</v>
      </c>
      <c r="E2477" s="4">
        <v>44671</v>
      </c>
      <c r="F2477" t="s">
        <v>75</v>
      </c>
      <c r="G2477" t="s">
        <v>48</v>
      </c>
      <c r="H2477" t="s">
        <v>44</v>
      </c>
      <c r="I2477" t="s">
        <v>45</v>
      </c>
      <c r="J2477" t="s">
        <v>46</v>
      </c>
      <c r="K2477" t="s">
        <v>46</v>
      </c>
      <c r="L2477">
        <f t="shared" si="74"/>
        <v>1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f t="shared" si="75"/>
        <v>1</v>
      </c>
      <c r="AI2477">
        <v>0</v>
      </c>
      <c r="AJ2477">
        <v>0</v>
      </c>
      <c r="AK2477">
        <v>1</v>
      </c>
      <c r="AL2477">
        <v>0</v>
      </c>
    </row>
    <row r="2478" spans="1:38" hidden="1" x14ac:dyDescent="0.45">
      <c r="A2478" t="s">
        <v>40</v>
      </c>
      <c r="B2478">
        <f t="shared" si="73"/>
        <v>4</v>
      </c>
      <c r="C2478" t="s">
        <v>129</v>
      </c>
      <c r="D2478" t="s">
        <v>261</v>
      </c>
      <c r="E2478" s="4">
        <v>44671</v>
      </c>
      <c r="F2478" t="s">
        <v>75</v>
      </c>
      <c r="G2478" t="s">
        <v>48</v>
      </c>
      <c r="H2478" t="s">
        <v>44</v>
      </c>
      <c r="I2478" t="s">
        <v>45</v>
      </c>
      <c r="J2478" t="s">
        <v>178</v>
      </c>
      <c r="K2478" t="s">
        <v>236</v>
      </c>
      <c r="L2478">
        <f t="shared" si="74"/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f t="shared" si="75"/>
        <v>1</v>
      </c>
      <c r="AI2478">
        <v>0</v>
      </c>
      <c r="AJ2478">
        <v>1</v>
      </c>
      <c r="AK2478">
        <v>0</v>
      </c>
      <c r="AL2478">
        <v>0</v>
      </c>
    </row>
    <row r="2479" spans="1:38" hidden="1" x14ac:dyDescent="0.45">
      <c r="A2479" t="s">
        <v>40</v>
      </c>
      <c r="B2479">
        <f t="shared" si="73"/>
        <v>4</v>
      </c>
      <c r="C2479" t="s">
        <v>129</v>
      </c>
      <c r="D2479" t="s">
        <v>261</v>
      </c>
      <c r="E2479" s="4">
        <v>44671</v>
      </c>
      <c r="F2479" t="s">
        <v>75</v>
      </c>
      <c r="G2479" t="s">
        <v>48</v>
      </c>
      <c r="H2479" t="s">
        <v>44</v>
      </c>
      <c r="I2479" t="s">
        <v>45</v>
      </c>
      <c r="J2479" t="s">
        <v>178</v>
      </c>
      <c r="K2479" t="s">
        <v>236</v>
      </c>
      <c r="L2479">
        <f t="shared" si="74"/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f t="shared" si="75"/>
        <v>1</v>
      </c>
      <c r="AI2479">
        <v>1</v>
      </c>
      <c r="AJ2479">
        <v>0</v>
      </c>
      <c r="AK2479">
        <v>0</v>
      </c>
      <c r="AL2479">
        <v>0</v>
      </c>
    </row>
    <row r="2480" spans="1:38" hidden="1" x14ac:dyDescent="0.45">
      <c r="A2480" t="s">
        <v>40</v>
      </c>
      <c r="B2480">
        <f t="shared" si="73"/>
        <v>4</v>
      </c>
      <c r="C2480" t="s">
        <v>129</v>
      </c>
      <c r="D2480" t="s">
        <v>261</v>
      </c>
      <c r="E2480" s="4">
        <v>44671</v>
      </c>
      <c r="F2480" t="s">
        <v>75</v>
      </c>
      <c r="G2480" t="s">
        <v>48</v>
      </c>
      <c r="H2480" t="s">
        <v>44</v>
      </c>
      <c r="I2480" t="s">
        <v>45</v>
      </c>
      <c r="J2480" t="s">
        <v>178</v>
      </c>
      <c r="K2480" t="s">
        <v>236</v>
      </c>
      <c r="L2480">
        <f t="shared" si="74"/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f t="shared" si="75"/>
        <v>1</v>
      </c>
      <c r="AI2480">
        <v>1</v>
      </c>
      <c r="AJ2480">
        <v>0</v>
      </c>
      <c r="AK2480">
        <v>0</v>
      </c>
      <c r="AL2480">
        <v>0</v>
      </c>
    </row>
    <row r="2481" spans="1:38" hidden="1" x14ac:dyDescent="0.45">
      <c r="A2481" t="s">
        <v>40</v>
      </c>
      <c r="B2481">
        <f t="shared" si="73"/>
        <v>4</v>
      </c>
      <c r="C2481" t="s">
        <v>129</v>
      </c>
      <c r="D2481" t="s">
        <v>261</v>
      </c>
      <c r="E2481" s="4">
        <v>44671</v>
      </c>
      <c r="F2481" t="s">
        <v>75</v>
      </c>
      <c r="G2481" t="s">
        <v>48</v>
      </c>
      <c r="H2481" t="s">
        <v>44</v>
      </c>
      <c r="I2481" t="s">
        <v>45</v>
      </c>
      <c r="J2481" t="s">
        <v>46</v>
      </c>
      <c r="K2481" t="s">
        <v>46</v>
      </c>
      <c r="L2481">
        <f t="shared" si="74"/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f t="shared" si="75"/>
        <v>1</v>
      </c>
      <c r="AI2481">
        <v>0</v>
      </c>
      <c r="AJ2481">
        <v>0</v>
      </c>
      <c r="AK2481">
        <v>1</v>
      </c>
      <c r="AL2481">
        <v>0</v>
      </c>
    </row>
    <row r="2482" spans="1:38" hidden="1" x14ac:dyDescent="0.45">
      <c r="A2482" t="s">
        <v>40</v>
      </c>
      <c r="B2482">
        <f t="shared" si="73"/>
        <v>4</v>
      </c>
      <c r="C2482" t="s">
        <v>129</v>
      </c>
      <c r="D2482" t="s">
        <v>261</v>
      </c>
      <c r="E2482" s="4">
        <v>44671</v>
      </c>
      <c r="F2482" t="s">
        <v>75</v>
      </c>
      <c r="G2482" t="s">
        <v>48</v>
      </c>
      <c r="H2482" t="s">
        <v>44</v>
      </c>
      <c r="I2482" t="s">
        <v>45</v>
      </c>
      <c r="J2482" t="s">
        <v>178</v>
      </c>
      <c r="K2482" t="s">
        <v>236</v>
      </c>
      <c r="L2482">
        <f t="shared" si="74"/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f t="shared" si="75"/>
        <v>1</v>
      </c>
      <c r="AI2482">
        <v>1</v>
      </c>
      <c r="AJ2482">
        <v>0</v>
      </c>
      <c r="AK2482">
        <v>0</v>
      </c>
      <c r="AL2482">
        <v>0</v>
      </c>
    </row>
    <row r="2483" spans="1:38" hidden="1" x14ac:dyDescent="0.45">
      <c r="A2483" t="s">
        <v>40</v>
      </c>
      <c r="B2483">
        <f t="shared" si="73"/>
        <v>4</v>
      </c>
      <c r="C2483" t="s">
        <v>129</v>
      </c>
      <c r="D2483" t="s">
        <v>261</v>
      </c>
      <c r="E2483" s="4">
        <v>44671</v>
      </c>
      <c r="F2483" t="s">
        <v>75</v>
      </c>
      <c r="G2483" t="s">
        <v>48</v>
      </c>
      <c r="H2483" t="s">
        <v>44</v>
      </c>
      <c r="I2483" t="s">
        <v>45</v>
      </c>
      <c r="J2483" t="s">
        <v>90</v>
      </c>
      <c r="K2483" t="s">
        <v>174</v>
      </c>
      <c r="L2483">
        <f t="shared" si="74"/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f t="shared" si="75"/>
        <v>2</v>
      </c>
      <c r="AI2483">
        <v>2</v>
      </c>
      <c r="AJ2483">
        <v>0</v>
      </c>
      <c r="AK2483">
        <v>0</v>
      </c>
      <c r="AL2483">
        <v>0</v>
      </c>
    </row>
    <row r="2484" spans="1:38" hidden="1" x14ac:dyDescent="0.45">
      <c r="A2484" t="s">
        <v>40</v>
      </c>
      <c r="B2484">
        <f t="shared" si="73"/>
        <v>4</v>
      </c>
      <c r="C2484" t="s">
        <v>129</v>
      </c>
      <c r="D2484" t="s">
        <v>261</v>
      </c>
      <c r="E2484" s="4">
        <v>44671</v>
      </c>
      <c r="F2484" t="s">
        <v>75</v>
      </c>
      <c r="G2484" t="s">
        <v>48</v>
      </c>
      <c r="H2484" t="s">
        <v>44</v>
      </c>
      <c r="I2484" t="s">
        <v>45</v>
      </c>
      <c r="J2484" t="s">
        <v>46</v>
      </c>
      <c r="K2484" t="s">
        <v>46</v>
      </c>
      <c r="L2484">
        <f t="shared" si="74"/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f t="shared" si="75"/>
        <v>1</v>
      </c>
      <c r="AI2484">
        <v>0</v>
      </c>
      <c r="AJ2484">
        <v>0</v>
      </c>
      <c r="AK2484">
        <v>1</v>
      </c>
      <c r="AL2484">
        <v>0</v>
      </c>
    </row>
    <row r="2485" spans="1:38" hidden="1" x14ac:dyDescent="0.45">
      <c r="A2485" t="s">
        <v>40</v>
      </c>
      <c r="B2485">
        <f t="shared" si="73"/>
        <v>4</v>
      </c>
      <c r="C2485" t="s">
        <v>129</v>
      </c>
      <c r="D2485" t="s">
        <v>261</v>
      </c>
      <c r="E2485" s="4">
        <v>44671</v>
      </c>
      <c r="F2485" t="s">
        <v>75</v>
      </c>
      <c r="G2485" t="s">
        <v>48</v>
      </c>
      <c r="H2485" t="s">
        <v>44</v>
      </c>
      <c r="I2485" t="s">
        <v>45</v>
      </c>
      <c r="J2485" t="s">
        <v>90</v>
      </c>
      <c r="K2485" t="s">
        <v>174</v>
      </c>
      <c r="L2485">
        <f t="shared" si="74"/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f t="shared" si="75"/>
        <v>1</v>
      </c>
      <c r="AI2485">
        <v>0</v>
      </c>
      <c r="AJ2485">
        <v>1</v>
      </c>
      <c r="AK2485">
        <v>0</v>
      </c>
      <c r="AL2485">
        <v>0</v>
      </c>
    </row>
    <row r="2486" spans="1:38" hidden="1" x14ac:dyDescent="0.45">
      <c r="A2486" t="s">
        <v>40</v>
      </c>
      <c r="B2486">
        <f t="shared" si="73"/>
        <v>4</v>
      </c>
      <c r="C2486" t="s">
        <v>129</v>
      </c>
      <c r="D2486" t="s">
        <v>261</v>
      </c>
      <c r="E2486" s="4">
        <v>44671</v>
      </c>
      <c r="F2486" t="s">
        <v>75</v>
      </c>
      <c r="G2486" t="s">
        <v>48</v>
      </c>
      <c r="H2486" t="s">
        <v>44</v>
      </c>
      <c r="I2486" t="s">
        <v>45</v>
      </c>
      <c r="J2486" t="s">
        <v>90</v>
      </c>
      <c r="K2486" t="s">
        <v>174</v>
      </c>
      <c r="L2486">
        <f t="shared" si="74"/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f t="shared" si="75"/>
        <v>1</v>
      </c>
      <c r="AI2486">
        <v>0</v>
      </c>
      <c r="AJ2486">
        <v>0</v>
      </c>
      <c r="AK2486">
        <v>1</v>
      </c>
      <c r="AL2486">
        <v>0</v>
      </c>
    </row>
    <row r="2487" spans="1:38" hidden="1" x14ac:dyDescent="0.45">
      <c r="A2487" t="s">
        <v>40</v>
      </c>
      <c r="B2487">
        <f t="shared" si="73"/>
        <v>4</v>
      </c>
      <c r="C2487" t="s">
        <v>129</v>
      </c>
      <c r="D2487" t="s">
        <v>261</v>
      </c>
      <c r="E2487" s="4">
        <v>44671</v>
      </c>
      <c r="F2487" t="s">
        <v>75</v>
      </c>
      <c r="G2487" t="s">
        <v>49</v>
      </c>
      <c r="H2487" t="s">
        <v>44</v>
      </c>
      <c r="I2487" t="s">
        <v>45</v>
      </c>
      <c r="J2487" t="s">
        <v>90</v>
      </c>
      <c r="K2487" t="s">
        <v>174</v>
      </c>
      <c r="L2487">
        <f t="shared" si="74"/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f t="shared" si="75"/>
        <v>1</v>
      </c>
      <c r="AI2487">
        <v>1</v>
      </c>
      <c r="AJ2487">
        <v>0</v>
      </c>
      <c r="AK2487">
        <v>0</v>
      </c>
      <c r="AL2487">
        <v>0</v>
      </c>
    </row>
    <row r="2488" spans="1:38" hidden="1" x14ac:dyDescent="0.45">
      <c r="A2488" t="s">
        <v>40</v>
      </c>
      <c r="B2488">
        <f t="shared" si="73"/>
        <v>4</v>
      </c>
      <c r="C2488" t="s">
        <v>129</v>
      </c>
      <c r="D2488" t="s">
        <v>261</v>
      </c>
      <c r="E2488" s="4">
        <v>44671</v>
      </c>
      <c r="F2488" t="s">
        <v>75</v>
      </c>
      <c r="G2488" t="s">
        <v>49</v>
      </c>
      <c r="H2488" t="s">
        <v>44</v>
      </c>
      <c r="I2488" t="s">
        <v>45</v>
      </c>
      <c r="J2488" t="s">
        <v>90</v>
      </c>
      <c r="K2488" t="s">
        <v>174</v>
      </c>
      <c r="L2488">
        <f t="shared" si="74"/>
        <v>2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1</v>
      </c>
      <c r="W2488">
        <v>0</v>
      </c>
      <c r="X2488">
        <v>1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f t="shared" si="75"/>
        <v>3</v>
      </c>
      <c r="AI2488">
        <v>2</v>
      </c>
      <c r="AJ2488">
        <v>0</v>
      </c>
      <c r="AK2488">
        <v>1</v>
      </c>
      <c r="AL2488">
        <v>0</v>
      </c>
    </row>
    <row r="2489" spans="1:38" hidden="1" x14ac:dyDescent="0.45">
      <c r="A2489" t="s">
        <v>40</v>
      </c>
      <c r="B2489">
        <f t="shared" si="73"/>
        <v>4</v>
      </c>
      <c r="C2489" t="s">
        <v>129</v>
      </c>
      <c r="D2489" t="s">
        <v>261</v>
      </c>
      <c r="E2489" s="4">
        <v>44671</v>
      </c>
      <c r="F2489" t="s">
        <v>75</v>
      </c>
      <c r="G2489" t="s">
        <v>49</v>
      </c>
      <c r="H2489" t="s">
        <v>44</v>
      </c>
      <c r="I2489" t="s">
        <v>45</v>
      </c>
      <c r="J2489" t="s">
        <v>90</v>
      </c>
      <c r="K2489" t="s">
        <v>174</v>
      </c>
      <c r="L2489">
        <f t="shared" si="74"/>
        <v>2</v>
      </c>
      <c r="M2489">
        <v>1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</v>
      </c>
      <c r="W2489">
        <v>0</v>
      </c>
      <c r="X2489">
        <v>1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f t="shared" si="75"/>
        <v>2</v>
      </c>
      <c r="AI2489">
        <v>2</v>
      </c>
      <c r="AJ2489">
        <v>0</v>
      </c>
      <c r="AK2489">
        <v>0</v>
      </c>
      <c r="AL2489">
        <v>0</v>
      </c>
    </row>
    <row r="2490" spans="1:38" hidden="1" x14ac:dyDescent="0.45">
      <c r="A2490" t="s">
        <v>40</v>
      </c>
      <c r="B2490">
        <f t="shared" si="73"/>
        <v>4</v>
      </c>
      <c r="C2490" t="s">
        <v>129</v>
      </c>
      <c r="D2490" t="s">
        <v>261</v>
      </c>
      <c r="E2490" s="4">
        <v>44671</v>
      </c>
      <c r="F2490" t="s">
        <v>75</v>
      </c>
      <c r="G2490" t="s">
        <v>49</v>
      </c>
      <c r="H2490" t="s">
        <v>44</v>
      </c>
      <c r="I2490" t="s">
        <v>45</v>
      </c>
      <c r="J2490" t="s">
        <v>90</v>
      </c>
      <c r="K2490" t="s">
        <v>174</v>
      </c>
      <c r="L2490">
        <f t="shared" si="74"/>
        <v>1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f t="shared" si="75"/>
        <v>1</v>
      </c>
      <c r="AI2490">
        <v>0</v>
      </c>
      <c r="AJ2490">
        <v>0</v>
      </c>
      <c r="AK2490">
        <v>1</v>
      </c>
      <c r="AL2490">
        <v>0</v>
      </c>
    </row>
    <row r="2491" spans="1:38" hidden="1" x14ac:dyDescent="0.45">
      <c r="A2491" t="s">
        <v>40</v>
      </c>
      <c r="B2491">
        <f t="shared" si="73"/>
        <v>4</v>
      </c>
      <c r="C2491" t="s">
        <v>129</v>
      </c>
      <c r="D2491" t="s">
        <v>261</v>
      </c>
      <c r="E2491" s="4">
        <v>44671</v>
      </c>
      <c r="F2491" t="s">
        <v>75</v>
      </c>
      <c r="G2491" t="s">
        <v>49</v>
      </c>
      <c r="H2491" t="s">
        <v>44</v>
      </c>
      <c r="I2491" t="s">
        <v>45</v>
      </c>
      <c r="J2491" t="s">
        <v>46</v>
      </c>
      <c r="K2491" t="s">
        <v>46</v>
      </c>
      <c r="L2491">
        <f t="shared" si="74"/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f t="shared" si="75"/>
        <v>1</v>
      </c>
      <c r="AI2491">
        <v>0</v>
      </c>
      <c r="AJ2491">
        <v>0</v>
      </c>
      <c r="AK2491">
        <v>1</v>
      </c>
      <c r="AL2491">
        <v>0</v>
      </c>
    </row>
    <row r="2492" spans="1:38" hidden="1" x14ac:dyDescent="0.45">
      <c r="A2492" t="s">
        <v>40</v>
      </c>
      <c r="B2492">
        <f t="shared" si="73"/>
        <v>4</v>
      </c>
      <c r="C2492" t="s">
        <v>129</v>
      </c>
      <c r="D2492" t="s">
        <v>261</v>
      </c>
      <c r="E2492" s="4">
        <v>44671</v>
      </c>
      <c r="F2492" t="s">
        <v>75</v>
      </c>
      <c r="G2492" t="s">
        <v>49</v>
      </c>
      <c r="H2492" t="s">
        <v>44</v>
      </c>
      <c r="I2492" t="s">
        <v>45</v>
      </c>
      <c r="J2492" t="s">
        <v>46</v>
      </c>
      <c r="K2492" t="s">
        <v>46</v>
      </c>
      <c r="L2492">
        <f t="shared" si="74"/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f t="shared" si="75"/>
        <v>1</v>
      </c>
      <c r="AI2492">
        <v>0</v>
      </c>
      <c r="AJ2492">
        <v>0</v>
      </c>
      <c r="AK2492">
        <v>1</v>
      </c>
      <c r="AL2492">
        <v>0</v>
      </c>
    </row>
    <row r="2493" spans="1:38" hidden="1" x14ac:dyDescent="0.45">
      <c r="A2493" t="s">
        <v>40</v>
      </c>
      <c r="B2493">
        <f t="shared" si="73"/>
        <v>4</v>
      </c>
      <c r="C2493" t="s">
        <v>129</v>
      </c>
      <c r="D2493" t="s">
        <v>261</v>
      </c>
      <c r="E2493" s="4">
        <v>44671</v>
      </c>
      <c r="F2493" t="s">
        <v>75</v>
      </c>
      <c r="G2493" t="s">
        <v>49</v>
      </c>
      <c r="H2493" t="s">
        <v>44</v>
      </c>
      <c r="I2493" t="s">
        <v>45</v>
      </c>
      <c r="J2493" t="s">
        <v>46</v>
      </c>
      <c r="K2493" t="s">
        <v>46</v>
      </c>
      <c r="L2493">
        <f t="shared" si="74"/>
        <v>1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f t="shared" si="75"/>
        <v>1</v>
      </c>
      <c r="AI2493">
        <v>0</v>
      </c>
      <c r="AJ2493">
        <v>0</v>
      </c>
      <c r="AK2493">
        <v>1</v>
      </c>
      <c r="AL2493">
        <v>0</v>
      </c>
    </row>
    <row r="2494" spans="1:38" hidden="1" x14ac:dyDescent="0.45">
      <c r="A2494" t="s">
        <v>40</v>
      </c>
      <c r="B2494">
        <f t="shared" si="73"/>
        <v>4</v>
      </c>
      <c r="C2494" t="s">
        <v>129</v>
      </c>
      <c r="D2494" t="s">
        <v>261</v>
      </c>
      <c r="E2494" s="4">
        <v>44671</v>
      </c>
      <c r="F2494" t="s">
        <v>75</v>
      </c>
      <c r="G2494" t="s">
        <v>49</v>
      </c>
      <c r="H2494" t="s">
        <v>44</v>
      </c>
      <c r="I2494" t="s">
        <v>45</v>
      </c>
      <c r="J2494" t="s">
        <v>46</v>
      </c>
      <c r="K2494" t="s">
        <v>46</v>
      </c>
      <c r="L2494">
        <f t="shared" si="74"/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f t="shared" si="75"/>
        <v>1</v>
      </c>
      <c r="AI2494">
        <v>1</v>
      </c>
      <c r="AJ2494">
        <v>0</v>
      </c>
      <c r="AK2494">
        <v>0</v>
      </c>
      <c r="AL2494">
        <v>0</v>
      </c>
    </row>
    <row r="2495" spans="1:38" hidden="1" x14ac:dyDescent="0.45">
      <c r="A2495" t="s">
        <v>40</v>
      </c>
      <c r="B2495">
        <f t="shared" si="73"/>
        <v>4</v>
      </c>
      <c r="C2495" t="s">
        <v>129</v>
      </c>
      <c r="D2495" t="s">
        <v>261</v>
      </c>
      <c r="E2495" s="4">
        <v>44671</v>
      </c>
      <c r="F2495" t="s">
        <v>75</v>
      </c>
      <c r="G2495" t="s">
        <v>49</v>
      </c>
      <c r="H2495" t="s">
        <v>44</v>
      </c>
      <c r="I2495" t="s">
        <v>45</v>
      </c>
      <c r="J2495" t="s">
        <v>46</v>
      </c>
      <c r="K2495" t="s">
        <v>46</v>
      </c>
      <c r="L2495">
        <f t="shared" si="74"/>
        <v>1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f t="shared" si="75"/>
        <v>1</v>
      </c>
      <c r="AI2495">
        <v>0</v>
      </c>
      <c r="AJ2495">
        <v>0</v>
      </c>
      <c r="AK2495">
        <v>1</v>
      </c>
      <c r="AL2495">
        <v>0</v>
      </c>
    </row>
    <row r="2496" spans="1:38" hidden="1" x14ac:dyDescent="0.45">
      <c r="A2496" t="s">
        <v>40</v>
      </c>
      <c r="B2496">
        <f t="shared" si="73"/>
        <v>4</v>
      </c>
      <c r="C2496" t="s">
        <v>129</v>
      </c>
      <c r="D2496" t="s">
        <v>261</v>
      </c>
      <c r="E2496" s="4">
        <v>44671</v>
      </c>
      <c r="F2496" t="s">
        <v>75</v>
      </c>
      <c r="G2496" t="s">
        <v>49</v>
      </c>
      <c r="H2496" t="s">
        <v>44</v>
      </c>
      <c r="I2496" t="s">
        <v>45</v>
      </c>
      <c r="J2496" t="s">
        <v>46</v>
      </c>
      <c r="K2496" t="s">
        <v>46</v>
      </c>
      <c r="L2496">
        <f t="shared" si="74"/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f t="shared" si="75"/>
        <v>1</v>
      </c>
      <c r="AI2496">
        <v>0</v>
      </c>
      <c r="AJ2496">
        <v>0</v>
      </c>
      <c r="AK2496">
        <v>1</v>
      </c>
      <c r="AL2496">
        <v>0</v>
      </c>
    </row>
    <row r="2497" spans="1:38" hidden="1" x14ac:dyDescent="0.45">
      <c r="A2497" t="s">
        <v>40</v>
      </c>
      <c r="B2497">
        <f t="shared" si="73"/>
        <v>4</v>
      </c>
      <c r="C2497" t="s">
        <v>129</v>
      </c>
      <c r="D2497" t="s">
        <v>261</v>
      </c>
      <c r="E2497" s="4">
        <v>44671</v>
      </c>
      <c r="F2497" t="s">
        <v>75</v>
      </c>
      <c r="G2497" t="s">
        <v>49</v>
      </c>
      <c r="H2497" t="s">
        <v>44</v>
      </c>
      <c r="I2497" t="s">
        <v>45</v>
      </c>
      <c r="J2497" t="s">
        <v>178</v>
      </c>
      <c r="K2497" t="s">
        <v>236</v>
      </c>
      <c r="L2497">
        <f t="shared" si="74"/>
        <v>1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f t="shared" si="75"/>
        <v>1</v>
      </c>
      <c r="AI2497">
        <v>0</v>
      </c>
      <c r="AJ2497">
        <v>1</v>
      </c>
      <c r="AK2497">
        <v>0</v>
      </c>
      <c r="AL2497">
        <v>0</v>
      </c>
    </row>
    <row r="2498" spans="1:38" hidden="1" x14ac:dyDescent="0.45">
      <c r="A2498" t="s">
        <v>40</v>
      </c>
      <c r="B2498">
        <f t="shared" ref="B2498:B2527" si="76">MONTH(E2498)</f>
        <v>4</v>
      </c>
      <c r="C2498" t="s">
        <v>129</v>
      </c>
      <c r="D2498" t="s">
        <v>261</v>
      </c>
      <c r="E2498" s="4">
        <v>44671</v>
      </c>
      <c r="F2498" t="s">
        <v>75</v>
      </c>
      <c r="G2498" t="s">
        <v>49</v>
      </c>
      <c r="H2498" t="s">
        <v>44</v>
      </c>
      <c r="I2498" t="s">
        <v>45</v>
      </c>
      <c r="J2498" t="s">
        <v>178</v>
      </c>
      <c r="K2498" t="s">
        <v>236</v>
      </c>
      <c r="L2498">
        <f t="shared" si="74"/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f t="shared" si="75"/>
        <v>1</v>
      </c>
      <c r="AI2498">
        <v>0</v>
      </c>
      <c r="AJ2498">
        <v>1</v>
      </c>
      <c r="AK2498">
        <v>0</v>
      </c>
      <c r="AL2498">
        <v>0</v>
      </c>
    </row>
    <row r="2499" spans="1:38" hidden="1" x14ac:dyDescent="0.45">
      <c r="A2499" t="s">
        <v>40</v>
      </c>
      <c r="B2499">
        <f t="shared" si="76"/>
        <v>4</v>
      </c>
      <c r="C2499" t="s">
        <v>129</v>
      </c>
      <c r="D2499" t="s">
        <v>261</v>
      </c>
      <c r="E2499" s="4">
        <v>44671</v>
      </c>
      <c r="F2499" t="s">
        <v>75</v>
      </c>
      <c r="G2499" t="s">
        <v>49</v>
      </c>
      <c r="H2499" t="s">
        <v>44</v>
      </c>
      <c r="I2499" t="s">
        <v>45</v>
      </c>
      <c r="J2499" t="s">
        <v>178</v>
      </c>
      <c r="K2499" t="s">
        <v>236</v>
      </c>
      <c r="L2499">
        <f t="shared" si="74"/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f t="shared" si="75"/>
        <v>1</v>
      </c>
      <c r="AI2499">
        <v>0</v>
      </c>
      <c r="AJ2499">
        <v>1</v>
      </c>
      <c r="AK2499">
        <v>0</v>
      </c>
      <c r="AL2499">
        <v>0</v>
      </c>
    </row>
    <row r="2500" spans="1:38" hidden="1" x14ac:dyDescent="0.45">
      <c r="A2500" t="s">
        <v>40</v>
      </c>
      <c r="B2500">
        <f t="shared" si="76"/>
        <v>4</v>
      </c>
      <c r="C2500" t="s">
        <v>129</v>
      </c>
      <c r="D2500" t="s">
        <v>261</v>
      </c>
      <c r="E2500" s="4">
        <v>44671</v>
      </c>
      <c r="F2500" t="s">
        <v>75</v>
      </c>
      <c r="G2500" t="s">
        <v>49</v>
      </c>
      <c r="H2500" t="s">
        <v>44</v>
      </c>
      <c r="I2500" t="s">
        <v>45</v>
      </c>
      <c r="J2500" t="s">
        <v>178</v>
      </c>
      <c r="K2500" t="s">
        <v>236</v>
      </c>
      <c r="L2500">
        <f t="shared" si="74"/>
        <v>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f t="shared" si="75"/>
        <v>1</v>
      </c>
      <c r="AI2500">
        <v>0</v>
      </c>
      <c r="AJ2500">
        <v>1</v>
      </c>
      <c r="AK2500">
        <v>0</v>
      </c>
      <c r="AL2500">
        <v>0</v>
      </c>
    </row>
    <row r="2501" spans="1:38" hidden="1" x14ac:dyDescent="0.45">
      <c r="A2501" t="s">
        <v>40</v>
      </c>
      <c r="B2501">
        <f t="shared" si="76"/>
        <v>4</v>
      </c>
      <c r="C2501" t="s">
        <v>129</v>
      </c>
      <c r="D2501" t="s">
        <v>261</v>
      </c>
      <c r="E2501" s="4">
        <v>44671</v>
      </c>
      <c r="F2501" t="s">
        <v>75</v>
      </c>
      <c r="G2501" t="s">
        <v>49</v>
      </c>
      <c r="H2501" t="s">
        <v>44</v>
      </c>
      <c r="I2501" t="s">
        <v>45</v>
      </c>
      <c r="J2501" t="s">
        <v>178</v>
      </c>
      <c r="K2501" t="s">
        <v>236</v>
      </c>
      <c r="L2501">
        <f t="shared" si="74"/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f t="shared" si="75"/>
        <v>1</v>
      </c>
      <c r="AI2501">
        <v>0</v>
      </c>
      <c r="AJ2501">
        <v>0</v>
      </c>
      <c r="AK2501">
        <v>1</v>
      </c>
      <c r="AL2501">
        <v>0</v>
      </c>
    </row>
    <row r="2502" spans="1:38" hidden="1" x14ac:dyDescent="0.45">
      <c r="A2502" t="s">
        <v>40</v>
      </c>
      <c r="B2502">
        <f t="shared" si="76"/>
        <v>4</v>
      </c>
      <c r="C2502" t="s">
        <v>129</v>
      </c>
      <c r="D2502" t="s">
        <v>261</v>
      </c>
      <c r="E2502" s="4">
        <v>44671</v>
      </c>
      <c r="F2502" t="s">
        <v>75</v>
      </c>
      <c r="G2502" t="s">
        <v>49</v>
      </c>
      <c r="H2502" t="s">
        <v>44</v>
      </c>
      <c r="I2502" t="s">
        <v>45</v>
      </c>
      <c r="J2502" t="s">
        <v>178</v>
      </c>
      <c r="K2502" t="s">
        <v>236</v>
      </c>
      <c r="L2502">
        <f t="shared" si="74"/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f t="shared" si="75"/>
        <v>1</v>
      </c>
      <c r="AI2502">
        <v>0</v>
      </c>
      <c r="AJ2502">
        <v>1</v>
      </c>
      <c r="AK2502">
        <v>0</v>
      </c>
      <c r="AL2502">
        <v>0</v>
      </c>
    </row>
    <row r="2503" spans="1:38" hidden="1" x14ac:dyDescent="0.45">
      <c r="A2503" t="s">
        <v>40</v>
      </c>
      <c r="B2503">
        <f t="shared" si="76"/>
        <v>4</v>
      </c>
      <c r="C2503" t="s">
        <v>129</v>
      </c>
      <c r="D2503" t="s">
        <v>261</v>
      </c>
      <c r="E2503" s="4">
        <v>44671</v>
      </c>
      <c r="F2503" t="s">
        <v>75</v>
      </c>
      <c r="G2503" t="s">
        <v>49</v>
      </c>
      <c r="H2503" t="s">
        <v>44</v>
      </c>
      <c r="I2503" t="s">
        <v>45</v>
      </c>
      <c r="J2503" t="s">
        <v>178</v>
      </c>
      <c r="K2503" t="s">
        <v>236</v>
      </c>
      <c r="L2503">
        <f t="shared" si="74"/>
        <v>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f t="shared" si="75"/>
        <v>1</v>
      </c>
      <c r="AI2503">
        <v>0</v>
      </c>
      <c r="AJ2503">
        <v>0</v>
      </c>
      <c r="AK2503">
        <v>1</v>
      </c>
      <c r="AL2503">
        <v>0</v>
      </c>
    </row>
    <row r="2504" spans="1:38" hidden="1" x14ac:dyDescent="0.45">
      <c r="A2504" t="s">
        <v>40</v>
      </c>
      <c r="B2504">
        <f t="shared" si="76"/>
        <v>4</v>
      </c>
      <c r="C2504" t="s">
        <v>129</v>
      </c>
      <c r="D2504" t="s">
        <v>261</v>
      </c>
      <c r="E2504" s="4">
        <v>44671</v>
      </c>
      <c r="F2504" t="s">
        <v>75</v>
      </c>
      <c r="G2504" t="s">
        <v>49</v>
      </c>
      <c r="H2504" t="s">
        <v>44</v>
      </c>
      <c r="I2504" t="s">
        <v>45</v>
      </c>
      <c r="J2504" t="s">
        <v>178</v>
      </c>
      <c r="K2504" t="s">
        <v>236</v>
      </c>
      <c r="L2504">
        <f t="shared" si="74"/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f t="shared" si="75"/>
        <v>1</v>
      </c>
      <c r="AI2504">
        <v>0</v>
      </c>
      <c r="AJ2504">
        <v>0</v>
      </c>
      <c r="AK2504">
        <v>1</v>
      </c>
      <c r="AL2504">
        <v>0</v>
      </c>
    </row>
    <row r="2505" spans="1:38" hidden="1" x14ac:dyDescent="0.45">
      <c r="A2505" t="s">
        <v>40</v>
      </c>
      <c r="B2505">
        <f t="shared" si="76"/>
        <v>4</v>
      </c>
      <c r="C2505" t="s">
        <v>129</v>
      </c>
      <c r="D2505" t="s">
        <v>261</v>
      </c>
      <c r="E2505" s="4">
        <v>44671</v>
      </c>
      <c r="F2505" t="s">
        <v>75</v>
      </c>
      <c r="G2505" t="s">
        <v>49</v>
      </c>
      <c r="H2505" t="s">
        <v>44</v>
      </c>
      <c r="I2505" t="s">
        <v>45</v>
      </c>
      <c r="J2505" t="s">
        <v>178</v>
      </c>
      <c r="K2505" t="s">
        <v>236</v>
      </c>
      <c r="L2505">
        <f t="shared" si="74"/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f t="shared" si="75"/>
        <v>1</v>
      </c>
      <c r="AI2505">
        <v>0</v>
      </c>
      <c r="AJ2505">
        <v>0</v>
      </c>
      <c r="AK2505">
        <v>1</v>
      </c>
      <c r="AL2505">
        <v>0</v>
      </c>
    </row>
    <row r="2506" spans="1:38" hidden="1" x14ac:dyDescent="0.45">
      <c r="A2506" t="s">
        <v>40</v>
      </c>
      <c r="B2506">
        <f t="shared" si="76"/>
        <v>4</v>
      </c>
      <c r="C2506" t="s">
        <v>129</v>
      </c>
      <c r="D2506" t="s">
        <v>261</v>
      </c>
      <c r="E2506" s="4">
        <v>44671</v>
      </c>
      <c r="F2506" t="s">
        <v>75</v>
      </c>
      <c r="G2506" t="s">
        <v>49</v>
      </c>
      <c r="H2506" t="s">
        <v>44</v>
      </c>
      <c r="I2506" t="s">
        <v>45</v>
      </c>
      <c r="J2506" t="s">
        <v>178</v>
      </c>
      <c r="K2506" t="s">
        <v>236</v>
      </c>
      <c r="L2506">
        <f t="shared" si="74"/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f t="shared" si="75"/>
        <v>1</v>
      </c>
      <c r="AI2506">
        <v>0</v>
      </c>
      <c r="AJ2506">
        <v>0</v>
      </c>
      <c r="AK2506">
        <v>1</v>
      </c>
      <c r="AL2506">
        <v>0</v>
      </c>
    </row>
    <row r="2507" spans="1:38" hidden="1" x14ac:dyDescent="0.45">
      <c r="A2507" t="s">
        <v>40</v>
      </c>
      <c r="B2507">
        <f t="shared" si="76"/>
        <v>4</v>
      </c>
      <c r="C2507" t="s">
        <v>129</v>
      </c>
      <c r="D2507" t="s">
        <v>261</v>
      </c>
      <c r="E2507" s="4">
        <v>44671</v>
      </c>
      <c r="F2507" t="s">
        <v>75</v>
      </c>
      <c r="G2507" t="s">
        <v>49</v>
      </c>
      <c r="H2507" t="s">
        <v>44</v>
      </c>
      <c r="I2507" t="s">
        <v>45</v>
      </c>
      <c r="J2507" t="s">
        <v>178</v>
      </c>
      <c r="K2507" t="s">
        <v>236</v>
      </c>
      <c r="L2507">
        <f t="shared" ref="L2507:L2527" si="77">SUM(M2507:T2507)</f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f t="shared" ref="AH2507:AH2527" si="78">SUM(X2507:AG2507)</f>
        <v>1</v>
      </c>
      <c r="AI2507">
        <v>0</v>
      </c>
      <c r="AJ2507">
        <v>1</v>
      </c>
      <c r="AK2507">
        <v>0</v>
      </c>
      <c r="AL2507">
        <v>0</v>
      </c>
    </row>
    <row r="2508" spans="1:38" hidden="1" x14ac:dyDescent="0.45">
      <c r="A2508" t="s">
        <v>40</v>
      </c>
      <c r="B2508">
        <f t="shared" si="76"/>
        <v>4</v>
      </c>
      <c r="C2508" t="s">
        <v>129</v>
      </c>
      <c r="D2508" t="s">
        <v>261</v>
      </c>
      <c r="E2508" s="4">
        <v>44671</v>
      </c>
      <c r="F2508" t="s">
        <v>75</v>
      </c>
      <c r="G2508" t="s">
        <v>49</v>
      </c>
      <c r="H2508" t="s">
        <v>44</v>
      </c>
      <c r="I2508" t="s">
        <v>45</v>
      </c>
      <c r="J2508" t="s">
        <v>46</v>
      </c>
      <c r="K2508" t="s">
        <v>46</v>
      </c>
      <c r="L2508">
        <f t="shared" si="77"/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f t="shared" si="78"/>
        <v>1</v>
      </c>
      <c r="AI2508">
        <v>0</v>
      </c>
      <c r="AJ2508">
        <v>0</v>
      </c>
      <c r="AK2508">
        <v>1</v>
      </c>
      <c r="AL2508">
        <v>0</v>
      </c>
    </row>
    <row r="2509" spans="1:38" hidden="1" x14ac:dyDescent="0.45">
      <c r="A2509" t="s">
        <v>40</v>
      </c>
      <c r="B2509">
        <f t="shared" si="76"/>
        <v>4</v>
      </c>
      <c r="C2509" t="s">
        <v>129</v>
      </c>
      <c r="D2509" t="s">
        <v>261</v>
      </c>
      <c r="E2509" s="4">
        <v>44671</v>
      </c>
      <c r="F2509" t="s">
        <v>75</v>
      </c>
      <c r="G2509" t="s">
        <v>49</v>
      </c>
      <c r="H2509" t="s">
        <v>44</v>
      </c>
      <c r="I2509" t="s">
        <v>45</v>
      </c>
      <c r="J2509" t="s">
        <v>46</v>
      </c>
      <c r="K2509" t="s">
        <v>46</v>
      </c>
      <c r="L2509">
        <f t="shared" si="77"/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f t="shared" si="78"/>
        <v>1</v>
      </c>
      <c r="AI2509">
        <v>0</v>
      </c>
      <c r="AJ2509">
        <v>0</v>
      </c>
      <c r="AK2509">
        <v>1</v>
      </c>
      <c r="AL2509">
        <v>0</v>
      </c>
    </row>
    <row r="2510" spans="1:38" hidden="1" x14ac:dyDescent="0.45">
      <c r="A2510" t="s">
        <v>40</v>
      </c>
      <c r="B2510">
        <f t="shared" si="76"/>
        <v>4</v>
      </c>
      <c r="C2510" t="s">
        <v>129</v>
      </c>
      <c r="D2510" t="s">
        <v>261</v>
      </c>
      <c r="E2510" s="4">
        <v>44671</v>
      </c>
      <c r="F2510" t="s">
        <v>75</v>
      </c>
      <c r="G2510" t="s">
        <v>49</v>
      </c>
      <c r="H2510" t="s">
        <v>44</v>
      </c>
      <c r="I2510" t="s">
        <v>45</v>
      </c>
      <c r="J2510" t="s">
        <v>46</v>
      </c>
      <c r="K2510" t="s">
        <v>46</v>
      </c>
      <c r="L2510">
        <f t="shared" si="77"/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f t="shared" si="78"/>
        <v>1</v>
      </c>
      <c r="AI2510">
        <v>0</v>
      </c>
      <c r="AJ2510">
        <v>1</v>
      </c>
      <c r="AK2510">
        <v>0</v>
      </c>
      <c r="AL2510">
        <v>0</v>
      </c>
    </row>
    <row r="2511" spans="1:38" hidden="1" x14ac:dyDescent="0.45">
      <c r="A2511" t="s">
        <v>40</v>
      </c>
      <c r="B2511">
        <f t="shared" si="76"/>
        <v>4</v>
      </c>
      <c r="C2511" t="s">
        <v>129</v>
      </c>
      <c r="D2511" t="s">
        <v>261</v>
      </c>
      <c r="E2511" s="4">
        <v>44671</v>
      </c>
      <c r="F2511" t="s">
        <v>75</v>
      </c>
      <c r="G2511" t="s">
        <v>49</v>
      </c>
      <c r="H2511" t="s">
        <v>44</v>
      </c>
      <c r="I2511" t="s">
        <v>45</v>
      </c>
      <c r="J2511" t="s">
        <v>46</v>
      </c>
      <c r="K2511" t="s">
        <v>46</v>
      </c>
      <c r="L2511">
        <f t="shared" si="77"/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f t="shared" si="78"/>
        <v>1</v>
      </c>
      <c r="AI2511">
        <v>0</v>
      </c>
      <c r="AJ2511">
        <v>1</v>
      </c>
      <c r="AK2511">
        <v>0</v>
      </c>
      <c r="AL2511">
        <v>0</v>
      </c>
    </row>
    <row r="2512" spans="1:38" hidden="1" x14ac:dyDescent="0.45">
      <c r="A2512" t="s">
        <v>40</v>
      </c>
      <c r="B2512">
        <f t="shared" si="76"/>
        <v>4</v>
      </c>
      <c r="C2512" t="s">
        <v>129</v>
      </c>
      <c r="D2512" t="s">
        <v>261</v>
      </c>
      <c r="E2512" s="4">
        <v>44671</v>
      </c>
      <c r="F2512" t="s">
        <v>75</v>
      </c>
      <c r="G2512" t="s">
        <v>49</v>
      </c>
      <c r="H2512" t="s">
        <v>44</v>
      </c>
      <c r="I2512" t="s">
        <v>45</v>
      </c>
      <c r="J2512" t="s">
        <v>46</v>
      </c>
      <c r="K2512" t="s">
        <v>46</v>
      </c>
      <c r="L2512">
        <f t="shared" si="77"/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f t="shared" si="78"/>
        <v>1</v>
      </c>
      <c r="AI2512">
        <v>0</v>
      </c>
      <c r="AJ2512">
        <v>0</v>
      </c>
      <c r="AK2512">
        <v>1</v>
      </c>
      <c r="AL2512">
        <v>0</v>
      </c>
    </row>
    <row r="2513" spans="1:38" hidden="1" x14ac:dyDescent="0.45">
      <c r="A2513" t="s">
        <v>40</v>
      </c>
      <c r="B2513">
        <f t="shared" si="76"/>
        <v>4</v>
      </c>
      <c r="C2513" t="s">
        <v>129</v>
      </c>
      <c r="D2513" t="s">
        <v>261</v>
      </c>
      <c r="E2513" s="4">
        <v>44671</v>
      </c>
      <c r="F2513" t="s">
        <v>75</v>
      </c>
      <c r="G2513" t="s">
        <v>49</v>
      </c>
      <c r="H2513" t="s">
        <v>44</v>
      </c>
      <c r="I2513" t="s">
        <v>45</v>
      </c>
      <c r="J2513" t="s">
        <v>46</v>
      </c>
      <c r="K2513" t="s">
        <v>46</v>
      </c>
      <c r="L2513">
        <f t="shared" si="77"/>
        <v>1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f t="shared" si="78"/>
        <v>1</v>
      </c>
      <c r="AI2513">
        <v>0</v>
      </c>
      <c r="AJ2513">
        <v>0</v>
      </c>
      <c r="AK2513">
        <v>1</v>
      </c>
      <c r="AL2513">
        <v>0</v>
      </c>
    </row>
    <row r="2514" spans="1:38" hidden="1" x14ac:dyDescent="0.45">
      <c r="A2514" t="s">
        <v>40</v>
      </c>
      <c r="B2514">
        <f t="shared" si="76"/>
        <v>4</v>
      </c>
      <c r="C2514" t="s">
        <v>129</v>
      </c>
      <c r="D2514" t="s">
        <v>261</v>
      </c>
      <c r="E2514" s="4">
        <v>44671</v>
      </c>
      <c r="F2514" t="s">
        <v>75</v>
      </c>
      <c r="G2514" t="s">
        <v>53</v>
      </c>
      <c r="H2514" t="s">
        <v>44</v>
      </c>
      <c r="I2514" t="s">
        <v>45</v>
      </c>
      <c r="J2514" t="s">
        <v>46</v>
      </c>
      <c r="K2514" t="s">
        <v>46</v>
      </c>
      <c r="L2514">
        <f t="shared" si="77"/>
        <v>1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f t="shared" si="78"/>
        <v>1</v>
      </c>
      <c r="AI2514">
        <v>0</v>
      </c>
      <c r="AJ2514">
        <v>0</v>
      </c>
      <c r="AK2514">
        <v>1</v>
      </c>
      <c r="AL2514">
        <v>0</v>
      </c>
    </row>
    <row r="2515" spans="1:38" hidden="1" x14ac:dyDescent="0.45">
      <c r="A2515" t="s">
        <v>40</v>
      </c>
      <c r="B2515">
        <f t="shared" si="76"/>
        <v>4</v>
      </c>
      <c r="C2515" t="s">
        <v>129</v>
      </c>
      <c r="D2515" t="s">
        <v>261</v>
      </c>
      <c r="E2515" s="4">
        <v>44671</v>
      </c>
      <c r="F2515" t="s">
        <v>75</v>
      </c>
      <c r="G2515" t="s">
        <v>53</v>
      </c>
      <c r="H2515" t="s">
        <v>44</v>
      </c>
      <c r="I2515" t="s">
        <v>45</v>
      </c>
      <c r="J2515" t="s">
        <v>46</v>
      </c>
      <c r="K2515" t="s">
        <v>46</v>
      </c>
      <c r="L2515">
        <f t="shared" si="77"/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f t="shared" si="78"/>
        <v>1</v>
      </c>
      <c r="AI2515">
        <v>0</v>
      </c>
      <c r="AJ2515">
        <v>1</v>
      </c>
      <c r="AK2515">
        <v>0</v>
      </c>
      <c r="AL2515">
        <v>0</v>
      </c>
    </row>
    <row r="2516" spans="1:38" hidden="1" x14ac:dyDescent="0.45">
      <c r="A2516" t="s">
        <v>40</v>
      </c>
      <c r="B2516">
        <f t="shared" si="76"/>
        <v>4</v>
      </c>
      <c r="C2516" t="s">
        <v>129</v>
      </c>
      <c r="D2516" t="s">
        <v>261</v>
      </c>
      <c r="E2516" s="4">
        <v>44671</v>
      </c>
      <c r="F2516" t="s">
        <v>75</v>
      </c>
      <c r="G2516" t="s">
        <v>53</v>
      </c>
      <c r="H2516" t="s">
        <v>44</v>
      </c>
      <c r="I2516" t="s">
        <v>78</v>
      </c>
      <c r="J2516" t="s">
        <v>79</v>
      </c>
      <c r="K2516" t="s">
        <v>79</v>
      </c>
      <c r="L2516">
        <f t="shared" si="77"/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f t="shared" si="78"/>
        <v>1</v>
      </c>
      <c r="AI2516">
        <v>0</v>
      </c>
      <c r="AJ2516">
        <v>0</v>
      </c>
      <c r="AK2516">
        <v>1</v>
      </c>
      <c r="AL2516">
        <v>0</v>
      </c>
    </row>
    <row r="2517" spans="1:38" hidden="1" x14ac:dyDescent="0.45">
      <c r="A2517" t="s">
        <v>40</v>
      </c>
      <c r="B2517">
        <f t="shared" si="76"/>
        <v>4</v>
      </c>
      <c r="C2517" t="s">
        <v>129</v>
      </c>
      <c r="D2517" t="s">
        <v>261</v>
      </c>
      <c r="E2517" s="4">
        <v>44671</v>
      </c>
      <c r="F2517" t="s">
        <v>75</v>
      </c>
      <c r="G2517" t="s">
        <v>53</v>
      </c>
      <c r="H2517" t="s">
        <v>44</v>
      </c>
      <c r="I2517" t="s">
        <v>45</v>
      </c>
      <c r="J2517" t="s">
        <v>46</v>
      </c>
      <c r="K2517" t="s">
        <v>46</v>
      </c>
      <c r="L2517">
        <f t="shared" si="77"/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f t="shared" si="78"/>
        <v>1</v>
      </c>
      <c r="AI2517">
        <v>0</v>
      </c>
      <c r="AJ2517">
        <v>0</v>
      </c>
      <c r="AK2517">
        <v>1</v>
      </c>
      <c r="AL2517">
        <v>0</v>
      </c>
    </row>
    <row r="2518" spans="1:38" hidden="1" x14ac:dyDescent="0.45">
      <c r="A2518" t="s">
        <v>40</v>
      </c>
      <c r="B2518">
        <f t="shared" si="76"/>
        <v>4</v>
      </c>
      <c r="C2518" t="s">
        <v>129</v>
      </c>
      <c r="D2518" t="s">
        <v>261</v>
      </c>
      <c r="E2518" s="4">
        <v>44671</v>
      </c>
      <c r="F2518" t="s">
        <v>75</v>
      </c>
      <c r="G2518" t="s">
        <v>53</v>
      </c>
      <c r="H2518" t="s">
        <v>44</v>
      </c>
      <c r="I2518" t="s">
        <v>45</v>
      </c>
      <c r="J2518" t="s">
        <v>46</v>
      </c>
      <c r="K2518" t="s">
        <v>46</v>
      </c>
      <c r="L2518">
        <f t="shared" si="77"/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f t="shared" si="78"/>
        <v>1</v>
      </c>
      <c r="AI2518">
        <v>0</v>
      </c>
      <c r="AJ2518">
        <v>1</v>
      </c>
      <c r="AK2518">
        <v>0</v>
      </c>
      <c r="AL2518">
        <v>0</v>
      </c>
    </row>
    <row r="2519" spans="1:38" hidden="1" x14ac:dyDescent="0.45">
      <c r="A2519" t="s">
        <v>40</v>
      </c>
      <c r="B2519">
        <f t="shared" si="76"/>
        <v>4</v>
      </c>
      <c r="C2519" t="s">
        <v>129</v>
      </c>
      <c r="D2519" t="s">
        <v>261</v>
      </c>
      <c r="E2519" s="4">
        <v>44671</v>
      </c>
      <c r="F2519" t="s">
        <v>75</v>
      </c>
      <c r="G2519" t="s">
        <v>53</v>
      </c>
      <c r="H2519" t="s">
        <v>44</v>
      </c>
      <c r="I2519" t="s">
        <v>45</v>
      </c>
      <c r="J2519" t="s">
        <v>46</v>
      </c>
      <c r="K2519" t="s">
        <v>46</v>
      </c>
      <c r="L2519">
        <f t="shared" si="77"/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f t="shared" si="78"/>
        <v>1</v>
      </c>
      <c r="AI2519">
        <v>1</v>
      </c>
      <c r="AJ2519">
        <v>0</v>
      </c>
      <c r="AK2519">
        <v>0</v>
      </c>
      <c r="AL2519">
        <v>0</v>
      </c>
    </row>
    <row r="2520" spans="1:38" hidden="1" x14ac:dyDescent="0.45">
      <c r="A2520" t="s">
        <v>40</v>
      </c>
      <c r="B2520">
        <f t="shared" si="76"/>
        <v>4</v>
      </c>
      <c r="C2520" t="s">
        <v>129</v>
      </c>
      <c r="D2520" t="s">
        <v>261</v>
      </c>
      <c r="E2520" s="4">
        <v>44671</v>
      </c>
      <c r="F2520" t="s">
        <v>75</v>
      </c>
      <c r="G2520" t="s">
        <v>53</v>
      </c>
      <c r="H2520" t="s">
        <v>44</v>
      </c>
      <c r="I2520" t="s">
        <v>45</v>
      </c>
      <c r="J2520" t="s">
        <v>46</v>
      </c>
      <c r="K2520" t="s">
        <v>46</v>
      </c>
      <c r="L2520">
        <f t="shared" si="77"/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f t="shared" si="78"/>
        <v>1</v>
      </c>
      <c r="AI2520">
        <v>0</v>
      </c>
      <c r="AJ2520">
        <v>0</v>
      </c>
      <c r="AK2520">
        <v>1</v>
      </c>
      <c r="AL2520">
        <v>0</v>
      </c>
    </row>
    <row r="2521" spans="1:38" hidden="1" x14ac:dyDescent="0.45">
      <c r="A2521" t="s">
        <v>40</v>
      </c>
      <c r="B2521">
        <f t="shared" si="76"/>
        <v>4</v>
      </c>
      <c r="C2521" t="s">
        <v>129</v>
      </c>
      <c r="D2521" t="s">
        <v>261</v>
      </c>
      <c r="E2521" s="4">
        <v>44671</v>
      </c>
      <c r="F2521" t="s">
        <v>75</v>
      </c>
      <c r="G2521" t="s">
        <v>54</v>
      </c>
      <c r="H2521" t="s">
        <v>44</v>
      </c>
      <c r="I2521" t="s">
        <v>45</v>
      </c>
      <c r="J2521" t="s">
        <v>46</v>
      </c>
      <c r="K2521" t="s">
        <v>46</v>
      </c>
      <c r="L2521">
        <f t="shared" si="77"/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f t="shared" si="78"/>
        <v>1</v>
      </c>
      <c r="AI2521">
        <v>0</v>
      </c>
      <c r="AJ2521">
        <v>0</v>
      </c>
      <c r="AK2521">
        <v>1</v>
      </c>
      <c r="AL2521">
        <v>0</v>
      </c>
    </row>
    <row r="2522" spans="1:38" hidden="1" x14ac:dyDescent="0.45">
      <c r="A2522" t="s">
        <v>40</v>
      </c>
      <c r="B2522">
        <f t="shared" si="76"/>
        <v>4</v>
      </c>
      <c r="C2522" t="s">
        <v>129</v>
      </c>
      <c r="D2522" t="s">
        <v>261</v>
      </c>
      <c r="E2522" s="4">
        <v>44671</v>
      </c>
      <c r="F2522" t="s">
        <v>75</v>
      </c>
      <c r="G2522" t="s">
        <v>54</v>
      </c>
      <c r="H2522" t="s">
        <v>44</v>
      </c>
      <c r="I2522" t="s">
        <v>45</v>
      </c>
      <c r="J2522" t="s">
        <v>46</v>
      </c>
      <c r="K2522" t="s">
        <v>46</v>
      </c>
      <c r="L2522">
        <f t="shared" si="77"/>
        <v>2</v>
      </c>
      <c r="M2522">
        <v>1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2</v>
      </c>
      <c r="W2522">
        <v>0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f t="shared" si="78"/>
        <v>2</v>
      </c>
      <c r="AI2522">
        <v>1</v>
      </c>
      <c r="AJ2522">
        <v>1</v>
      </c>
      <c r="AK2522">
        <v>0</v>
      </c>
      <c r="AL2522">
        <v>0</v>
      </c>
    </row>
    <row r="2523" spans="1:38" hidden="1" x14ac:dyDescent="0.45">
      <c r="A2523" t="s">
        <v>40</v>
      </c>
      <c r="B2523">
        <f t="shared" si="76"/>
        <v>4</v>
      </c>
      <c r="C2523" t="s">
        <v>129</v>
      </c>
      <c r="D2523" t="s">
        <v>261</v>
      </c>
      <c r="E2523" s="4">
        <v>44671</v>
      </c>
      <c r="F2523" t="s">
        <v>75</v>
      </c>
      <c r="G2523" t="s">
        <v>55</v>
      </c>
      <c r="H2523" t="s">
        <v>56</v>
      </c>
      <c r="L2523">
        <f t="shared" si="77"/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f t="shared" si="78"/>
        <v>0</v>
      </c>
      <c r="AI2523">
        <v>0</v>
      </c>
      <c r="AJ2523">
        <v>0</v>
      </c>
      <c r="AK2523">
        <v>0</v>
      </c>
      <c r="AL2523">
        <v>0</v>
      </c>
    </row>
    <row r="2524" spans="1:38" hidden="1" x14ac:dyDescent="0.45">
      <c r="A2524" t="s">
        <v>40</v>
      </c>
      <c r="B2524">
        <f t="shared" si="76"/>
        <v>4</v>
      </c>
      <c r="C2524" t="s">
        <v>129</v>
      </c>
      <c r="D2524" t="s">
        <v>261</v>
      </c>
      <c r="E2524" s="4">
        <v>44671</v>
      </c>
      <c r="F2524" t="s">
        <v>75</v>
      </c>
      <c r="G2524" t="s">
        <v>57</v>
      </c>
      <c r="H2524" t="s">
        <v>56</v>
      </c>
      <c r="L2524">
        <f t="shared" si="77"/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f t="shared" si="78"/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45">
      <c r="A2525" t="s">
        <v>40</v>
      </c>
      <c r="B2525">
        <f t="shared" si="76"/>
        <v>4</v>
      </c>
      <c r="C2525" t="s">
        <v>129</v>
      </c>
      <c r="D2525" t="s">
        <v>261</v>
      </c>
      <c r="E2525" s="4">
        <v>44671</v>
      </c>
      <c r="F2525" t="s">
        <v>75</v>
      </c>
      <c r="G2525" t="s">
        <v>58</v>
      </c>
      <c r="H2525" t="s">
        <v>56</v>
      </c>
      <c r="L2525">
        <f t="shared" si="77"/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f t="shared" si="78"/>
        <v>0</v>
      </c>
      <c r="AI2525">
        <v>0</v>
      </c>
      <c r="AJ2525">
        <v>0</v>
      </c>
      <c r="AK2525">
        <v>0</v>
      </c>
      <c r="AL2525">
        <v>0</v>
      </c>
    </row>
    <row r="2526" spans="1:38" hidden="1" x14ac:dyDescent="0.45">
      <c r="A2526" t="s">
        <v>40</v>
      </c>
      <c r="B2526">
        <f t="shared" si="76"/>
        <v>4</v>
      </c>
      <c r="C2526" t="s">
        <v>129</v>
      </c>
      <c r="D2526" t="s">
        <v>261</v>
      </c>
      <c r="E2526" s="4">
        <v>44671</v>
      </c>
      <c r="F2526" t="s">
        <v>75</v>
      </c>
      <c r="G2526" t="s">
        <v>59</v>
      </c>
      <c r="H2526" t="s">
        <v>56</v>
      </c>
      <c r="L2526">
        <f t="shared" si="77"/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f t="shared" si="78"/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45">
      <c r="A2527" t="s">
        <v>40</v>
      </c>
      <c r="B2527">
        <f t="shared" si="76"/>
        <v>4</v>
      </c>
      <c r="C2527" t="s">
        <v>129</v>
      </c>
      <c r="D2527" t="s">
        <v>261</v>
      </c>
      <c r="E2527" s="4">
        <v>44671</v>
      </c>
      <c r="F2527" t="s">
        <v>75</v>
      </c>
      <c r="G2527" t="s">
        <v>60</v>
      </c>
      <c r="H2527" t="s">
        <v>56</v>
      </c>
      <c r="L2527">
        <f t="shared" si="77"/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f t="shared" si="78"/>
        <v>0</v>
      </c>
      <c r="AI2527">
        <v>0</v>
      </c>
      <c r="AJ2527">
        <v>0</v>
      </c>
      <c r="AK2527">
        <v>0</v>
      </c>
      <c r="AL2527">
        <v>0</v>
      </c>
    </row>
  </sheetData>
  <autoFilter ref="A1:AN2527" xr:uid="{00000000-0009-0000-0000-000002000000}">
    <filterColumn colId="4">
      <filters>
        <dateGroupItem year="2021" dateTimeGrouping="year"/>
      </filters>
    </filterColumn>
  </autoFilter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2018"/>
  <sheetViews>
    <sheetView zoomScale="110" zoomScaleNormal="110" workbookViewId="0">
      <pane xSplit="5" ySplit="1" topLeftCell="F1992" activePane="bottomRight" state="frozen"/>
      <selection pane="topRight" activeCell="F1" sqref="F1"/>
      <selection pane="bottomLeft" activeCell="A1992" sqref="A1992"/>
      <selection pane="bottomRight" activeCell="C2025" activeCellId="1" sqref="G3079:G3083 C2025"/>
    </sheetView>
  </sheetViews>
  <sheetFormatPr baseColWidth="10" defaultColWidth="11" defaultRowHeight="14.25" x14ac:dyDescent="0.45"/>
  <cols>
    <col min="1018" max="1024" width="11.59765625" customWidth="1"/>
  </cols>
  <sheetData>
    <row r="1" spans="1:39" x14ac:dyDescent="0.45">
      <c r="A1" t="s">
        <v>1</v>
      </c>
      <c r="B1" s="2" t="s">
        <v>0</v>
      </c>
      <c r="C1" s="2" t="s">
        <v>2</v>
      </c>
      <c r="D1" s="2" t="s">
        <v>253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266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</row>
    <row r="2" spans="1:39" x14ac:dyDescent="0.45">
      <c r="A2" t="s">
        <v>40</v>
      </c>
      <c r="B2">
        <v>3</v>
      </c>
      <c r="C2" t="s">
        <v>41</v>
      </c>
      <c r="D2" t="s">
        <v>255</v>
      </c>
      <c r="E2" s="4">
        <v>43543</v>
      </c>
      <c r="F2" t="s">
        <v>42</v>
      </c>
      <c r="G2" t="s">
        <v>43</v>
      </c>
      <c r="H2" t="s">
        <v>44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9" x14ac:dyDescent="0.45">
      <c r="A3" t="s">
        <v>40</v>
      </c>
      <c r="B3">
        <v>3</v>
      </c>
      <c r="C3" t="s">
        <v>41</v>
      </c>
      <c r="D3" t="s">
        <v>255</v>
      </c>
      <c r="E3" s="4">
        <v>43543</v>
      </c>
      <c r="F3" t="s">
        <v>42</v>
      </c>
      <c r="G3" t="s">
        <v>48</v>
      </c>
      <c r="H3" t="s">
        <v>44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9" x14ac:dyDescent="0.45">
      <c r="A4" t="s">
        <v>40</v>
      </c>
      <c r="B4">
        <v>3</v>
      </c>
      <c r="C4" t="s">
        <v>41</v>
      </c>
      <c r="D4" t="s">
        <v>255</v>
      </c>
      <c r="E4" s="4">
        <v>43543</v>
      </c>
      <c r="F4" t="s">
        <v>42</v>
      </c>
      <c r="G4" t="s">
        <v>49</v>
      </c>
      <c r="H4" t="s">
        <v>44</v>
      </c>
      <c r="I4" t="s">
        <v>50</v>
      </c>
      <c r="J4" t="s">
        <v>51</v>
      </c>
      <c r="K4" t="s">
        <v>51</v>
      </c>
      <c r="L4">
        <v>2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</v>
      </c>
      <c r="AI4">
        <v>1</v>
      </c>
      <c r="AJ4">
        <v>0</v>
      </c>
      <c r="AK4">
        <v>0</v>
      </c>
      <c r="AL4">
        <v>0</v>
      </c>
    </row>
    <row r="5" spans="1:39" x14ac:dyDescent="0.45">
      <c r="A5" t="s">
        <v>40</v>
      </c>
      <c r="B5">
        <v>3</v>
      </c>
      <c r="C5" t="s">
        <v>41</v>
      </c>
      <c r="D5" t="s">
        <v>255</v>
      </c>
      <c r="E5" s="4">
        <v>43543</v>
      </c>
      <c r="F5" t="s">
        <v>42</v>
      </c>
      <c r="G5" t="s">
        <v>53</v>
      </c>
      <c r="H5" t="s">
        <v>44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9" x14ac:dyDescent="0.45">
      <c r="A6" t="s">
        <v>40</v>
      </c>
      <c r="B6">
        <v>3</v>
      </c>
      <c r="C6" t="s">
        <v>41</v>
      </c>
      <c r="D6" t="s">
        <v>255</v>
      </c>
      <c r="E6" s="4">
        <v>43543</v>
      </c>
      <c r="F6" t="s">
        <v>42</v>
      </c>
      <c r="G6" t="s">
        <v>54</v>
      </c>
      <c r="H6" t="s">
        <v>44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9" x14ac:dyDescent="0.45">
      <c r="A7" t="s">
        <v>40</v>
      </c>
      <c r="B7">
        <v>3</v>
      </c>
      <c r="C7" t="s">
        <v>41</v>
      </c>
      <c r="D7" t="s">
        <v>255</v>
      </c>
      <c r="E7" s="4">
        <v>43543</v>
      </c>
      <c r="F7" t="s">
        <v>42</v>
      </c>
      <c r="G7" t="s">
        <v>55</v>
      </c>
      <c r="H7" t="s">
        <v>56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9" x14ac:dyDescent="0.45">
      <c r="A8" t="s">
        <v>40</v>
      </c>
      <c r="B8">
        <v>3</v>
      </c>
      <c r="C8" t="s">
        <v>41</v>
      </c>
      <c r="D8" t="s">
        <v>255</v>
      </c>
      <c r="E8" s="4">
        <v>43543</v>
      </c>
      <c r="F8" t="s">
        <v>42</v>
      </c>
      <c r="G8" t="s">
        <v>57</v>
      </c>
      <c r="H8" t="s">
        <v>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9" x14ac:dyDescent="0.45">
      <c r="A9" t="s">
        <v>40</v>
      </c>
      <c r="B9">
        <v>3</v>
      </c>
      <c r="C9" t="s">
        <v>41</v>
      </c>
      <c r="D9" t="s">
        <v>255</v>
      </c>
      <c r="E9" s="4">
        <v>43543</v>
      </c>
      <c r="F9" t="s">
        <v>42</v>
      </c>
      <c r="G9" t="s">
        <v>58</v>
      </c>
      <c r="H9" t="s">
        <v>56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9" x14ac:dyDescent="0.45">
      <c r="A10" t="s">
        <v>40</v>
      </c>
      <c r="B10">
        <v>3</v>
      </c>
      <c r="C10" t="s">
        <v>41</v>
      </c>
      <c r="D10" t="s">
        <v>255</v>
      </c>
      <c r="E10" s="4">
        <v>43543</v>
      </c>
      <c r="F10" t="s">
        <v>42</v>
      </c>
      <c r="G10" t="s">
        <v>59</v>
      </c>
      <c r="H10" t="s">
        <v>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9" x14ac:dyDescent="0.45">
      <c r="A11" t="s">
        <v>40</v>
      </c>
      <c r="B11">
        <v>3</v>
      </c>
      <c r="C11" t="s">
        <v>41</v>
      </c>
      <c r="D11" t="s">
        <v>255</v>
      </c>
      <c r="E11" s="4">
        <v>43543</v>
      </c>
      <c r="F11" t="s">
        <v>42</v>
      </c>
      <c r="G11" t="s">
        <v>60</v>
      </c>
      <c r="H11" t="s">
        <v>56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9" x14ac:dyDescent="0.45">
      <c r="A12" t="s">
        <v>40</v>
      </c>
      <c r="B12">
        <v>3</v>
      </c>
      <c r="C12" t="s">
        <v>61</v>
      </c>
      <c r="D12" t="s">
        <v>256</v>
      </c>
      <c r="E12" s="4">
        <v>43543</v>
      </c>
      <c r="F12" t="s">
        <v>42</v>
      </c>
      <c r="G12" t="s">
        <v>43</v>
      </c>
      <c r="H12" t="s">
        <v>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9" x14ac:dyDescent="0.45">
      <c r="A13" t="s">
        <v>40</v>
      </c>
      <c r="B13">
        <v>3</v>
      </c>
      <c r="C13" t="s">
        <v>61</v>
      </c>
      <c r="D13" t="s">
        <v>256</v>
      </c>
      <c r="E13" s="4">
        <v>43543</v>
      </c>
      <c r="F13" t="s">
        <v>42</v>
      </c>
      <c r="G13" t="s">
        <v>48</v>
      </c>
      <c r="H13" t="s">
        <v>44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9" x14ac:dyDescent="0.45">
      <c r="A14" t="s">
        <v>40</v>
      </c>
      <c r="B14">
        <v>3</v>
      </c>
      <c r="C14" t="s">
        <v>61</v>
      </c>
      <c r="D14" t="s">
        <v>256</v>
      </c>
      <c r="E14" s="4">
        <v>43543</v>
      </c>
      <c r="F14" t="s">
        <v>42</v>
      </c>
      <c r="G14" t="s">
        <v>49</v>
      </c>
      <c r="H14" t="s">
        <v>44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9" x14ac:dyDescent="0.45">
      <c r="A15" t="s">
        <v>40</v>
      </c>
      <c r="B15">
        <v>3</v>
      </c>
      <c r="C15" t="s">
        <v>61</v>
      </c>
      <c r="D15" t="s">
        <v>256</v>
      </c>
      <c r="E15" s="4">
        <v>43543</v>
      </c>
      <c r="F15" t="s">
        <v>42</v>
      </c>
      <c r="G15" t="s">
        <v>53</v>
      </c>
      <c r="H15" t="s">
        <v>44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9" x14ac:dyDescent="0.45">
      <c r="A16" t="s">
        <v>40</v>
      </c>
      <c r="B16">
        <v>3</v>
      </c>
      <c r="C16" t="s">
        <v>61</v>
      </c>
      <c r="D16" t="s">
        <v>256</v>
      </c>
      <c r="E16" s="4">
        <v>43543</v>
      </c>
      <c r="F16" t="s">
        <v>42</v>
      </c>
      <c r="G16" t="s">
        <v>54</v>
      </c>
      <c r="H16" t="s">
        <v>44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45">
      <c r="A17" t="s">
        <v>40</v>
      </c>
      <c r="B17">
        <v>3</v>
      </c>
      <c r="C17" t="s">
        <v>61</v>
      </c>
      <c r="D17" t="s">
        <v>256</v>
      </c>
      <c r="E17" s="4">
        <v>43543</v>
      </c>
      <c r="F17" t="s">
        <v>42</v>
      </c>
      <c r="G17" t="s">
        <v>55</v>
      </c>
      <c r="H17" t="s">
        <v>56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45">
      <c r="A18" t="s">
        <v>40</v>
      </c>
      <c r="B18">
        <v>3</v>
      </c>
      <c r="C18" t="s">
        <v>61</v>
      </c>
      <c r="D18" t="s">
        <v>256</v>
      </c>
      <c r="E18" s="4">
        <v>43543</v>
      </c>
      <c r="F18" t="s">
        <v>42</v>
      </c>
      <c r="G18" t="s">
        <v>57</v>
      </c>
      <c r="H18" t="s">
        <v>56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45">
      <c r="A19" t="s">
        <v>40</v>
      </c>
      <c r="B19">
        <v>3</v>
      </c>
      <c r="C19" t="s">
        <v>61</v>
      </c>
      <c r="D19" t="s">
        <v>256</v>
      </c>
      <c r="E19" s="4">
        <v>43543</v>
      </c>
      <c r="F19" t="s">
        <v>42</v>
      </c>
      <c r="G19" t="s">
        <v>58</v>
      </c>
      <c r="H19" t="s">
        <v>56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45">
      <c r="A20" t="s">
        <v>40</v>
      </c>
      <c r="B20">
        <v>3</v>
      </c>
      <c r="C20" t="s">
        <v>61</v>
      </c>
      <c r="D20" t="s">
        <v>256</v>
      </c>
      <c r="E20" s="4">
        <v>43543</v>
      </c>
      <c r="F20" t="s">
        <v>42</v>
      </c>
      <c r="G20" t="s">
        <v>59</v>
      </c>
      <c r="H20" t="s">
        <v>56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45">
      <c r="A21" t="s">
        <v>40</v>
      </c>
      <c r="B21">
        <v>3</v>
      </c>
      <c r="C21" t="s">
        <v>61</v>
      </c>
      <c r="D21" t="s">
        <v>256</v>
      </c>
      <c r="E21" s="4">
        <v>43543</v>
      </c>
      <c r="F21" t="s">
        <v>42</v>
      </c>
      <c r="G21" t="s">
        <v>60</v>
      </c>
      <c r="H21" t="s">
        <v>56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45">
      <c r="A22" t="s">
        <v>62</v>
      </c>
      <c r="B22">
        <v>3</v>
      </c>
      <c r="C22" t="s">
        <v>63</v>
      </c>
      <c r="D22" t="s">
        <v>257</v>
      </c>
      <c r="E22" s="4">
        <v>43544</v>
      </c>
      <c r="F22" t="s">
        <v>64</v>
      </c>
      <c r="G22" t="s">
        <v>43</v>
      </c>
      <c r="H22" t="s">
        <v>44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45">
      <c r="A23" t="s">
        <v>62</v>
      </c>
      <c r="B23">
        <v>3</v>
      </c>
      <c r="C23" t="s">
        <v>63</v>
      </c>
      <c r="D23" t="s">
        <v>257</v>
      </c>
      <c r="E23" s="4">
        <v>43544</v>
      </c>
      <c r="F23" t="s">
        <v>64</v>
      </c>
      <c r="G23" t="s">
        <v>48</v>
      </c>
      <c r="H23" t="s">
        <v>44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45">
      <c r="A24" t="s">
        <v>62</v>
      </c>
      <c r="B24">
        <v>3</v>
      </c>
      <c r="C24" t="s">
        <v>63</v>
      </c>
      <c r="D24" t="s">
        <v>257</v>
      </c>
      <c r="E24" s="4">
        <v>43544</v>
      </c>
      <c r="F24" t="s">
        <v>64</v>
      </c>
      <c r="G24" t="s">
        <v>49</v>
      </c>
      <c r="H24" t="s">
        <v>44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45">
      <c r="A25" t="s">
        <v>62</v>
      </c>
      <c r="B25">
        <v>3</v>
      </c>
      <c r="C25" t="s">
        <v>63</v>
      </c>
      <c r="D25" t="s">
        <v>257</v>
      </c>
      <c r="E25" s="4">
        <v>43544</v>
      </c>
      <c r="F25" t="s">
        <v>64</v>
      </c>
      <c r="G25" t="s">
        <v>53</v>
      </c>
      <c r="H25" t="s">
        <v>44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45">
      <c r="A26" t="s">
        <v>62</v>
      </c>
      <c r="B26">
        <v>3</v>
      </c>
      <c r="C26" t="s">
        <v>63</v>
      </c>
      <c r="D26" t="s">
        <v>257</v>
      </c>
      <c r="E26" s="4">
        <v>43544</v>
      </c>
      <c r="F26" t="s">
        <v>64</v>
      </c>
      <c r="G26" t="s">
        <v>54</v>
      </c>
      <c r="H26" t="s">
        <v>44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45">
      <c r="A27" t="s">
        <v>62</v>
      </c>
      <c r="B27">
        <v>3</v>
      </c>
      <c r="C27" t="s">
        <v>63</v>
      </c>
      <c r="D27" t="s">
        <v>257</v>
      </c>
      <c r="E27" s="4">
        <v>43544</v>
      </c>
      <c r="F27" t="s">
        <v>64</v>
      </c>
      <c r="G27" t="s">
        <v>55</v>
      </c>
      <c r="H27" t="s">
        <v>56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45">
      <c r="A28" t="s">
        <v>62</v>
      </c>
      <c r="B28">
        <v>3</v>
      </c>
      <c r="C28" t="s">
        <v>63</v>
      </c>
      <c r="D28" t="s">
        <v>257</v>
      </c>
      <c r="E28" s="4">
        <v>43544</v>
      </c>
      <c r="F28" t="s">
        <v>64</v>
      </c>
      <c r="G28" t="s">
        <v>57</v>
      </c>
      <c r="H28" t="s">
        <v>56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45">
      <c r="A29" t="s">
        <v>62</v>
      </c>
      <c r="B29">
        <v>3</v>
      </c>
      <c r="C29" t="s">
        <v>63</v>
      </c>
      <c r="D29" t="s">
        <v>257</v>
      </c>
      <c r="E29" s="4">
        <v>43544</v>
      </c>
      <c r="F29" t="s">
        <v>64</v>
      </c>
      <c r="G29" t="s">
        <v>58</v>
      </c>
      <c r="H29" t="s">
        <v>56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45">
      <c r="A30" t="s">
        <v>62</v>
      </c>
      <c r="B30">
        <v>3</v>
      </c>
      <c r="C30" t="s">
        <v>63</v>
      </c>
      <c r="D30" t="s">
        <v>257</v>
      </c>
      <c r="E30" s="4">
        <v>43544</v>
      </c>
      <c r="F30" t="s">
        <v>64</v>
      </c>
      <c r="G30" t="s">
        <v>59</v>
      </c>
      <c r="H30" t="s">
        <v>56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45">
      <c r="A31" t="s">
        <v>62</v>
      </c>
      <c r="B31">
        <v>3</v>
      </c>
      <c r="C31" t="s">
        <v>63</v>
      </c>
      <c r="D31" t="s">
        <v>257</v>
      </c>
      <c r="E31" s="4">
        <v>43544</v>
      </c>
      <c r="F31" t="s">
        <v>64</v>
      </c>
      <c r="G31" t="s">
        <v>60</v>
      </c>
      <c r="H31" t="s">
        <v>56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45">
      <c r="A32" t="s">
        <v>62</v>
      </c>
      <c r="B32">
        <v>3</v>
      </c>
      <c r="C32" t="s">
        <v>71</v>
      </c>
      <c r="D32" t="s">
        <v>257</v>
      </c>
      <c r="E32" s="4">
        <v>43544</v>
      </c>
      <c r="F32" t="s">
        <v>72</v>
      </c>
      <c r="G32" t="s">
        <v>43</v>
      </c>
      <c r="H32" t="s">
        <v>44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45">
      <c r="A33" t="s">
        <v>62</v>
      </c>
      <c r="B33">
        <v>3</v>
      </c>
      <c r="C33" t="s">
        <v>71</v>
      </c>
      <c r="D33" t="s">
        <v>257</v>
      </c>
      <c r="E33" s="4">
        <v>43544</v>
      </c>
      <c r="F33" t="s">
        <v>72</v>
      </c>
      <c r="G33" t="s">
        <v>48</v>
      </c>
      <c r="H33" t="s">
        <v>44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45">
      <c r="A34" t="s">
        <v>62</v>
      </c>
      <c r="B34">
        <v>3</v>
      </c>
      <c r="C34" t="s">
        <v>71</v>
      </c>
      <c r="D34" t="s">
        <v>257</v>
      </c>
      <c r="E34" s="4">
        <v>43544</v>
      </c>
      <c r="F34" t="s">
        <v>72</v>
      </c>
      <c r="G34" t="s">
        <v>49</v>
      </c>
      <c r="H34" t="s">
        <v>44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45">
      <c r="A35" t="s">
        <v>62</v>
      </c>
      <c r="B35">
        <v>3</v>
      </c>
      <c r="C35" t="s">
        <v>71</v>
      </c>
      <c r="D35" t="s">
        <v>257</v>
      </c>
      <c r="E35" s="4">
        <v>43544</v>
      </c>
      <c r="F35" t="s">
        <v>72</v>
      </c>
      <c r="G35" t="s">
        <v>53</v>
      </c>
      <c r="H35" t="s">
        <v>44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45">
      <c r="A36" t="s">
        <v>62</v>
      </c>
      <c r="B36">
        <v>3</v>
      </c>
      <c r="C36" t="s">
        <v>71</v>
      </c>
      <c r="D36" t="s">
        <v>257</v>
      </c>
      <c r="E36" s="4">
        <v>43544</v>
      </c>
      <c r="F36" t="s">
        <v>72</v>
      </c>
      <c r="G36" t="s">
        <v>54</v>
      </c>
      <c r="H36" t="s">
        <v>44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45">
      <c r="A37" t="s">
        <v>62</v>
      </c>
      <c r="B37">
        <v>3</v>
      </c>
      <c r="C37" t="s">
        <v>71</v>
      </c>
      <c r="D37" t="s">
        <v>257</v>
      </c>
      <c r="E37" s="4">
        <v>43544</v>
      </c>
      <c r="F37" t="s">
        <v>72</v>
      </c>
      <c r="G37" t="s">
        <v>55</v>
      </c>
      <c r="H37" t="s">
        <v>56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45">
      <c r="A38" t="s">
        <v>62</v>
      </c>
      <c r="B38">
        <v>3</v>
      </c>
      <c r="C38" t="s">
        <v>71</v>
      </c>
      <c r="D38" t="s">
        <v>257</v>
      </c>
      <c r="E38" s="4">
        <v>43544</v>
      </c>
      <c r="F38" t="s">
        <v>72</v>
      </c>
      <c r="G38" t="s">
        <v>57</v>
      </c>
      <c r="H38" t="s">
        <v>56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45">
      <c r="A39" t="s">
        <v>62</v>
      </c>
      <c r="B39">
        <v>3</v>
      </c>
      <c r="C39" t="s">
        <v>71</v>
      </c>
      <c r="D39" t="s">
        <v>257</v>
      </c>
      <c r="E39" s="4">
        <v>43544</v>
      </c>
      <c r="F39" t="s">
        <v>72</v>
      </c>
      <c r="G39" t="s">
        <v>58</v>
      </c>
      <c r="H39" t="s">
        <v>56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45">
      <c r="A40" t="s">
        <v>62</v>
      </c>
      <c r="B40">
        <v>3</v>
      </c>
      <c r="C40" t="s">
        <v>71</v>
      </c>
      <c r="D40" t="s">
        <v>257</v>
      </c>
      <c r="E40" s="4">
        <v>43544</v>
      </c>
      <c r="F40" t="s">
        <v>72</v>
      </c>
      <c r="G40" t="s">
        <v>59</v>
      </c>
      <c r="H40" t="s">
        <v>56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45">
      <c r="A41" t="s">
        <v>62</v>
      </c>
      <c r="B41">
        <v>3</v>
      </c>
      <c r="C41" t="s">
        <v>71</v>
      </c>
      <c r="D41" t="s">
        <v>257</v>
      </c>
      <c r="E41" s="4">
        <v>43544</v>
      </c>
      <c r="F41" t="s">
        <v>72</v>
      </c>
      <c r="G41" t="s">
        <v>60</v>
      </c>
      <c r="H41" t="s">
        <v>56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45">
      <c r="A42" t="s">
        <v>62</v>
      </c>
      <c r="B42">
        <v>3</v>
      </c>
      <c r="C42" t="s">
        <v>74</v>
      </c>
      <c r="D42" t="s">
        <v>257</v>
      </c>
      <c r="E42" s="4">
        <v>43544</v>
      </c>
      <c r="F42" t="s">
        <v>75</v>
      </c>
      <c r="G42" t="s">
        <v>43</v>
      </c>
      <c r="H42" t="s">
        <v>44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45">
      <c r="A43" t="s">
        <v>62</v>
      </c>
      <c r="B43">
        <v>3</v>
      </c>
      <c r="C43" t="s">
        <v>74</v>
      </c>
      <c r="D43" t="s">
        <v>257</v>
      </c>
      <c r="E43" s="4">
        <v>43544</v>
      </c>
      <c r="F43" t="s">
        <v>75</v>
      </c>
      <c r="G43" t="s">
        <v>48</v>
      </c>
      <c r="H43" t="s">
        <v>44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45">
      <c r="A44" t="s">
        <v>62</v>
      </c>
      <c r="B44">
        <v>3</v>
      </c>
      <c r="C44" t="s">
        <v>74</v>
      </c>
      <c r="D44" t="s">
        <v>257</v>
      </c>
      <c r="E44" s="4">
        <v>43544</v>
      </c>
      <c r="F44" t="s">
        <v>75</v>
      </c>
      <c r="G44" t="s">
        <v>49</v>
      </c>
      <c r="H44" t="s">
        <v>44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45">
      <c r="A45" t="s">
        <v>62</v>
      </c>
      <c r="B45">
        <v>3</v>
      </c>
      <c r="C45" t="s">
        <v>74</v>
      </c>
      <c r="D45" t="s">
        <v>257</v>
      </c>
      <c r="E45" s="4">
        <v>43544</v>
      </c>
      <c r="F45" t="s">
        <v>75</v>
      </c>
      <c r="G45" t="s">
        <v>53</v>
      </c>
      <c r="H45" t="s">
        <v>44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45">
      <c r="A46" t="s">
        <v>62</v>
      </c>
      <c r="B46">
        <v>3</v>
      </c>
      <c r="C46" t="s">
        <v>74</v>
      </c>
      <c r="D46" t="s">
        <v>257</v>
      </c>
      <c r="E46" s="4">
        <v>43544</v>
      </c>
      <c r="F46" t="s">
        <v>75</v>
      </c>
      <c r="G46" t="s">
        <v>54</v>
      </c>
      <c r="H46" t="s">
        <v>44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45">
      <c r="A47" t="s">
        <v>62</v>
      </c>
      <c r="B47">
        <v>3</v>
      </c>
      <c r="C47" t="s">
        <v>74</v>
      </c>
      <c r="D47" t="s">
        <v>257</v>
      </c>
      <c r="E47" s="4">
        <v>43544</v>
      </c>
      <c r="F47" t="s">
        <v>75</v>
      </c>
      <c r="G47" t="s">
        <v>55</v>
      </c>
      <c r="H47" t="s">
        <v>56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45">
      <c r="A48" t="s">
        <v>62</v>
      </c>
      <c r="B48">
        <v>3</v>
      </c>
      <c r="C48" t="s">
        <v>74</v>
      </c>
      <c r="D48" t="s">
        <v>257</v>
      </c>
      <c r="E48" s="4">
        <v>43544</v>
      </c>
      <c r="F48" t="s">
        <v>75</v>
      </c>
      <c r="G48" t="s">
        <v>57</v>
      </c>
      <c r="H48" t="s">
        <v>56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45">
      <c r="A49" t="s">
        <v>62</v>
      </c>
      <c r="B49">
        <v>3</v>
      </c>
      <c r="C49" t="s">
        <v>74</v>
      </c>
      <c r="D49" t="s">
        <v>257</v>
      </c>
      <c r="E49" s="4">
        <v>43544</v>
      </c>
      <c r="F49" t="s">
        <v>75</v>
      </c>
      <c r="G49" t="s">
        <v>58</v>
      </c>
      <c r="H49" t="s">
        <v>56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45">
      <c r="A50" t="s">
        <v>62</v>
      </c>
      <c r="B50">
        <v>3</v>
      </c>
      <c r="C50" t="s">
        <v>74</v>
      </c>
      <c r="D50" t="s">
        <v>257</v>
      </c>
      <c r="E50" s="4">
        <v>43544</v>
      </c>
      <c r="F50" t="s">
        <v>75</v>
      </c>
      <c r="G50" t="s">
        <v>59</v>
      </c>
      <c r="H50" t="s">
        <v>56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45">
      <c r="A51" t="s">
        <v>62</v>
      </c>
      <c r="B51">
        <v>3</v>
      </c>
      <c r="C51" t="s">
        <v>74</v>
      </c>
      <c r="D51" t="s">
        <v>257</v>
      </c>
      <c r="E51" s="4">
        <v>43544</v>
      </c>
      <c r="F51" t="s">
        <v>75</v>
      </c>
      <c r="G51" t="s">
        <v>60</v>
      </c>
      <c r="H51" t="s">
        <v>56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45">
      <c r="A52" t="s">
        <v>76</v>
      </c>
      <c r="B52">
        <v>3</v>
      </c>
      <c r="C52" t="s">
        <v>77</v>
      </c>
      <c r="D52" t="s">
        <v>259</v>
      </c>
      <c r="E52" s="4">
        <v>43551</v>
      </c>
      <c r="F52" t="s">
        <v>72</v>
      </c>
      <c r="G52" t="s">
        <v>43</v>
      </c>
      <c r="H52" t="s">
        <v>44</v>
      </c>
      <c r="I52" t="s">
        <v>50</v>
      </c>
      <c r="J52" t="s">
        <v>51</v>
      </c>
      <c r="K52" t="s">
        <v>51</v>
      </c>
      <c r="L52">
        <f t="shared" ref="L52:L68" si="0">SUM(M52:T52)</f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f t="shared" ref="AH52:AH68" si="1">SUM(X52:AG52)</f>
        <v>1</v>
      </c>
      <c r="AI52">
        <v>0</v>
      </c>
      <c r="AJ52">
        <v>0</v>
      </c>
      <c r="AK52">
        <v>1</v>
      </c>
      <c r="AL52">
        <v>0</v>
      </c>
    </row>
    <row r="53" spans="1:38" x14ac:dyDescent="0.45">
      <c r="A53" t="s">
        <v>76</v>
      </c>
      <c r="B53">
        <v>3</v>
      </c>
      <c r="C53" t="s">
        <v>77</v>
      </c>
      <c r="D53" t="s">
        <v>259</v>
      </c>
      <c r="E53" s="4">
        <v>43551</v>
      </c>
      <c r="F53" t="s">
        <v>72</v>
      </c>
      <c r="G53" t="s">
        <v>43</v>
      </c>
      <c r="H53" t="s">
        <v>44</v>
      </c>
      <c r="I53" t="s">
        <v>50</v>
      </c>
      <c r="J53" t="s">
        <v>51</v>
      </c>
      <c r="K53" t="s">
        <v>51</v>
      </c>
      <c r="L53">
        <f t="shared" si="0"/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f t="shared" si="1"/>
        <v>1</v>
      </c>
      <c r="AI53">
        <v>0</v>
      </c>
      <c r="AJ53">
        <v>0</v>
      </c>
      <c r="AK53">
        <v>1</v>
      </c>
      <c r="AL53">
        <v>0</v>
      </c>
    </row>
    <row r="54" spans="1:38" x14ac:dyDescent="0.45">
      <c r="A54" t="s">
        <v>76</v>
      </c>
      <c r="B54">
        <v>3</v>
      </c>
      <c r="C54" t="s">
        <v>77</v>
      </c>
      <c r="D54" t="s">
        <v>259</v>
      </c>
      <c r="E54" s="4">
        <v>43551</v>
      </c>
      <c r="F54" t="s">
        <v>72</v>
      </c>
      <c r="G54" t="s">
        <v>43</v>
      </c>
      <c r="H54" t="s">
        <v>44</v>
      </c>
      <c r="I54" t="s">
        <v>45</v>
      </c>
      <c r="J54" t="s">
        <v>46</v>
      </c>
      <c r="K54" t="s">
        <v>46</v>
      </c>
      <c r="L54">
        <f t="shared" si="0"/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f t="shared" si="1"/>
        <v>1</v>
      </c>
      <c r="AI54">
        <v>0</v>
      </c>
      <c r="AJ54">
        <v>0</v>
      </c>
      <c r="AK54">
        <v>1</v>
      </c>
      <c r="AL54">
        <v>0</v>
      </c>
    </row>
    <row r="55" spans="1:38" x14ac:dyDescent="0.45">
      <c r="A55" t="s">
        <v>76</v>
      </c>
      <c r="B55">
        <v>3</v>
      </c>
      <c r="C55" t="s">
        <v>77</v>
      </c>
      <c r="D55" t="s">
        <v>259</v>
      </c>
      <c r="E55" s="4">
        <v>43551</v>
      </c>
      <c r="F55" t="s">
        <v>72</v>
      </c>
      <c r="G55" t="s">
        <v>43</v>
      </c>
      <c r="H55" t="s">
        <v>44</v>
      </c>
      <c r="I55" t="s">
        <v>78</v>
      </c>
      <c r="J55" t="s">
        <v>79</v>
      </c>
      <c r="K55" t="s">
        <v>79</v>
      </c>
      <c r="L55">
        <f t="shared" si="0"/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f t="shared" si="1"/>
        <v>2</v>
      </c>
      <c r="AI55">
        <v>0</v>
      </c>
      <c r="AJ55">
        <v>0</v>
      </c>
      <c r="AK55">
        <v>2</v>
      </c>
      <c r="AL55">
        <v>0</v>
      </c>
    </row>
    <row r="56" spans="1:38" x14ac:dyDescent="0.45">
      <c r="A56" t="s">
        <v>76</v>
      </c>
      <c r="B56">
        <v>3</v>
      </c>
      <c r="C56" t="s">
        <v>77</v>
      </c>
      <c r="D56" t="s">
        <v>259</v>
      </c>
      <c r="E56" s="4">
        <v>43551</v>
      </c>
      <c r="F56" t="s">
        <v>72</v>
      </c>
      <c r="G56" t="s">
        <v>43</v>
      </c>
      <c r="H56" t="s">
        <v>44</v>
      </c>
      <c r="I56" t="s">
        <v>50</v>
      </c>
      <c r="J56" t="s">
        <v>51</v>
      </c>
      <c r="K56" t="s">
        <v>51</v>
      </c>
      <c r="L56">
        <f t="shared" si="0"/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f t="shared" si="1"/>
        <v>1</v>
      </c>
      <c r="AI56">
        <v>0</v>
      </c>
      <c r="AJ56">
        <v>0</v>
      </c>
      <c r="AK56">
        <v>1</v>
      </c>
      <c r="AL56">
        <v>0</v>
      </c>
    </row>
    <row r="57" spans="1:38" x14ac:dyDescent="0.45">
      <c r="A57" t="s">
        <v>76</v>
      </c>
      <c r="B57">
        <v>3</v>
      </c>
      <c r="C57" t="s">
        <v>77</v>
      </c>
      <c r="D57" t="s">
        <v>259</v>
      </c>
      <c r="E57" s="4">
        <v>43551</v>
      </c>
      <c r="F57" t="s">
        <v>72</v>
      </c>
      <c r="G57" t="s">
        <v>48</v>
      </c>
      <c r="H57" t="s">
        <v>44</v>
      </c>
      <c r="I57" s="5" t="s">
        <v>80</v>
      </c>
      <c r="J57" s="5"/>
      <c r="K57" s="5" t="s">
        <v>80</v>
      </c>
      <c r="L57" s="5">
        <f t="shared" si="0"/>
        <v>1</v>
      </c>
      <c r="M57" s="5">
        <v>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f t="shared" si="1"/>
        <v>1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45">
      <c r="A58" t="s">
        <v>76</v>
      </c>
      <c r="B58">
        <v>3</v>
      </c>
      <c r="C58" t="s">
        <v>77</v>
      </c>
      <c r="D58" t="s">
        <v>259</v>
      </c>
      <c r="E58" s="4">
        <v>43551</v>
      </c>
      <c r="F58" t="s">
        <v>72</v>
      </c>
      <c r="G58" t="s">
        <v>49</v>
      </c>
      <c r="H58" t="s">
        <v>44</v>
      </c>
      <c r="I58" t="s">
        <v>81</v>
      </c>
      <c r="J58" t="s">
        <v>82</v>
      </c>
      <c r="K58" t="s">
        <v>83</v>
      </c>
      <c r="L58">
        <f t="shared" si="0"/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f t="shared" si="1"/>
        <v>1</v>
      </c>
      <c r="AI58">
        <v>1</v>
      </c>
      <c r="AJ58">
        <v>0</v>
      </c>
      <c r="AK58">
        <v>0</v>
      </c>
      <c r="AL58">
        <v>0</v>
      </c>
    </row>
    <row r="59" spans="1:38" x14ac:dyDescent="0.45">
      <c r="A59" t="s">
        <v>76</v>
      </c>
      <c r="B59">
        <v>3</v>
      </c>
      <c r="C59" t="s">
        <v>77</v>
      </c>
      <c r="D59" t="s">
        <v>259</v>
      </c>
      <c r="E59" s="4">
        <v>43551</v>
      </c>
      <c r="F59" t="s">
        <v>72</v>
      </c>
      <c r="G59" t="s">
        <v>49</v>
      </c>
      <c r="H59" t="s">
        <v>44</v>
      </c>
      <c r="I59" t="s">
        <v>81</v>
      </c>
      <c r="J59" t="s">
        <v>82</v>
      </c>
      <c r="K59" t="s">
        <v>83</v>
      </c>
      <c r="L59">
        <f t="shared" si="0"/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f t="shared" si="1"/>
        <v>1</v>
      </c>
      <c r="AI59">
        <v>1</v>
      </c>
      <c r="AJ59">
        <v>0</v>
      </c>
      <c r="AK59">
        <v>0</v>
      </c>
      <c r="AL59">
        <v>0</v>
      </c>
    </row>
    <row r="60" spans="1:38" x14ac:dyDescent="0.45">
      <c r="A60" t="s">
        <v>76</v>
      </c>
      <c r="B60">
        <v>3</v>
      </c>
      <c r="C60" t="s">
        <v>77</v>
      </c>
      <c r="D60" t="s">
        <v>259</v>
      </c>
      <c r="E60" s="4">
        <v>43551</v>
      </c>
      <c r="F60" t="s">
        <v>72</v>
      </c>
      <c r="G60" t="s">
        <v>49</v>
      </c>
      <c r="H60" t="s">
        <v>44</v>
      </c>
      <c r="I60" t="s">
        <v>50</v>
      </c>
      <c r="J60" t="s">
        <v>51</v>
      </c>
      <c r="K60" t="s">
        <v>51</v>
      </c>
      <c r="L60">
        <f t="shared" si="0"/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f t="shared" si="1"/>
        <v>1</v>
      </c>
      <c r="AI60">
        <v>1</v>
      </c>
      <c r="AJ60">
        <v>0</v>
      </c>
      <c r="AK60">
        <v>0</v>
      </c>
      <c r="AL60">
        <v>0</v>
      </c>
    </row>
    <row r="61" spans="1:38" x14ac:dyDescent="0.45">
      <c r="A61" t="s">
        <v>76</v>
      </c>
      <c r="B61">
        <v>3</v>
      </c>
      <c r="C61" t="s">
        <v>77</v>
      </c>
      <c r="D61" t="s">
        <v>259</v>
      </c>
      <c r="E61" s="4">
        <v>43551</v>
      </c>
      <c r="F61" t="s">
        <v>72</v>
      </c>
      <c r="G61" t="s">
        <v>49</v>
      </c>
      <c r="H61" t="s">
        <v>44</v>
      </c>
      <c r="I61" t="s">
        <v>84</v>
      </c>
      <c r="J61" t="s">
        <v>85</v>
      </c>
      <c r="K61" t="s">
        <v>85</v>
      </c>
      <c r="L61">
        <f t="shared" si="0"/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f t="shared" si="1"/>
        <v>1</v>
      </c>
      <c r="AI61">
        <v>0</v>
      </c>
      <c r="AJ61">
        <v>1</v>
      </c>
      <c r="AK61">
        <v>0</v>
      </c>
      <c r="AL61">
        <v>0</v>
      </c>
    </row>
    <row r="62" spans="1:38" x14ac:dyDescent="0.45">
      <c r="A62" t="s">
        <v>76</v>
      </c>
      <c r="B62">
        <v>3</v>
      </c>
      <c r="C62" t="s">
        <v>77</v>
      </c>
      <c r="D62" t="s">
        <v>259</v>
      </c>
      <c r="E62" s="4">
        <v>43551</v>
      </c>
      <c r="F62" t="s">
        <v>72</v>
      </c>
      <c r="G62" t="s">
        <v>53</v>
      </c>
      <c r="H62" t="s">
        <v>44</v>
      </c>
      <c r="L62">
        <f t="shared" si="0"/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f t="shared" si="1"/>
        <v>0</v>
      </c>
      <c r="AI62">
        <v>0</v>
      </c>
      <c r="AJ62">
        <v>0</v>
      </c>
      <c r="AK62">
        <v>0</v>
      </c>
      <c r="AL62">
        <v>0</v>
      </c>
    </row>
    <row r="63" spans="1:38" x14ac:dyDescent="0.45">
      <c r="A63" t="s">
        <v>76</v>
      </c>
      <c r="B63">
        <v>3</v>
      </c>
      <c r="C63" t="s">
        <v>77</v>
      </c>
      <c r="D63" t="s">
        <v>259</v>
      </c>
      <c r="E63" s="4">
        <v>43551</v>
      </c>
      <c r="F63" t="s">
        <v>72</v>
      </c>
      <c r="G63" t="s">
        <v>54</v>
      </c>
      <c r="H63" t="s">
        <v>44</v>
      </c>
      <c r="L63">
        <f t="shared" si="0"/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f t="shared" si="1"/>
        <v>0</v>
      </c>
      <c r="AI63">
        <v>0</v>
      </c>
      <c r="AJ63">
        <v>0</v>
      </c>
      <c r="AK63">
        <v>0</v>
      </c>
      <c r="AL63">
        <v>0</v>
      </c>
    </row>
    <row r="64" spans="1:38" x14ac:dyDescent="0.45">
      <c r="A64" t="s">
        <v>76</v>
      </c>
      <c r="B64">
        <v>3</v>
      </c>
      <c r="C64" t="s">
        <v>77</v>
      </c>
      <c r="D64" t="s">
        <v>259</v>
      </c>
      <c r="E64" s="4">
        <v>43551</v>
      </c>
      <c r="F64" t="s">
        <v>72</v>
      </c>
      <c r="G64" t="s">
        <v>55</v>
      </c>
      <c r="H64" t="s">
        <v>56</v>
      </c>
      <c r="L64">
        <f t="shared" si="0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f t="shared" si="1"/>
        <v>0</v>
      </c>
      <c r="AI64">
        <v>0</v>
      </c>
      <c r="AJ64">
        <v>0</v>
      </c>
      <c r="AK64">
        <v>0</v>
      </c>
      <c r="AL64">
        <v>0</v>
      </c>
    </row>
    <row r="65" spans="1:38" x14ac:dyDescent="0.45">
      <c r="A65" t="s">
        <v>76</v>
      </c>
      <c r="B65">
        <v>3</v>
      </c>
      <c r="C65" t="s">
        <v>77</v>
      </c>
      <c r="D65" t="s">
        <v>259</v>
      </c>
      <c r="E65" s="4">
        <v>43551</v>
      </c>
      <c r="F65" t="s">
        <v>72</v>
      </c>
      <c r="G65" t="s">
        <v>57</v>
      </c>
      <c r="H65" t="s">
        <v>56</v>
      </c>
      <c r="L65">
        <f t="shared" si="0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f t="shared" si="1"/>
        <v>0</v>
      </c>
      <c r="AI65">
        <v>0</v>
      </c>
      <c r="AJ65">
        <v>0</v>
      </c>
      <c r="AK65">
        <v>0</v>
      </c>
      <c r="AL65">
        <v>0</v>
      </c>
    </row>
    <row r="66" spans="1:38" x14ac:dyDescent="0.45">
      <c r="A66" t="s">
        <v>76</v>
      </c>
      <c r="B66">
        <v>3</v>
      </c>
      <c r="C66" t="s">
        <v>77</v>
      </c>
      <c r="D66" t="s">
        <v>259</v>
      </c>
      <c r="E66" s="4">
        <v>43551</v>
      </c>
      <c r="F66" t="s">
        <v>72</v>
      </c>
      <c r="G66" t="s">
        <v>58</v>
      </c>
      <c r="H66" t="s">
        <v>56</v>
      </c>
      <c r="L66">
        <f t="shared" si="0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f t="shared" si="1"/>
        <v>0</v>
      </c>
      <c r="AI66">
        <v>0</v>
      </c>
      <c r="AJ66">
        <v>0</v>
      </c>
      <c r="AK66">
        <v>0</v>
      </c>
      <c r="AL66">
        <v>0</v>
      </c>
    </row>
    <row r="67" spans="1:38" x14ac:dyDescent="0.45">
      <c r="A67" t="s">
        <v>76</v>
      </c>
      <c r="B67">
        <v>3</v>
      </c>
      <c r="C67" t="s">
        <v>77</v>
      </c>
      <c r="D67" t="s">
        <v>259</v>
      </c>
      <c r="E67" s="4">
        <v>43551</v>
      </c>
      <c r="F67" t="s">
        <v>72</v>
      </c>
      <c r="G67" t="s">
        <v>59</v>
      </c>
      <c r="H67" t="s">
        <v>56</v>
      </c>
      <c r="L67">
        <f t="shared" si="0"/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f t="shared" si="1"/>
        <v>0</v>
      </c>
      <c r="AI67">
        <v>0</v>
      </c>
      <c r="AJ67">
        <v>0</v>
      </c>
      <c r="AK67">
        <v>0</v>
      </c>
      <c r="AL67">
        <v>0</v>
      </c>
    </row>
    <row r="68" spans="1:38" x14ac:dyDescent="0.45">
      <c r="A68" t="s">
        <v>76</v>
      </c>
      <c r="B68">
        <v>3</v>
      </c>
      <c r="C68" t="s">
        <v>77</v>
      </c>
      <c r="D68" t="s">
        <v>259</v>
      </c>
      <c r="E68" s="4">
        <v>43551</v>
      </c>
      <c r="F68" t="s">
        <v>72</v>
      </c>
      <c r="G68" t="s">
        <v>60</v>
      </c>
      <c r="H68" t="s">
        <v>56</v>
      </c>
      <c r="L68">
        <f t="shared" si="0"/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f t="shared" si="1"/>
        <v>0</v>
      </c>
      <c r="AI68">
        <v>0</v>
      </c>
      <c r="AJ68">
        <v>0</v>
      </c>
      <c r="AK68">
        <v>0</v>
      </c>
      <c r="AL68">
        <v>0</v>
      </c>
    </row>
    <row r="69" spans="1:38" x14ac:dyDescent="0.45">
      <c r="A69" t="s">
        <v>86</v>
      </c>
      <c r="B69">
        <v>4</v>
      </c>
      <c r="C69" t="s">
        <v>87</v>
      </c>
      <c r="D69" t="s">
        <v>260</v>
      </c>
      <c r="E69" s="4">
        <v>43559</v>
      </c>
      <c r="F69" t="s">
        <v>72</v>
      </c>
      <c r="G69" t="s">
        <v>43</v>
      </c>
      <c r="H69" t="s">
        <v>44</v>
      </c>
      <c r="I69" t="s">
        <v>92</v>
      </c>
      <c r="J69" t="s">
        <v>93</v>
      </c>
      <c r="K69" t="s">
        <v>94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</row>
    <row r="70" spans="1:38" x14ac:dyDescent="0.45">
      <c r="A70" t="s">
        <v>86</v>
      </c>
      <c r="B70">
        <v>4</v>
      </c>
      <c r="C70" t="s">
        <v>87</v>
      </c>
      <c r="D70" t="s">
        <v>260</v>
      </c>
      <c r="E70" s="4">
        <v>43559</v>
      </c>
      <c r="F70" t="s">
        <v>72</v>
      </c>
      <c r="G70" t="s">
        <v>43</v>
      </c>
      <c r="H70" t="s">
        <v>44</v>
      </c>
      <c r="I70" t="s">
        <v>78</v>
      </c>
      <c r="J70" t="s">
        <v>95</v>
      </c>
      <c r="K70" t="s">
        <v>95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1</v>
      </c>
      <c r="AJ70">
        <v>1</v>
      </c>
      <c r="AK70">
        <v>0</v>
      </c>
      <c r="AL70">
        <v>0</v>
      </c>
    </row>
    <row r="71" spans="1:38" x14ac:dyDescent="0.45">
      <c r="A71" t="s">
        <v>86</v>
      </c>
      <c r="B71">
        <v>4</v>
      </c>
      <c r="C71" t="s">
        <v>87</v>
      </c>
      <c r="D71" t="s">
        <v>260</v>
      </c>
      <c r="E71" s="4">
        <v>43559</v>
      </c>
      <c r="F71" t="s">
        <v>72</v>
      </c>
      <c r="G71" t="s">
        <v>43</v>
      </c>
      <c r="H71" t="s">
        <v>44</v>
      </c>
      <c r="I71" t="s">
        <v>84</v>
      </c>
      <c r="J71" t="s">
        <v>97</v>
      </c>
      <c r="K71" t="s">
        <v>97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0</v>
      </c>
      <c r="AL71">
        <v>0</v>
      </c>
    </row>
    <row r="72" spans="1:38" x14ac:dyDescent="0.45">
      <c r="A72" t="s">
        <v>86</v>
      </c>
      <c r="B72">
        <v>4</v>
      </c>
      <c r="C72" t="s">
        <v>87</v>
      </c>
      <c r="D72" t="s">
        <v>260</v>
      </c>
      <c r="E72" s="4">
        <v>43559</v>
      </c>
      <c r="F72" t="s">
        <v>72</v>
      </c>
      <c r="G72" t="s">
        <v>48</v>
      </c>
      <c r="H72" t="s">
        <v>44</v>
      </c>
      <c r="I72" t="s">
        <v>84</v>
      </c>
      <c r="J72" t="s">
        <v>97</v>
      </c>
      <c r="K72" t="s">
        <v>98</v>
      </c>
      <c r="L72">
        <v>2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0</v>
      </c>
      <c r="X72">
        <v>2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0</v>
      </c>
      <c r="AJ72">
        <v>3</v>
      </c>
      <c r="AK72">
        <v>0</v>
      </c>
      <c r="AL72">
        <v>0</v>
      </c>
    </row>
    <row r="73" spans="1:38" x14ac:dyDescent="0.45">
      <c r="A73" t="s">
        <v>86</v>
      </c>
      <c r="B73">
        <v>4</v>
      </c>
      <c r="C73" t="s">
        <v>87</v>
      </c>
      <c r="D73" t="s">
        <v>260</v>
      </c>
      <c r="E73" s="4">
        <v>43559</v>
      </c>
      <c r="F73" t="s">
        <v>72</v>
      </c>
      <c r="G73" t="s">
        <v>48</v>
      </c>
      <c r="H73" t="s">
        <v>44</v>
      </c>
      <c r="I73" t="s">
        <v>84</v>
      </c>
      <c r="J73" t="s">
        <v>97</v>
      </c>
      <c r="K73" t="s">
        <v>98</v>
      </c>
      <c r="L73">
        <v>2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0</v>
      </c>
      <c r="AJ73">
        <v>2</v>
      </c>
      <c r="AK73">
        <v>0</v>
      </c>
      <c r="AL73">
        <v>0</v>
      </c>
    </row>
    <row r="74" spans="1:38" x14ac:dyDescent="0.45">
      <c r="A74" t="s">
        <v>86</v>
      </c>
      <c r="B74">
        <v>4</v>
      </c>
      <c r="C74" t="s">
        <v>87</v>
      </c>
      <c r="D74" t="s">
        <v>260</v>
      </c>
      <c r="E74" s="4">
        <v>43559</v>
      </c>
      <c r="F74" t="s">
        <v>72</v>
      </c>
      <c r="G74" t="s">
        <v>48</v>
      </c>
      <c r="H74" t="s">
        <v>44</v>
      </c>
      <c r="I74" t="s">
        <v>45</v>
      </c>
      <c r="J74" t="s">
        <v>90</v>
      </c>
      <c r="K74" t="s">
        <v>91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</row>
    <row r="75" spans="1:38" x14ac:dyDescent="0.45">
      <c r="A75" t="s">
        <v>86</v>
      </c>
      <c r="B75">
        <v>4</v>
      </c>
      <c r="C75" t="s">
        <v>87</v>
      </c>
      <c r="D75" t="s">
        <v>260</v>
      </c>
      <c r="E75" s="4">
        <v>43559</v>
      </c>
      <c r="F75" t="s">
        <v>72</v>
      </c>
      <c r="G75" t="s">
        <v>48</v>
      </c>
      <c r="H75" t="s">
        <v>44</v>
      </c>
      <c r="I75" t="s">
        <v>45</v>
      </c>
      <c r="J75" t="s">
        <v>88</v>
      </c>
      <c r="K75" t="s">
        <v>89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</row>
    <row r="76" spans="1:38" x14ac:dyDescent="0.45">
      <c r="A76" t="s">
        <v>86</v>
      </c>
      <c r="B76">
        <v>4</v>
      </c>
      <c r="C76" t="s">
        <v>87</v>
      </c>
      <c r="D76" t="s">
        <v>260</v>
      </c>
      <c r="E76" s="4">
        <v>43559</v>
      </c>
      <c r="F76" t="s">
        <v>72</v>
      </c>
      <c r="G76" t="s">
        <v>48</v>
      </c>
      <c r="H76" t="s">
        <v>44</v>
      </c>
      <c r="I76" t="s">
        <v>45</v>
      </c>
      <c r="J76" t="s">
        <v>90</v>
      </c>
      <c r="K76" t="s">
        <v>91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</row>
    <row r="77" spans="1:38" x14ac:dyDescent="0.45">
      <c r="A77" t="s">
        <v>86</v>
      </c>
      <c r="B77">
        <v>4</v>
      </c>
      <c r="C77" t="s">
        <v>87</v>
      </c>
      <c r="D77" t="s">
        <v>260</v>
      </c>
      <c r="E77" s="4">
        <v>43559</v>
      </c>
      <c r="F77" t="s">
        <v>72</v>
      </c>
      <c r="G77" t="s">
        <v>48</v>
      </c>
      <c r="H77" t="s">
        <v>44</v>
      </c>
      <c r="I77" t="s">
        <v>45</v>
      </c>
      <c r="J77" t="s">
        <v>88</v>
      </c>
      <c r="K77" t="s">
        <v>89</v>
      </c>
      <c r="L77">
        <v>2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</v>
      </c>
      <c r="AI77">
        <v>0</v>
      </c>
      <c r="AJ77">
        <v>2</v>
      </c>
      <c r="AK77">
        <v>0</v>
      </c>
      <c r="AL77">
        <v>0</v>
      </c>
    </row>
    <row r="78" spans="1:38" x14ac:dyDescent="0.45">
      <c r="A78" t="s">
        <v>86</v>
      </c>
      <c r="B78">
        <v>4</v>
      </c>
      <c r="C78" t="s">
        <v>87</v>
      </c>
      <c r="D78" t="s">
        <v>260</v>
      </c>
      <c r="E78" s="4">
        <v>43559</v>
      </c>
      <c r="F78" t="s">
        <v>72</v>
      </c>
      <c r="G78" t="s">
        <v>48</v>
      </c>
      <c r="H78" t="s">
        <v>44</v>
      </c>
      <c r="I78" t="s">
        <v>45</v>
      </c>
      <c r="J78" t="s">
        <v>90</v>
      </c>
      <c r="K78" t="s">
        <v>91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</row>
    <row r="79" spans="1:38" x14ac:dyDescent="0.45">
      <c r="A79" t="s">
        <v>86</v>
      </c>
      <c r="B79">
        <v>4</v>
      </c>
      <c r="C79" t="s">
        <v>87</v>
      </c>
      <c r="D79" t="s">
        <v>260</v>
      </c>
      <c r="E79" s="4">
        <v>43559</v>
      </c>
      <c r="F79" t="s">
        <v>72</v>
      </c>
      <c r="G79" t="s">
        <v>48</v>
      </c>
      <c r="H79" t="s">
        <v>44</v>
      </c>
      <c r="I79" t="s">
        <v>80</v>
      </c>
      <c r="K79" t="s">
        <v>80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0</v>
      </c>
    </row>
    <row r="80" spans="1:38" x14ac:dyDescent="0.45">
      <c r="A80" t="s">
        <v>86</v>
      </c>
      <c r="B80">
        <v>4</v>
      </c>
      <c r="C80" t="s">
        <v>87</v>
      </c>
      <c r="D80" t="s">
        <v>260</v>
      </c>
      <c r="E80" s="4">
        <v>43559</v>
      </c>
      <c r="F80" t="s">
        <v>72</v>
      </c>
      <c r="G80" t="s">
        <v>48</v>
      </c>
      <c r="H80" t="s">
        <v>44</v>
      </c>
      <c r="I80" t="s">
        <v>80</v>
      </c>
      <c r="K80" t="s">
        <v>80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0</v>
      </c>
    </row>
    <row r="81" spans="1:38" x14ac:dyDescent="0.45">
      <c r="A81" t="s">
        <v>86</v>
      </c>
      <c r="B81">
        <v>4</v>
      </c>
      <c r="C81" t="s">
        <v>87</v>
      </c>
      <c r="D81" t="s">
        <v>260</v>
      </c>
      <c r="E81" s="4">
        <v>43559</v>
      </c>
      <c r="F81" t="s">
        <v>72</v>
      </c>
      <c r="G81" t="s">
        <v>49</v>
      </c>
      <c r="H81" t="s">
        <v>44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45">
      <c r="A82" t="s">
        <v>86</v>
      </c>
      <c r="B82">
        <v>4</v>
      </c>
      <c r="C82" t="s">
        <v>87</v>
      </c>
      <c r="D82" t="s">
        <v>260</v>
      </c>
      <c r="E82" s="4">
        <v>43559</v>
      </c>
      <c r="F82" t="s">
        <v>72</v>
      </c>
      <c r="G82" t="s">
        <v>53</v>
      </c>
      <c r="H82" t="s">
        <v>44</v>
      </c>
      <c r="I82" t="s">
        <v>80</v>
      </c>
      <c r="K82" t="s">
        <v>80</v>
      </c>
      <c r="L82">
        <f>SUM(M82:T82)</f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f>SUM(X82:AG82)</f>
        <v>1</v>
      </c>
      <c r="AI82">
        <v>0</v>
      </c>
      <c r="AJ82">
        <v>1</v>
      </c>
      <c r="AK82">
        <v>0</v>
      </c>
      <c r="AL82">
        <v>0</v>
      </c>
    </row>
    <row r="83" spans="1:38" x14ac:dyDescent="0.45">
      <c r="A83" t="s">
        <v>86</v>
      </c>
      <c r="B83">
        <v>4</v>
      </c>
      <c r="C83" t="s">
        <v>87</v>
      </c>
      <c r="D83" t="s">
        <v>260</v>
      </c>
      <c r="E83" s="4">
        <v>43559</v>
      </c>
      <c r="F83" t="s">
        <v>72</v>
      </c>
      <c r="G83" t="s">
        <v>53</v>
      </c>
      <c r="H83" t="s">
        <v>44</v>
      </c>
      <c r="I83" t="s">
        <v>84</v>
      </c>
      <c r="J83" t="s">
        <v>97</v>
      </c>
      <c r="K83" t="s">
        <v>97</v>
      </c>
      <c r="L83">
        <f>SUM(M83:T83)</f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f>SUM(X83:AG83)</f>
        <v>1</v>
      </c>
      <c r="AI83">
        <v>0</v>
      </c>
      <c r="AJ83">
        <v>1</v>
      </c>
      <c r="AK83">
        <v>0</v>
      </c>
      <c r="AL83">
        <v>0</v>
      </c>
    </row>
    <row r="84" spans="1:38" x14ac:dyDescent="0.45">
      <c r="A84" t="s">
        <v>86</v>
      </c>
      <c r="B84">
        <v>4</v>
      </c>
      <c r="C84" t="s">
        <v>87</v>
      </c>
      <c r="D84" t="s">
        <v>260</v>
      </c>
      <c r="E84" s="4">
        <v>43559</v>
      </c>
      <c r="F84" t="s">
        <v>72</v>
      </c>
      <c r="G84" t="s">
        <v>54</v>
      </c>
      <c r="H84" t="s">
        <v>44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45">
      <c r="A85" t="s">
        <v>86</v>
      </c>
      <c r="B85">
        <v>4</v>
      </c>
      <c r="C85" t="s">
        <v>87</v>
      </c>
      <c r="D85" t="s">
        <v>260</v>
      </c>
      <c r="E85" s="4">
        <v>43559</v>
      </c>
      <c r="F85" t="s">
        <v>72</v>
      </c>
      <c r="G85" t="s">
        <v>55</v>
      </c>
      <c r="H85" t="s">
        <v>56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45">
      <c r="A86" t="s">
        <v>86</v>
      </c>
      <c r="B86">
        <v>4</v>
      </c>
      <c r="C86" t="s">
        <v>87</v>
      </c>
      <c r="D86" t="s">
        <v>260</v>
      </c>
      <c r="E86" s="4">
        <v>43559</v>
      </c>
      <c r="F86" t="s">
        <v>72</v>
      </c>
      <c r="G86" t="s">
        <v>57</v>
      </c>
      <c r="H86" t="s">
        <v>56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45">
      <c r="A87" t="s">
        <v>86</v>
      </c>
      <c r="B87">
        <v>4</v>
      </c>
      <c r="C87" t="s">
        <v>87</v>
      </c>
      <c r="D87" t="s">
        <v>260</v>
      </c>
      <c r="E87" s="4">
        <v>43559</v>
      </c>
      <c r="F87" t="s">
        <v>72</v>
      </c>
      <c r="G87" t="s">
        <v>58</v>
      </c>
      <c r="H87" t="s">
        <v>56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45">
      <c r="A88" t="s">
        <v>86</v>
      </c>
      <c r="B88">
        <v>4</v>
      </c>
      <c r="C88" t="s">
        <v>87</v>
      </c>
      <c r="D88" t="s">
        <v>260</v>
      </c>
      <c r="E88" s="4">
        <v>43559</v>
      </c>
      <c r="F88" t="s">
        <v>72</v>
      </c>
      <c r="G88" t="s">
        <v>59</v>
      </c>
      <c r="H88" t="s">
        <v>56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45">
      <c r="A89" t="s">
        <v>86</v>
      </c>
      <c r="B89">
        <v>4</v>
      </c>
      <c r="C89" t="s">
        <v>87</v>
      </c>
      <c r="D89" t="s">
        <v>260</v>
      </c>
      <c r="E89" s="4">
        <v>43559</v>
      </c>
      <c r="F89" t="s">
        <v>72</v>
      </c>
      <c r="G89" t="s">
        <v>60</v>
      </c>
      <c r="H89" t="s">
        <v>56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45">
      <c r="A90" t="s">
        <v>86</v>
      </c>
      <c r="B90">
        <v>4</v>
      </c>
      <c r="C90" t="s">
        <v>99</v>
      </c>
      <c r="D90" t="s">
        <v>260</v>
      </c>
      <c r="E90" s="4">
        <v>43559</v>
      </c>
      <c r="F90" t="s">
        <v>100</v>
      </c>
      <c r="G90" t="s">
        <v>43</v>
      </c>
      <c r="H90" t="s">
        <v>44</v>
      </c>
      <c r="I90" t="s">
        <v>45</v>
      </c>
      <c r="J90" t="s">
        <v>90</v>
      </c>
      <c r="K90" t="s">
        <v>91</v>
      </c>
      <c r="L90">
        <f t="shared" ref="L90:L104" si="2">SUM(M90:T90)</f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f t="shared" ref="AH90:AH104" si="3">SUM(X90:AG90)</f>
        <v>2</v>
      </c>
      <c r="AI90">
        <v>0</v>
      </c>
      <c r="AJ90">
        <v>2</v>
      </c>
      <c r="AK90">
        <v>0</v>
      </c>
      <c r="AL90">
        <v>0</v>
      </c>
    </row>
    <row r="91" spans="1:38" x14ac:dyDescent="0.45">
      <c r="A91" t="s">
        <v>86</v>
      </c>
      <c r="B91">
        <v>4</v>
      </c>
      <c r="C91" t="s">
        <v>99</v>
      </c>
      <c r="D91" t="s">
        <v>260</v>
      </c>
      <c r="E91" s="4">
        <v>43559</v>
      </c>
      <c r="F91" t="s">
        <v>100</v>
      </c>
      <c r="G91" t="s">
        <v>43</v>
      </c>
      <c r="H91" t="s">
        <v>44</v>
      </c>
      <c r="I91" t="s">
        <v>45</v>
      </c>
      <c r="J91" t="s">
        <v>90</v>
      </c>
      <c r="K91" t="s">
        <v>91</v>
      </c>
      <c r="L91">
        <f t="shared" si="2"/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f t="shared" si="3"/>
        <v>1</v>
      </c>
      <c r="AI91">
        <v>0</v>
      </c>
      <c r="AJ91">
        <v>1</v>
      </c>
      <c r="AK91">
        <v>0</v>
      </c>
      <c r="AL91">
        <v>0</v>
      </c>
    </row>
    <row r="92" spans="1:38" x14ac:dyDescent="0.45">
      <c r="A92" t="s">
        <v>86</v>
      </c>
      <c r="B92">
        <v>4</v>
      </c>
      <c r="C92" t="s">
        <v>99</v>
      </c>
      <c r="D92" t="s">
        <v>260</v>
      </c>
      <c r="E92" s="4">
        <v>43559</v>
      </c>
      <c r="F92" t="s">
        <v>100</v>
      </c>
      <c r="G92" t="s">
        <v>48</v>
      </c>
      <c r="H92" t="s">
        <v>44</v>
      </c>
      <c r="I92" t="s">
        <v>92</v>
      </c>
      <c r="J92" t="s">
        <v>93</v>
      </c>
      <c r="K92" t="s">
        <v>94</v>
      </c>
      <c r="L92">
        <f t="shared" si="2"/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f t="shared" si="3"/>
        <v>3</v>
      </c>
      <c r="AI92">
        <v>1</v>
      </c>
      <c r="AJ92">
        <v>0</v>
      </c>
      <c r="AK92">
        <v>2</v>
      </c>
      <c r="AL92">
        <v>0</v>
      </c>
    </row>
    <row r="93" spans="1:38" x14ac:dyDescent="0.45">
      <c r="A93" t="s">
        <v>86</v>
      </c>
      <c r="B93">
        <v>4</v>
      </c>
      <c r="C93" t="s">
        <v>99</v>
      </c>
      <c r="D93" t="s">
        <v>260</v>
      </c>
      <c r="E93" s="4">
        <v>43559</v>
      </c>
      <c r="F93" t="s">
        <v>100</v>
      </c>
      <c r="G93" t="s">
        <v>48</v>
      </c>
      <c r="H93" t="s">
        <v>44</v>
      </c>
      <c r="I93" t="s">
        <v>78</v>
      </c>
      <c r="J93" t="s">
        <v>95</v>
      </c>
      <c r="K93" t="s">
        <v>95</v>
      </c>
      <c r="L93">
        <f t="shared" si="2"/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f t="shared" si="3"/>
        <v>1</v>
      </c>
      <c r="AI93">
        <v>0</v>
      </c>
      <c r="AJ93">
        <v>1</v>
      </c>
      <c r="AK93">
        <v>0</v>
      </c>
      <c r="AL93">
        <v>0</v>
      </c>
    </row>
    <row r="94" spans="1:38" x14ac:dyDescent="0.45">
      <c r="A94" t="s">
        <v>86</v>
      </c>
      <c r="B94">
        <v>4</v>
      </c>
      <c r="C94" t="s">
        <v>99</v>
      </c>
      <c r="D94" t="s">
        <v>260</v>
      </c>
      <c r="E94" s="4">
        <v>43559</v>
      </c>
      <c r="F94" t="s">
        <v>100</v>
      </c>
      <c r="G94" t="s">
        <v>48</v>
      </c>
      <c r="H94" t="s">
        <v>44</v>
      </c>
      <c r="I94" t="s">
        <v>92</v>
      </c>
      <c r="J94" t="s">
        <v>93</v>
      </c>
      <c r="K94" t="s">
        <v>94</v>
      </c>
      <c r="L94">
        <f t="shared" si="2"/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f t="shared" si="3"/>
        <v>2</v>
      </c>
      <c r="AI94">
        <v>1</v>
      </c>
      <c r="AJ94">
        <v>1</v>
      </c>
      <c r="AK94">
        <v>0</v>
      </c>
      <c r="AL94">
        <v>0</v>
      </c>
    </row>
    <row r="95" spans="1:38" x14ac:dyDescent="0.45">
      <c r="A95" t="s">
        <v>86</v>
      </c>
      <c r="B95">
        <v>4</v>
      </c>
      <c r="C95" t="s">
        <v>99</v>
      </c>
      <c r="D95" t="s">
        <v>260</v>
      </c>
      <c r="E95" s="4">
        <v>43559</v>
      </c>
      <c r="F95" t="s">
        <v>100</v>
      </c>
      <c r="G95" t="s">
        <v>48</v>
      </c>
      <c r="H95" t="s">
        <v>44</v>
      </c>
      <c r="I95" t="s">
        <v>45</v>
      </c>
      <c r="J95" t="s">
        <v>90</v>
      </c>
      <c r="K95" t="s">
        <v>101</v>
      </c>
      <c r="L95">
        <f t="shared" si="2"/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f t="shared" si="3"/>
        <v>1</v>
      </c>
      <c r="AI95">
        <v>0</v>
      </c>
      <c r="AJ95">
        <v>1</v>
      </c>
      <c r="AK95">
        <v>0</v>
      </c>
      <c r="AL95">
        <v>0</v>
      </c>
    </row>
    <row r="96" spans="1:38" x14ac:dyDescent="0.45">
      <c r="A96" t="s">
        <v>86</v>
      </c>
      <c r="B96">
        <v>4</v>
      </c>
      <c r="C96" t="s">
        <v>99</v>
      </c>
      <c r="D96" t="s">
        <v>260</v>
      </c>
      <c r="E96" s="4">
        <v>43559</v>
      </c>
      <c r="F96" t="s">
        <v>100</v>
      </c>
      <c r="G96" t="s">
        <v>48</v>
      </c>
      <c r="H96" t="s">
        <v>44</v>
      </c>
      <c r="I96" t="s">
        <v>45</v>
      </c>
      <c r="J96" t="s">
        <v>88</v>
      </c>
      <c r="K96" t="s">
        <v>89</v>
      </c>
      <c r="L96">
        <f t="shared" si="2"/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f t="shared" si="3"/>
        <v>1</v>
      </c>
      <c r="AI96">
        <v>0</v>
      </c>
      <c r="AJ96">
        <v>1</v>
      </c>
      <c r="AK96">
        <v>0</v>
      </c>
      <c r="AL96">
        <v>0</v>
      </c>
    </row>
    <row r="97" spans="1:38" x14ac:dyDescent="0.45">
      <c r="A97" t="s">
        <v>86</v>
      </c>
      <c r="B97">
        <v>4</v>
      </c>
      <c r="C97" t="s">
        <v>99</v>
      </c>
      <c r="D97" t="s">
        <v>260</v>
      </c>
      <c r="E97" s="4">
        <v>43559</v>
      </c>
      <c r="F97" t="s">
        <v>100</v>
      </c>
      <c r="G97" t="s">
        <v>48</v>
      </c>
      <c r="H97" t="s">
        <v>44</v>
      </c>
      <c r="I97" t="s">
        <v>45</v>
      </c>
      <c r="J97" t="s">
        <v>90</v>
      </c>
      <c r="K97" t="s">
        <v>91</v>
      </c>
      <c r="L97">
        <f t="shared" si="2"/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f t="shared" si="3"/>
        <v>1</v>
      </c>
      <c r="AI97">
        <v>0</v>
      </c>
      <c r="AJ97">
        <v>0</v>
      </c>
      <c r="AK97">
        <v>1</v>
      </c>
      <c r="AL97">
        <v>0</v>
      </c>
    </row>
    <row r="98" spans="1:38" x14ac:dyDescent="0.45">
      <c r="A98" t="s">
        <v>86</v>
      </c>
      <c r="B98">
        <v>4</v>
      </c>
      <c r="C98" t="s">
        <v>99</v>
      </c>
      <c r="D98" t="s">
        <v>260</v>
      </c>
      <c r="E98" s="4">
        <v>43559</v>
      </c>
      <c r="F98" t="s">
        <v>100</v>
      </c>
      <c r="G98" t="s">
        <v>49</v>
      </c>
      <c r="H98" t="s">
        <v>44</v>
      </c>
      <c r="I98" t="s">
        <v>45</v>
      </c>
      <c r="J98" t="s">
        <v>90</v>
      </c>
      <c r="K98" t="s">
        <v>91</v>
      </c>
      <c r="L98">
        <f t="shared" si="2"/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f t="shared" si="3"/>
        <v>1</v>
      </c>
      <c r="AI98">
        <v>0</v>
      </c>
      <c r="AJ98">
        <v>0</v>
      </c>
      <c r="AK98">
        <v>1</v>
      </c>
      <c r="AL98">
        <v>0</v>
      </c>
    </row>
    <row r="99" spans="1:38" x14ac:dyDescent="0.45">
      <c r="A99" t="s">
        <v>86</v>
      </c>
      <c r="B99">
        <v>4</v>
      </c>
      <c r="C99" t="s">
        <v>99</v>
      </c>
      <c r="D99" t="s">
        <v>260</v>
      </c>
      <c r="E99" s="4">
        <v>43559</v>
      </c>
      <c r="F99" t="s">
        <v>100</v>
      </c>
      <c r="G99" t="s">
        <v>49</v>
      </c>
      <c r="H99" t="s">
        <v>44</v>
      </c>
      <c r="I99" t="s">
        <v>45</v>
      </c>
      <c r="J99" t="s">
        <v>90</v>
      </c>
      <c r="K99" t="s">
        <v>91</v>
      </c>
      <c r="L99">
        <f t="shared" si="2"/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f t="shared" si="3"/>
        <v>2</v>
      </c>
      <c r="AI99">
        <v>0</v>
      </c>
      <c r="AJ99">
        <v>1</v>
      </c>
      <c r="AK99">
        <v>1</v>
      </c>
      <c r="AL99">
        <v>0</v>
      </c>
    </row>
    <row r="100" spans="1:38" x14ac:dyDescent="0.45">
      <c r="A100" t="s">
        <v>86</v>
      </c>
      <c r="B100">
        <v>4</v>
      </c>
      <c r="C100" t="s">
        <v>99</v>
      </c>
      <c r="D100" t="s">
        <v>260</v>
      </c>
      <c r="E100" s="4">
        <v>43559</v>
      </c>
      <c r="F100" t="s">
        <v>100</v>
      </c>
      <c r="G100" t="s">
        <v>49</v>
      </c>
      <c r="H100" t="s">
        <v>44</v>
      </c>
      <c r="I100" t="s">
        <v>50</v>
      </c>
      <c r="J100" t="s">
        <v>65</v>
      </c>
      <c r="K100" t="s">
        <v>102</v>
      </c>
      <c r="L100">
        <f t="shared" si="2"/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f t="shared" si="3"/>
        <v>2</v>
      </c>
      <c r="AI100">
        <v>1</v>
      </c>
      <c r="AJ100">
        <v>1</v>
      </c>
      <c r="AK100">
        <v>0</v>
      </c>
      <c r="AL100">
        <v>0</v>
      </c>
    </row>
    <row r="101" spans="1:38" x14ac:dyDescent="0.45">
      <c r="A101" t="s">
        <v>86</v>
      </c>
      <c r="B101">
        <v>4</v>
      </c>
      <c r="C101" t="s">
        <v>99</v>
      </c>
      <c r="D101" t="s">
        <v>260</v>
      </c>
      <c r="E101" s="4">
        <v>43559</v>
      </c>
      <c r="F101" t="s">
        <v>100</v>
      </c>
      <c r="G101" t="s">
        <v>49</v>
      </c>
      <c r="H101" t="s">
        <v>44</v>
      </c>
      <c r="I101" t="s">
        <v>80</v>
      </c>
      <c r="K101" t="s">
        <v>80</v>
      </c>
      <c r="L101">
        <f t="shared" si="2"/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f t="shared" si="3"/>
        <v>2</v>
      </c>
      <c r="AI101">
        <v>1</v>
      </c>
      <c r="AJ101">
        <v>1</v>
      </c>
      <c r="AK101">
        <v>0</v>
      </c>
      <c r="AL101">
        <v>0</v>
      </c>
    </row>
    <row r="102" spans="1:38" x14ac:dyDescent="0.45">
      <c r="A102" t="s">
        <v>86</v>
      </c>
      <c r="B102">
        <v>4</v>
      </c>
      <c r="C102" t="s">
        <v>99</v>
      </c>
      <c r="D102" t="s">
        <v>260</v>
      </c>
      <c r="E102" s="4">
        <v>43559</v>
      </c>
      <c r="F102" t="s">
        <v>100</v>
      </c>
      <c r="G102" t="s">
        <v>53</v>
      </c>
      <c r="H102" t="s">
        <v>44</v>
      </c>
      <c r="I102" t="s">
        <v>92</v>
      </c>
      <c r="J102" t="s">
        <v>104</v>
      </c>
      <c r="K102" t="s">
        <v>105</v>
      </c>
      <c r="L102">
        <f t="shared" si="2"/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f t="shared" si="3"/>
        <v>2</v>
      </c>
      <c r="AI102">
        <v>1</v>
      </c>
      <c r="AJ102">
        <v>0</v>
      </c>
      <c r="AK102">
        <v>1</v>
      </c>
      <c r="AL102">
        <v>0</v>
      </c>
    </row>
    <row r="103" spans="1:38" x14ac:dyDescent="0.45">
      <c r="A103" t="s">
        <v>86</v>
      </c>
      <c r="B103">
        <v>4</v>
      </c>
      <c r="C103" t="s">
        <v>99</v>
      </c>
      <c r="D103" t="s">
        <v>260</v>
      </c>
      <c r="E103" s="4">
        <v>43559</v>
      </c>
      <c r="F103" t="s">
        <v>100</v>
      </c>
      <c r="G103" t="s">
        <v>54</v>
      </c>
      <c r="H103" t="s">
        <v>44</v>
      </c>
      <c r="I103" t="s">
        <v>78</v>
      </c>
      <c r="J103" t="s">
        <v>95</v>
      </c>
      <c r="K103" t="s">
        <v>95</v>
      </c>
      <c r="L103">
        <f t="shared" si="2"/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f t="shared" si="3"/>
        <v>1</v>
      </c>
      <c r="AI103">
        <v>0</v>
      </c>
      <c r="AJ103">
        <v>1</v>
      </c>
      <c r="AK103">
        <v>0</v>
      </c>
      <c r="AL103">
        <v>0</v>
      </c>
    </row>
    <row r="104" spans="1:38" x14ac:dyDescent="0.45">
      <c r="A104" t="s">
        <v>86</v>
      </c>
      <c r="B104">
        <v>4</v>
      </c>
      <c r="C104" t="s">
        <v>99</v>
      </c>
      <c r="D104" t="s">
        <v>260</v>
      </c>
      <c r="E104" s="4">
        <v>43559</v>
      </c>
      <c r="F104" t="s">
        <v>100</v>
      </c>
      <c r="G104" t="s">
        <v>54</v>
      </c>
      <c r="H104" t="s">
        <v>44</v>
      </c>
      <c r="I104" t="s">
        <v>92</v>
      </c>
      <c r="J104" t="s">
        <v>93</v>
      </c>
      <c r="K104" t="s">
        <v>94</v>
      </c>
      <c r="L104">
        <f t="shared" si="2"/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f t="shared" si="3"/>
        <v>1</v>
      </c>
      <c r="AI104">
        <v>0</v>
      </c>
      <c r="AJ104">
        <v>1</v>
      </c>
      <c r="AK104">
        <v>0</v>
      </c>
      <c r="AL104">
        <v>0</v>
      </c>
    </row>
    <row r="105" spans="1:38" x14ac:dyDescent="0.45">
      <c r="A105" t="s">
        <v>86</v>
      </c>
      <c r="B105">
        <v>4</v>
      </c>
      <c r="C105" t="s">
        <v>99</v>
      </c>
      <c r="D105" t="s">
        <v>260</v>
      </c>
      <c r="E105" s="4">
        <v>43559</v>
      </c>
      <c r="F105" t="s">
        <v>100</v>
      </c>
      <c r="G105" t="s">
        <v>55</v>
      </c>
      <c r="H105" t="s">
        <v>56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45">
      <c r="A106" t="s">
        <v>86</v>
      </c>
      <c r="B106">
        <v>4</v>
      </c>
      <c r="C106" t="s">
        <v>99</v>
      </c>
      <c r="D106" t="s">
        <v>260</v>
      </c>
      <c r="E106" s="4">
        <v>43559</v>
      </c>
      <c r="F106" t="s">
        <v>100</v>
      </c>
      <c r="G106" t="s">
        <v>57</v>
      </c>
      <c r="H106" t="s">
        <v>56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45">
      <c r="A107" t="s">
        <v>86</v>
      </c>
      <c r="B107">
        <v>4</v>
      </c>
      <c r="C107" t="s">
        <v>99</v>
      </c>
      <c r="D107" t="s">
        <v>260</v>
      </c>
      <c r="E107" s="4">
        <v>43559</v>
      </c>
      <c r="F107" t="s">
        <v>100</v>
      </c>
      <c r="G107" t="s">
        <v>58</v>
      </c>
      <c r="H107" t="s">
        <v>56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45">
      <c r="A108" t="s">
        <v>86</v>
      </c>
      <c r="B108">
        <v>4</v>
      </c>
      <c r="C108" t="s">
        <v>99</v>
      </c>
      <c r="D108" t="s">
        <v>260</v>
      </c>
      <c r="E108" s="4">
        <v>43559</v>
      </c>
      <c r="F108" t="s">
        <v>100</v>
      </c>
      <c r="G108" t="s">
        <v>59</v>
      </c>
      <c r="H108" t="s">
        <v>56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45">
      <c r="A109" t="s">
        <v>86</v>
      </c>
      <c r="B109">
        <v>4</v>
      </c>
      <c r="C109" t="s">
        <v>99</v>
      </c>
      <c r="D109" t="s">
        <v>260</v>
      </c>
      <c r="E109" s="4">
        <v>43559</v>
      </c>
      <c r="F109" t="s">
        <v>100</v>
      </c>
      <c r="G109" t="s">
        <v>60</v>
      </c>
      <c r="H109" t="s">
        <v>56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45">
      <c r="A110" t="s">
        <v>40</v>
      </c>
      <c r="B110">
        <v>4</v>
      </c>
      <c r="C110" t="s">
        <v>41</v>
      </c>
      <c r="D110" t="s">
        <v>255</v>
      </c>
      <c r="E110" s="4">
        <v>43565</v>
      </c>
      <c r="F110" t="s">
        <v>42</v>
      </c>
      <c r="G110" t="s">
        <v>43</v>
      </c>
      <c r="H110" t="s">
        <v>44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45">
      <c r="A111" t="s">
        <v>40</v>
      </c>
      <c r="B111">
        <v>4</v>
      </c>
      <c r="C111" t="s">
        <v>41</v>
      </c>
      <c r="D111" t="s">
        <v>255</v>
      </c>
      <c r="E111" s="4">
        <v>43565</v>
      </c>
      <c r="F111" t="s">
        <v>42</v>
      </c>
      <c r="G111" t="s">
        <v>48</v>
      </c>
      <c r="H111" t="s">
        <v>44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45">
      <c r="A112" t="s">
        <v>40</v>
      </c>
      <c r="B112">
        <v>4</v>
      </c>
      <c r="C112" t="s">
        <v>41</v>
      </c>
      <c r="D112" t="s">
        <v>255</v>
      </c>
      <c r="E112" s="4">
        <v>43565</v>
      </c>
      <c r="F112" t="s">
        <v>42</v>
      </c>
      <c r="G112" t="s">
        <v>49</v>
      </c>
      <c r="H112" t="s">
        <v>44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45">
      <c r="A113" t="s">
        <v>40</v>
      </c>
      <c r="B113">
        <v>4</v>
      </c>
      <c r="C113" t="s">
        <v>41</v>
      </c>
      <c r="D113" t="s">
        <v>255</v>
      </c>
      <c r="E113" s="4">
        <v>43565</v>
      </c>
      <c r="F113" t="s">
        <v>42</v>
      </c>
      <c r="G113" t="s">
        <v>53</v>
      </c>
      <c r="H113" t="s">
        <v>44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45">
      <c r="A114" t="s">
        <v>40</v>
      </c>
      <c r="B114">
        <v>4</v>
      </c>
      <c r="C114" t="s">
        <v>41</v>
      </c>
      <c r="D114" t="s">
        <v>255</v>
      </c>
      <c r="E114" s="4">
        <v>43565</v>
      </c>
      <c r="F114" t="s">
        <v>42</v>
      </c>
      <c r="G114" t="s">
        <v>54</v>
      </c>
      <c r="H114" t="s">
        <v>44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45">
      <c r="A115" t="s">
        <v>40</v>
      </c>
      <c r="B115">
        <v>4</v>
      </c>
      <c r="C115" t="s">
        <v>41</v>
      </c>
      <c r="D115" t="s">
        <v>255</v>
      </c>
      <c r="E115" s="4">
        <v>43565</v>
      </c>
      <c r="F115" t="s">
        <v>42</v>
      </c>
      <c r="G115" t="s">
        <v>55</v>
      </c>
      <c r="H115" t="s">
        <v>56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45">
      <c r="A116" t="s">
        <v>40</v>
      </c>
      <c r="B116">
        <v>4</v>
      </c>
      <c r="C116" t="s">
        <v>41</v>
      </c>
      <c r="D116" t="s">
        <v>255</v>
      </c>
      <c r="E116" s="4">
        <v>43565</v>
      </c>
      <c r="F116" t="s">
        <v>42</v>
      </c>
      <c r="G116" t="s">
        <v>57</v>
      </c>
      <c r="H116" t="s">
        <v>56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45">
      <c r="A117" t="s">
        <v>40</v>
      </c>
      <c r="B117">
        <v>4</v>
      </c>
      <c r="C117" t="s">
        <v>41</v>
      </c>
      <c r="D117" t="s">
        <v>255</v>
      </c>
      <c r="E117" s="4">
        <v>43565</v>
      </c>
      <c r="F117" t="s">
        <v>42</v>
      </c>
      <c r="G117" t="s">
        <v>58</v>
      </c>
      <c r="H117" t="s">
        <v>56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45">
      <c r="A118" t="s">
        <v>40</v>
      </c>
      <c r="B118">
        <v>4</v>
      </c>
      <c r="C118" t="s">
        <v>41</v>
      </c>
      <c r="D118" t="s">
        <v>255</v>
      </c>
      <c r="E118" s="4">
        <v>43565</v>
      </c>
      <c r="F118" t="s">
        <v>42</v>
      </c>
      <c r="G118" t="s">
        <v>59</v>
      </c>
      <c r="H118" t="s">
        <v>56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45">
      <c r="A119" t="s">
        <v>40</v>
      </c>
      <c r="B119">
        <v>4</v>
      </c>
      <c r="C119" t="s">
        <v>41</v>
      </c>
      <c r="D119" t="s">
        <v>255</v>
      </c>
      <c r="E119" s="4">
        <v>43565</v>
      </c>
      <c r="F119" t="s">
        <v>42</v>
      </c>
      <c r="G119" t="s">
        <v>60</v>
      </c>
      <c r="H119" t="s">
        <v>56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45">
      <c r="A120" t="s">
        <v>40</v>
      </c>
      <c r="B120">
        <v>4</v>
      </c>
      <c r="C120" t="s">
        <v>61</v>
      </c>
      <c r="D120" t="s">
        <v>256</v>
      </c>
      <c r="E120" s="4">
        <v>43565</v>
      </c>
      <c r="F120" t="s">
        <v>42</v>
      </c>
      <c r="G120" t="s">
        <v>43</v>
      </c>
      <c r="H120" t="s">
        <v>44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45">
      <c r="A121" t="s">
        <v>40</v>
      </c>
      <c r="B121">
        <v>4</v>
      </c>
      <c r="C121" t="s">
        <v>61</v>
      </c>
      <c r="D121" t="s">
        <v>256</v>
      </c>
      <c r="E121" s="4">
        <v>43565</v>
      </c>
      <c r="F121" t="s">
        <v>42</v>
      </c>
      <c r="G121" t="s">
        <v>48</v>
      </c>
      <c r="H121" t="s">
        <v>44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45">
      <c r="A122" t="s">
        <v>40</v>
      </c>
      <c r="B122">
        <v>4</v>
      </c>
      <c r="C122" t="s">
        <v>61</v>
      </c>
      <c r="D122" t="s">
        <v>256</v>
      </c>
      <c r="E122" s="4">
        <v>43565</v>
      </c>
      <c r="F122" t="s">
        <v>42</v>
      </c>
      <c r="G122" t="s">
        <v>49</v>
      </c>
      <c r="H122" t="s">
        <v>44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45">
      <c r="A123" t="s">
        <v>40</v>
      </c>
      <c r="B123">
        <v>4</v>
      </c>
      <c r="C123" t="s">
        <v>61</v>
      </c>
      <c r="D123" t="s">
        <v>256</v>
      </c>
      <c r="E123" s="4">
        <v>43565</v>
      </c>
      <c r="F123" t="s">
        <v>42</v>
      </c>
      <c r="G123" t="s">
        <v>53</v>
      </c>
      <c r="H123" t="s">
        <v>44</v>
      </c>
      <c r="I123" t="s">
        <v>45</v>
      </c>
      <c r="J123" t="s">
        <v>46</v>
      </c>
      <c r="K123" t="s">
        <v>46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0</v>
      </c>
    </row>
    <row r="124" spans="1:38" x14ac:dyDescent="0.45">
      <c r="A124" t="s">
        <v>40</v>
      </c>
      <c r="B124">
        <v>4</v>
      </c>
      <c r="C124" t="s">
        <v>61</v>
      </c>
      <c r="D124" t="s">
        <v>256</v>
      </c>
      <c r="E124" s="4">
        <v>43565</v>
      </c>
      <c r="F124" t="s">
        <v>42</v>
      </c>
      <c r="G124" t="s">
        <v>54</v>
      </c>
      <c r="H124" t="s">
        <v>44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45">
      <c r="A125" t="s">
        <v>40</v>
      </c>
      <c r="B125">
        <v>4</v>
      </c>
      <c r="C125" t="s">
        <v>61</v>
      </c>
      <c r="D125" t="s">
        <v>256</v>
      </c>
      <c r="E125" s="4">
        <v>43565</v>
      </c>
      <c r="F125" t="s">
        <v>42</v>
      </c>
      <c r="G125" t="s">
        <v>55</v>
      </c>
      <c r="H125" t="s">
        <v>56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45">
      <c r="A126" t="s">
        <v>40</v>
      </c>
      <c r="B126">
        <v>4</v>
      </c>
      <c r="C126" t="s">
        <v>61</v>
      </c>
      <c r="D126" t="s">
        <v>256</v>
      </c>
      <c r="E126" s="4">
        <v>43565</v>
      </c>
      <c r="F126" t="s">
        <v>42</v>
      </c>
      <c r="G126" t="s">
        <v>57</v>
      </c>
      <c r="H126" t="s">
        <v>56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45">
      <c r="A127" t="s">
        <v>40</v>
      </c>
      <c r="B127">
        <v>4</v>
      </c>
      <c r="C127" t="s">
        <v>61</v>
      </c>
      <c r="D127" t="s">
        <v>256</v>
      </c>
      <c r="E127" s="4">
        <v>43565</v>
      </c>
      <c r="F127" t="s">
        <v>42</v>
      </c>
      <c r="G127" t="s">
        <v>58</v>
      </c>
      <c r="H127" t="s">
        <v>56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45">
      <c r="A128" t="s">
        <v>40</v>
      </c>
      <c r="B128">
        <v>4</v>
      </c>
      <c r="C128" t="s">
        <v>61</v>
      </c>
      <c r="D128" t="s">
        <v>256</v>
      </c>
      <c r="E128" s="4">
        <v>43565</v>
      </c>
      <c r="F128" t="s">
        <v>42</v>
      </c>
      <c r="G128" t="s">
        <v>59</v>
      </c>
      <c r="H128" t="s">
        <v>56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45">
      <c r="A129" t="s">
        <v>40</v>
      </c>
      <c r="B129">
        <v>4</v>
      </c>
      <c r="C129" t="s">
        <v>61</v>
      </c>
      <c r="D129" t="s">
        <v>256</v>
      </c>
      <c r="E129" s="4">
        <v>43565</v>
      </c>
      <c r="F129" t="s">
        <v>42</v>
      </c>
      <c r="G129" t="s">
        <v>60</v>
      </c>
      <c r="H129" t="s">
        <v>56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45">
      <c r="A130" t="s">
        <v>76</v>
      </c>
      <c r="B130">
        <v>4</v>
      </c>
      <c r="C130" t="s">
        <v>77</v>
      </c>
      <c r="D130" t="s">
        <v>259</v>
      </c>
      <c r="E130" s="4">
        <v>43581</v>
      </c>
      <c r="F130" t="s">
        <v>72</v>
      </c>
      <c r="G130" t="s">
        <v>55</v>
      </c>
      <c r="H130" t="s">
        <v>56</v>
      </c>
      <c r="L130">
        <f t="shared" ref="L130:L151" si="4">SUM(M130:T130)</f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f t="shared" ref="AH130:AH151" si="5">SUM(X130:AG130)</f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45">
      <c r="A131" t="s">
        <v>76</v>
      </c>
      <c r="B131">
        <v>4</v>
      </c>
      <c r="C131" t="s">
        <v>77</v>
      </c>
      <c r="D131" t="s">
        <v>259</v>
      </c>
      <c r="E131" s="4">
        <v>43581</v>
      </c>
      <c r="F131" t="s">
        <v>72</v>
      </c>
      <c r="G131" t="s">
        <v>57</v>
      </c>
      <c r="H131" t="s">
        <v>56</v>
      </c>
      <c r="L131">
        <f t="shared" si="4"/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f t="shared" si="5"/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45">
      <c r="A132" t="s">
        <v>76</v>
      </c>
      <c r="B132">
        <v>4</v>
      </c>
      <c r="C132" t="s">
        <v>77</v>
      </c>
      <c r="D132" t="s">
        <v>259</v>
      </c>
      <c r="E132" s="4">
        <v>43581</v>
      </c>
      <c r="F132" t="s">
        <v>72</v>
      </c>
      <c r="G132" t="s">
        <v>58</v>
      </c>
      <c r="H132" t="s">
        <v>56</v>
      </c>
      <c r="L132">
        <f t="shared" si="4"/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f t="shared" si="5"/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45">
      <c r="A133" t="s">
        <v>76</v>
      </c>
      <c r="B133">
        <v>4</v>
      </c>
      <c r="C133" t="s">
        <v>77</v>
      </c>
      <c r="D133" t="s">
        <v>259</v>
      </c>
      <c r="E133" s="4">
        <v>43581</v>
      </c>
      <c r="F133" t="s">
        <v>72</v>
      </c>
      <c r="G133" t="s">
        <v>59</v>
      </c>
      <c r="H133" t="s">
        <v>56</v>
      </c>
      <c r="L133">
        <f t="shared" si="4"/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f t="shared" si="5"/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45">
      <c r="A134" t="s">
        <v>76</v>
      </c>
      <c r="B134">
        <v>4</v>
      </c>
      <c r="C134" t="s">
        <v>77</v>
      </c>
      <c r="D134" t="s">
        <v>259</v>
      </c>
      <c r="E134" s="4">
        <v>43581</v>
      </c>
      <c r="F134" t="s">
        <v>72</v>
      </c>
      <c r="G134" t="s">
        <v>60</v>
      </c>
      <c r="H134" t="s">
        <v>56</v>
      </c>
      <c r="L134">
        <f t="shared" si="4"/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f t="shared" si="5"/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45">
      <c r="A135" t="s">
        <v>76</v>
      </c>
      <c r="B135">
        <v>4</v>
      </c>
      <c r="C135" t="s">
        <v>77</v>
      </c>
      <c r="D135" t="s">
        <v>259</v>
      </c>
      <c r="E135" s="4">
        <v>43581</v>
      </c>
      <c r="F135" t="s">
        <v>72</v>
      </c>
      <c r="G135" t="s">
        <v>43</v>
      </c>
      <c r="H135" t="s">
        <v>44</v>
      </c>
      <c r="I135" t="s">
        <v>45</v>
      </c>
      <c r="J135" t="s">
        <v>46</v>
      </c>
      <c r="K135" t="s">
        <v>46</v>
      </c>
      <c r="L135">
        <f t="shared" si="4"/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f t="shared" si="5"/>
        <v>2</v>
      </c>
      <c r="AI135">
        <v>1</v>
      </c>
      <c r="AJ135">
        <v>0</v>
      </c>
      <c r="AK135">
        <v>1</v>
      </c>
      <c r="AL135">
        <v>0</v>
      </c>
    </row>
    <row r="136" spans="1:38" x14ac:dyDescent="0.45">
      <c r="A136" t="s">
        <v>76</v>
      </c>
      <c r="B136">
        <v>4</v>
      </c>
      <c r="C136" t="s">
        <v>77</v>
      </c>
      <c r="D136" t="s">
        <v>259</v>
      </c>
      <c r="E136" s="4">
        <v>43581</v>
      </c>
      <c r="F136" t="s">
        <v>72</v>
      </c>
      <c r="G136" t="s">
        <v>43</v>
      </c>
      <c r="H136" t="s">
        <v>44</v>
      </c>
      <c r="I136" t="s">
        <v>50</v>
      </c>
      <c r="J136" t="s">
        <v>51</v>
      </c>
      <c r="K136" t="s">
        <v>51</v>
      </c>
      <c r="L136">
        <f t="shared" si="4"/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f t="shared" si="5"/>
        <v>1</v>
      </c>
      <c r="AI136">
        <v>0</v>
      </c>
      <c r="AJ136">
        <v>0</v>
      </c>
      <c r="AK136">
        <v>1</v>
      </c>
      <c r="AL136">
        <v>0</v>
      </c>
    </row>
    <row r="137" spans="1:38" x14ac:dyDescent="0.45">
      <c r="A137" t="s">
        <v>76</v>
      </c>
      <c r="B137">
        <v>4</v>
      </c>
      <c r="C137" t="s">
        <v>77</v>
      </c>
      <c r="D137" t="s">
        <v>259</v>
      </c>
      <c r="E137" s="4">
        <v>43581</v>
      </c>
      <c r="F137" t="s">
        <v>72</v>
      </c>
      <c r="G137" t="s">
        <v>43</v>
      </c>
      <c r="H137" t="s">
        <v>44</v>
      </c>
      <c r="I137" t="s">
        <v>45</v>
      </c>
      <c r="J137" t="s">
        <v>46</v>
      </c>
      <c r="K137" t="s">
        <v>46</v>
      </c>
      <c r="L137">
        <f t="shared" si="4"/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f t="shared" si="5"/>
        <v>1</v>
      </c>
      <c r="AI137">
        <v>0</v>
      </c>
      <c r="AJ137">
        <v>0</v>
      </c>
      <c r="AK137">
        <v>1</v>
      </c>
      <c r="AL137">
        <v>0</v>
      </c>
    </row>
    <row r="138" spans="1:38" x14ac:dyDescent="0.45">
      <c r="A138" t="s">
        <v>76</v>
      </c>
      <c r="B138">
        <v>4</v>
      </c>
      <c r="C138" t="s">
        <v>77</v>
      </c>
      <c r="D138" t="s">
        <v>259</v>
      </c>
      <c r="E138" s="4">
        <v>43581</v>
      </c>
      <c r="F138" t="s">
        <v>72</v>
      </c>
      <c r="G138" t="s">
        <v>43</v>
      </c>
      <c r="H138" t="s">
        <v>44</v>
      </c>
      <c r="I138" t="s">
        <v>45</v>
      </c>
      <c r="J138" t="s">
        <v>46</v>
      </c>
      <c r="K138" t="s">
        <v>46</v>
      </c>
      <c r="L138">
        <f t="shared" si="4"/>
        <v>2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f t="shared" si="5"/>
        <v>2</v>
      </c>
      <c r="AI138">
        <v>0</v>
      </c>
      <c r="AJ138">
        <v>0</v>
      </c>
      <c r="AK138">
        <v>2</v>
      </c>
      <c r="AL138">
        <v>0</v>
      </c>
    </row>
    <row r="139" spans="1:38" x14ac:dyDescent="0.45">
      <c r="A139" t="s">
        <v>76</v>
      </c>
      <c r="B139">
        <v>4</v>
      </c>
      <c r="C139" t="s">
        <v>77</v>
      </c>
      <c r="D139" t="s">
        <v>259</v>
      </c>
      <c r="E139" s="4">
        <v>43581</v>
      </c>
      <c r="F139" t="s">
        <v>72</v>
      </c>
      <c r="G139" t="s">
        <v>48</v>
      </c>
      <c r="H139" t="s">
        <v>44</v>
      </c>
      <c r="I139" t="s">
        <v>267</v>
      </c>
      <c r="J139" t="s">
        <v>109</v>
      </c>
      <c r="K139" t="s">
        <v>110</v>
      </c>
      <c r="L139">
        <f t="shared" si="4"/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</v>
      </c>
      <c r="V139">
        <v>0</v>
      </c>
      <c r="W139">
        <v>0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f t="shared" si="5"/>
        <v>2</v>
      </c>
      <c r="AI139">
        <v>0</v>
      </c>
      <c r="AJ139">
        <v>0</v>
      </c>
      <c r="AK139">
        <v>2</v>
      </c>
      <c r="AL139">
        <v>0</v>
      </c>
    </row>
    <row r="140" spans="1:38" x14ac:dyDescent="0.45">
      <c r="A140" t="s">
        <v>76</v>
      </c>
      <c r="B140">
        <v>4</v>
      </c>
      <c r="C140" t="s">
        <v>77</v>
      </c>
      <c r="D140" t="s">
        <v>259</v>
      </c>
      <c r="E140" s="4">
        <v>43581</v>
      </c>
      <c r="F140" t="s">
        <v>72</v>
      </c>
      <c r="G140" t="s">
        <v>48</v>
      </c>
      <c r="H140" t="s">
        <v>44</v>
      </c>
      <c r="I140" t="s">
        <v>84</v>
      </c>
      <c r="J140" t="s">
        <v>111</v>
      </c>
      <c r="K140" t="s">
        <v>111</v>
      </c>
      <c r="L140">
        <f t="shared" si="4"/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f t="shared" si="5"/>
        <v>2</v>
      </c>
      <c r="AI140">
        <v>0</v>
      </c>
      <c r="AJ140">
        <v>0</v>
      </c>
      <c r="AK140">
        <v>2</v>
      </c>
      <c r="AL140">
        <v>0</v>
      </c>
    </row>
    <row r="141" spans="1:38" x14ac:dyDescent="0.45">
      <c r="A141" t="s">
        <v>76</v>
      </c>
      <c r="B141">
        <v>4</v>
      </c>
      <c r="C141" t="s">
        <v>77</v>
      </c>
      <c r="D141" t="s">
        <v>259</v>
      </c>
      <c r="E141" s="4">
        <v>43581</v>
      </c>
      <c r="F141" t="s">
        <v>72</v>
      </c>
      <c r="G141" t="s">
        <v>48</v>
      </c>
      <c r="H141" t="s">
        <v>44</v>
      </c>
      <c r="I141" t="s">
        <v>84</v>
      </c>
      <c r="J141" t="s">
        <v>112</v>
      </c>
      <c r="K141" t="s">
        <v>113</v>
      </c>
      <c r="L141">
        <f t="shared" si="4"/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f t="shared" si="5"/>
        <v>1</v>
      </c>
      <c r="AI141">
        <v>0</v>
      </c>
      <c r="AJ141">
        <v>0</v>
      </c>
      <c r="AK141">
        <v>1</v>
      </c>
      <c r="AL141">
        <v>0</v>
      </c>
    </row>
    <row r="142" spans="1:38" x14ac:dyDescent="0.45">
      <c r="A142" t="s">
        <v>76</v>
      </c>
      <c r="B142">
        <v>4</v>
      </c>
      <c r="C142" t="s">
        <v>77</v>
      </c>
      <c r="D142" t="s">
        <v>259</v>
      </c>
      <c r="E142" s="4">
        <v>43581</v>
      </c>
      <c r="F142" t="s">
        <v>72</v>
      </c>
      <c r="G142" t="s">
        <v>48</v>
      </c>
      <c r="H142" t="s">
        <v>44</v>
      </c>
      <c r="I142" t="s">
        <v>50</v>
      </c>
      <c r="J142" t="s">
        <v>51</v>
      </c>
      <c r="K142" t="s">
        <v>51</v>
      </c>
      <c r="L142">
        <f t="shared" si="4"/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f t="shared" si="5"/>
        <v>2</v>
      </c>
      <c r="AI142">
        <v>0</v>
      </c>
      <c r="AJ142">
        <v>1</v>
      </c>
      <c r="AK142">
        <v>1</v>
      </c>
      <c r="AL142">
        <v>0</v>
      </c>
    </row>
    <row r="143" spans="1:38" x14ac:dyDescent="0.45">
      <c r="A143" t="s">
        <v>76</v>
      </c>
      <c r="B143">
        <v>4</v>
      </c>
      <c r="C143" t="s">
        <v>77</v>
      </c>
      <c r="D143" t="s">
        <v>259</v>
      </c>
      <c r="E143" s="4">
        <v>43581</v>
      </c>
      <c r="F143" t="s">
        <v>72</v>
      </c>
      <c r="G143" t="s">
        <v>48</v>
      </c>
      <c r="H143" t="s">
        <v>44</v>
      </c>
      <c r="I143" t="s">
        <v>267</v>
      </c>
      <c r="J143" t="s">
        <v>109</v>
      </c>
      <c r="K143" t="s">
        <v>110</v>
      </c>
      <c r="L143">
        <f t="shared" si="4"/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f t="shared" si="5"/>
        <v>2</v>
      </c>
      <c r="AI143">
        <v>0</v>
      </c>
      <c r="AJ143">
        <v>0</v>
      </c>
      <c r="AK143">
        <v>2</v>
      </c>
      <c r="AL143">
        <v>0</v>
      </c>
    </row>
    <row r="144" spans="1:38" x14ac:dyDescent="0.45">
      <c r="A144" t="s">
        <v>76</v>
      </c>
      <c r="B144">
        <v>4</v>
      </c>
      <c r="C144" t="s">
        <v>77</v>
      </c>
      <c r="D144" t="s">
        <v>259</v>
      </c>
      <c r="E144" s="4">
        <v>43581</v>
      </c>
      <c r="F144" t="s">
        <v>72</v>
      </c>
      <c r="G144" t="s">
        <v>49</v>
      </c>
      <c r="H144" t="s">
        <v>44</v>
      </c>
      <c r="I144" t="s">
        <v>50</v>
      </c>
      <c r="J144" t="s">
        <v>114</v>
      </c>
      <c r="K144" t="s">
        <v>114</v>
      </c>
      <c r="L144">
        <f t="shared" si="4"/>
        <v>2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5</v>
      </c>
      <c r="V144">
        <v>0</v>
      </c>
      <c r="W144">
        <v>0</v>
      </c>
      <c r="X144">
        <v>2</v>
      </c>
      <c r="Y144">
        <v>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f t="shared" si="5"/>
        <v>5</v>
      </c>
      <c r="AI144">
        <v>0</v>
      </c>
      <c r="AJ144">
        <v>2</v>
      </c>
      <c r="AK144">
        <v>3</v>
      </c>
      <c r="AL144">
        <v>0</v>
      </c>
    </row>
    <row r="145" spans="1:38" x14ac:dyDescent="0.45">
      <c r="A145" t="s">
        <v>76</v>
      </c>
      <c r="B145">
        <v>4</v>
      </c>
      <c r="C145" t="s">
        <v>77</v>
      </c>
      <c r="D145" t="s">
        <v>259</v>
      </c>
      <c r="E145" s="4">
        <v>43581</v>
      </c>
      <c r="F145" t="s">
        <v>72</v>
      </c>
      <c r="G145" t="s">
        <v>49</v>
      </c>
      <c r="H145" t="s">
        <v>44</v>
      </c>
      <c r="I145" s="7" t="s">
        <v>50</v>
      </c>
      <c r="J145" s="7" t="s">
        <v>114</v>
      </c>
      <c r="K145" s="7" t="s">
        <v>114</v>
      </c>
      <c r="L145" s="7">
        <f t="shared" si="4"/>
        <v>1</v>
      </c>
      <c r="M145" s="7">
        <v>1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1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1</v>
      </c>
      <c r="AH145" s="7">
        <f t="shared" si="5"/>
        <v>1</v>
      </c>
      <c r="AI145" s="7">
        <v>0</v>
      </c>
      <c r="AJ145" s="7">
        <v>0</v>
      </c>
      <c r="AK145" s="7">
        <v>0</v>
      </c>
      <c r="AL145" s="7">
        <v>1</v>
      </c>
    </row>
    <row r="146" spans="1:38" x14ac:dyDescent="0.45">
      <c r="A146" t="s">
        <v>76</v>
      </c>
      <c r="B146">
        <v>4</v>
      </c>
      <c r="C146" t="s">
        <v>77</v>
      </c>
      <c r="D146" t="s">
        <v>259</v>
      </c>
      <c r="E146" s="4">
        <v>43581</v>
      </c>
      <c r="F146" t="s">
        <v>72</v>
      </c>
      <c r="G146" t="s">
        <v>49</v>
      </c>
      <c r="H146" t="s">
        <v>44</v>
      </c>
      <c r="I146" t="s">
        <v>50</v>
      </c>
      <c r="J146" t="s">
        <v>51</v>
      </c>
      <c r="K146" t="s">
        <v>51</v>
      </c>
      <c r="L146">
        <f t="shared" si="4"/>
        <v>2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f t="shared" si="5"/>
        <v>2</v>
      </c>
      <c r="AI146">
        <v>0</v>
      </c>
      <c r="AJ146">
        <v>1</v>
      </c>
      <c r="AK146">
        <v>1</v>
      </c>
      <c r="AL146">
        <v>0</v>
      </c>
    </row>
    <row r="147" spans="1:38" x14ac:dyDescent="0.45">
      <c r="A147" t="s">
        <v>76</v>
      </c>
      <c r="B147">
        <v>4</v>
      </c>
      <c r="C147" t="s">
        <v>77</v>
      </c>
      <c r="D147" t="s">
        <v>259</v>
      </c>
      <c r="E147" s="4">
        <v>43581</v>
      </c>
      <c r="F147" t="s">
        <v>72</v>
      </c>
      <c r="G147" t="s">
        <v>49</v>
      </c>
      <c r="H147" t="s">
        <v>44</v>
      </c>
      <c r="I147" t="s">
        <v>267</v>
      </c>
      <c r="J147" t="s">
        <v>115</v>
      </c>
      <c r="K147" t="s">
        <v>115</v>
      </c>
      <c r="L147">
        <f t="shared" si="4"/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f t="shared" si="5"/>
        <v>1</v>
      </c>
      <c r="AI147">
        <v>0</v>
      </c>
      <c r="AJ147">
        <v>0</v>
      </c>
      <c r="AK147">
        <v>1</v>
      </c>
      <c r="AL147">
        <v>0</v>
      </c>
    </row>
    <row r="148" spans="1:38" x14ac:dyDescent="0.45">
      <c r="A148" t="s">
        <v>76</v>
      </c>
      <c r="B148">
        <v>4</v>
      </c>
      <c r="C148" t="s">
        <v>77</v>
      </c>
      <c r="D148" t="s">
        <v>259</v>
      </c>
      <c r="E148" s="4">
        <v>43581</v>
      </c>
      <c r="F148" t="s">
        <v>72</v>
      </c>
      <c r="G148" t="s">
        <v>53</v>
      </c>
      <c r="H148" t="s">
        <v>44</v>
      </c>
      <c r="I148" t="s">
        <v>116</v>
      </c>
      <c r="J148" t="s">
        <v>117</v>
      </c>
      <c r="K148" t="s">
        <v>118</v>
      </c>
      <c r="L148">
        <f t="shared" si="4"/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f t="shared" si="5"/>
        <v>1</v>
      </c>
      <c r="AI148">
        <v>0</v>
      </c>
      <c r="AJ148">
        <v>0</v>
      </c>
      <c r="AK148">
        <v>1</v>
      </c>
      <c r="AL148">
        <v>0</v>
      </c>
    </row>
    <row r="149" spans="1:38" x14ac:dyDescent="0.45">
      <c r="A149" t="s">
        <v>76</v>
      </c>
      <c r="B149">
        <v>4</v>
      </c>
      <c r="C149" t="s">
        <v>77</v>
      </c>
      <c r="D149" t="s">
        <v>259</v>
      </c>
      <c r="E149" s="4">
        <v>43581</v>
      </c>
      <c r="F149" t="s">
        <v>72</v>
      </c>
      <c r="G149" t="s">
        <v>53</v>
      </c>
      <c r="H149" t="s">
        <v>44</v>
      </c>
      <c r="I149" t="s">
        <v>84</v>
      </c>
      <c r="J149" t="s">
        <v>111</v>
      </c>
      <c r="K149" t="s">
        <v>111</v>
      </c>
      <c r="L149">
        <f t="shared" si="4"/>
        <v>2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f t="shared" si="5"/>
        <v>2</v>
      </c>
      <c r="AI149">
        <v>0</v>
      </c>
      <c r="AJ149">
        <v>0</v>
      </c>
      <c r="AK149">
        <v>2</v>
      </c>
      <c r="AL149">
        <v>0</v>
      </c>
    </row>
    <row r="150" spans="1:38" x14ac:dyDescent="0.45">
      <c r="A150" t="s">
        <v>76</v>
      </c>
      <c r="B150">
        <v>4</v>
      </c>
      <c r="C150" t="s">
        <v>77</v>
      </c>
      <c r="D150" t="s">
        <v>259</v>
      </c>
      <c r="E150" s="4">
        <v>43581</v>
      </c>
      <c r="F150" t="s">
        <v>72</v>
      </c>
      <c r="G150" t="s">
        <v>53</v>
      </c>
      <c r="H150" t="s">
        <v>44</v>
      </c>
      <c r="I150" t="s">
        <v>116</v>
      </c>
      <c r="J150" t="s">
        <v>117</v>
      </c>
      <c r="K150" t="s">
        <v>118</v>
      </c>
      <c r="L150">
        <f t="shared" si="4"/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f t="shared" si="5"/>
        <v>1</v>
      </c>
      <c r="AI150">
        <v>0</v>
      </c>
      <c r="AJ150">
        <v>1</v>
      </c>
      <c r="AK150">
        <v>0</v>
      </c>
      <c r="AL150">
        <v>0</v>
      </c>
    </row>
    <row r="151" spans="1:38" x14ac:dyDescent="0.45">
      <c r="A151" t="s">
        <v>76</v>
      </c>
      <c r="B151">
        <v>4</v>
      </c>
      <c r="C151" t="s">
        <v>77</v>
      </c>
      <c r="D151" t="s">
        <v>259</v>
      </c>
      <c r="E151" s="4">
        <v>43581</v>
      </c>
      <c r="F151" t="s">
        <v>72</v>
      </c>
      <c r="G151" t="s">
        <v>54</v>
      </c>
      <c r="H151" t="s">
        <v>44</v>
      </c>
      <c r="L151">
        <f t="shared" si="4"/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f t="shared" si="5"/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45">
      <c r="A152" t="s">
        <v>62</v>
      </c>
      <c r="B152">
        <v>4</v>
      </c>
      <c r="C152" t="s">
        <v>63</v>
      </c>
      <c r="D152" t="s">
        <v>257</v>
      </c>
      <c r="E152" s="4">
        <v>43585</v>
      </c>
      <c r="F152" t="s">
        <v>64</v>
      </c>
      <c r="G152" t="s">
        <v>43</v>
      </c>
      <c r="H152" t="s">
        <v>44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45">
      <c r="A153" t="s">
        <v>62</v>
      </c>
      <c r="B153">
        <v>4</v>
      </c>
      <c r="C153" t="s">
        <v>63</v>
      </c>
      <c r="D153" t="s">
        <v>257</v>
      </c>
      <c r="E153" s="4">
        <v>43585</v>
      </c>
      <c r="F153" t="s">
        <v>64</v>
      </c>
      <c r="G153" t="s">
        <v>48</v>
      </c>
      <c r="H153" t="s">
        <v>44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45">
      <c r="A154" t="s">
        <v>62</v>
      </c>
      <c r="B154">
        <v>4</v>
      </c>
      <c r="C154" t="s">
        <v>63</v>
      </c>
      <c r="D154" t="s">
        <v>257</v>
      </c>
      <c r="E154" s="4">
        <v>43585</v>
      </c>
      <c r="F154" t="s">
        <v>64</v>
      </c>
      <c r="G154" t="s">
        <v>49</v>
      </c>
      <c r="H154" t="s">
        <v>44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45">
      <c r="A155" t="s">
        <v>62</v>
      </c>
      <c r="B155">
        <v>4</v>
      </c>
      <c r="C155" t="s">
        <v>63</v>
      </c>
      <c r="D155" t="s">
        <v>257</v>
      </c>
      <c r="E155" s="4">
        <v>43585</v>
      </c>
      <c r="F155" t="s">
        <v>64</v>
      </c>
      <c r="G155" t="s">
        <v>53</v>
      </c>
      <c r="H155" t="s">
        <v>44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45">
      <c r="A156" t="s">
        <v>62</v>
      </c>
      <c r="B156">
        <v>4</v>
      </c>
      <c r="C156" t="s">
        <v>63</v>
      </c>
      <c r="D156" t="s">
        <v>257</v>
      </c>
      <c r="E156" s="4">
        <v>43585</v>
      </c>
      <c r="F156" t="s">
        <v>64</v>
      </c>
      <c r="G156" t="s">
        <v>54</v>
      </c>
      <c r="H156" t="s">
        <v>44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45">
      <c r="A157" t="s">
        <v>62</v>
      </c>
      <c r="B157">
        <v>4</v>
      </c>
      <c r="C157" t="s">
        <v>63</v>
      </c>
      <c r="D157" t="s">
        <v>257</v>
      </c>
      <c r="E157" s="4">
        <v>43585</v>
      </c>
      <c r="F157" t="s">
        <v>64</v>
      </c>
      <c r="G157" t="s">
        <v>55</v>
      </c>
      <c r="H157" t="s">
        <v>56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45">
      <c r="A158" t="s">
        <v>62</v>
      </c>
      <c r="B158">
        <v>4</v>
      </c>
      <c r="C158" t="s">
        <v>63</v>
      </c>
      <c r="D158" t="s">
        <v>257</v>
      </c>
      <c r="E158" s="4">
        <v>43585</v>
      </c>
      <c r="F158" t="s">
        <v>64</v>
      </c>
      <c r="G158" t="s">
        <v>57</v>
      </c>
      <c r="H158" t="s">
        <v>56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45">
      <c r="A159" t="s">
        <v>62</v>
      </c>
      <c r="B159">
        <v>4</v>
      </c>
      <c r="C159" t="s">
        <v>63</v>
      </c>
      <c r="D159" t="s">
        <v>257</v>
      </c>
      <c r="E159" s="4">
        <v>43585</v>
      </c>
      <c r="F159" t="s">
        <v>64</v>
      </c>
      <c r="G159" t="s">
        <v>58</v>
      </c>
      <c r="H159" t="s">
        <v>56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45">
      <c r="A160" t="s">
        <v>62</v>
      </c>
      <c r="B160">
        <v>4</v>
      </c>
      <c r="C160" t="s">
        <v>63</v>
      </c>
      <c r="D160" t="s">
        <v>257</v>
      </c>
      <c r="E160" s="4">
        <v>43585</v>
      </c>
      <c r="F160" t="s">
        <v>64</v>
      </c>
      <c r="G160" t="s">
        <v>59</v>
      </c>
      <c r="H160" t="s">
        <v>56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45">
      <c r="A161" t="s">
        <v>62</v>
      </c>
      <c r="B161">
        <v>4</v>
      </c>
      <c r="C161" t="s">
        <v>63</v>
      </c>
      <c r="D161" t="s">
        <v>257</v>
      </c>
      <c r="E161" s="4">
        <v>43585</v>
      </c>
      <c r="F161" t="s">
        <v>64</v>
      </c>
      <c r="G161" t="s">
        <v>60</v>
      </c>
      <c r="H161" t="s">
        <v>56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45">
      <c r="A162" t="s">
        <v>62</v>
      </c>
      <c r="B162">
        <v>4</v>
      </c>
      <c r="C162" t="s">
        <v>71</v>
      </c>
      <c r="D162" t="s">
        <v>257</v>
      </c>
      <c r="E162" s="4">
        <v>43585</v>
      </c>
      <c r="F162" t="s">
        <v>72</v>
      </c>
      <c r="G162" t="s">
        <v>43</v>
      </c>
      <c r="H162" t="s">
        <v>44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45">
      <c r="A163" t="s">
        <v>62</v>
      </c>
      <c r="B163">
        <v>4</v>
      </c>
      <c r="C163" t="s">
        <v>71</v>
      </c>
      <c r="D163" t="s">
        <v>257</v>
      </c>
      <c r="E163" s="4">
        <v>43585</v>
      </c>
      <c r="F163" t="s">
        <v>72</v>
      </c>
      <c r="G163" t="s">
        <v>48</v>
      </c>
      <c r="H163" t="s">
        <v>44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45">
      <c r="A164" t="s">
        <v>62</v>
      </c>
      <c r="B164">
        <v>4</v>
      </c>
      <c r="C164" t="s">
        <v>71</v>
      </c>
      <c r="D164" t="s">
        <v>257</v>
      </c>
      <c r="E164" s="4">
        <v>43585</v>
      </c>
      <c r="F164" t="s">
        <v>72</v>
      </c>
      <c r="G164" t="s">
        <v>49</v>
      </c>
      <c r="H164" t="s">
        <v>44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45">
      <c r="A165" t="s">
        <v>62</v>
      </c>
      <c r="B165">
        <v>4</v>
      </c>
      <c r="C165" t="s">
        <v>71</v>
      </c>
      <c r="D165" t="s">
        <v>257</v>
      </c>
      <c r="E165" s="4">
        <v>43585</v>
      </c>
      <c r="F165" t="s">
        <v>72</v>
      </c>
      <c r="G165" t="s">
        <v>53</v>
      </c>
      <c r="H165" t="s">
        <v>44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45">
      <c r="A166" t="s">
        <v>62</v>
      </c>
      <c r="B166">
        <v>4</v>
      </c>
      <c r="C166" t="s">
        <v>71</v>
      </c>
      <c r="D166" t="s">
        <v>257</v>
      </c>
      <c r="E166" s="4">
        <v>43585</v>
      </c>
      <c r="F166" t="s">
        <v>72</v>
      </c>
      <c r="G166" t="s">
        <v>54</v>
      </c>
      <c r="H166" t="s">
        <v>44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45">
      <c r="A167" t="s">
        <v>62</v>
      </c>
      <c r="B167">
        <v>4</v>
      </c>
      <c r="C167" t="s">
        <v>71</v>
      </c>
      <c r="D167" t="s">
        <v>257</v>
      </c>
      <c r="E167" s="4">
        <v>43585</v>
      </c>
      <c r="F167" t="s">
        <v>72</v>
      </c>
      <c r="G167" t="s">
        <v>55</v>
      </c>
      <c r="H167" t="s">
        <v>56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45">
      <c r="A168" t="s">
        <v>62</v>
      </c>
      <c r="B168">
        <v>4</v>
      </c>
      <c r="C168" t="s">
        <v>71</v>
      </c>
      <c r="D168" t="s">
        <v>257</v>
      </c>
      <c r="E168" s="4">
        <v>43585</v>
      </c>
      <c r="F168" t="s">
        <v>72</v>
      </c>
      <c r="G168" t="s">
        <v>57</v>
      </c>
      <c r="H168" t="s">
        <v>56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45">
      <c r="A169" t="s">
        <v>62</v>
      </c>
      <c r="B169">
        <v>4</v>
      </c>
      <c r="C169" t="s">
        <v>71</v>
      </c>
      <c r="D169" t="s">
        <v>257</v>
      </c>
      <c r="E169" s="4">
        <v>43585</v>
      </c>
      <c r="F169" t="s">
        <v>72</v>
      </c>
      <c r="G169" t="s">
        <v>58</v>
      </c>
      <c r="H169" t="s">
        <v>56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45">
      <c r="A170" t="s">
        <v>62</v>
      </c>
      <c r="B170">
        <v>4</v>
      </c>
      <c r="C170" t="s">
        <v>71</v>
      </c>
      <c r="D170" t="s">
        <v>257</v>
      </c>
      <c r="E170" s="4">
        <v>43585</v>
      </c>
      <c r="F170" t="s">
        <v>72</v>
      </c>
      <c r="G170" t="s">
        <v>59</v>
      </c>
      <c r="H170" t="s">
        <v>56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45">
      <c r="A171" t="s">
        <v>62</v>
      </c>
      <c r="B171">
        <v>4</v>
      </c>
      <c r="C171" t="s">
        <v>71</v>
      </c>
      <c r="D171" t="s">
        <v>257</v>
      </c>
      <c r="E171" s="4">
        <v>43585</v>
      </c>
      <c r="F171" t="s">
        <v>72</v>
      </c>
      <c r="G171" t="s">
        <v>60</v>
      </c>
      <c r="H171" t="s">
        <v>56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45">
      <c r="A172" t="s">
        <v>62</v>
      </c>
      <c r="B172">
        <v>4</v>
      </c>
      <c r="C172" t="s">
        <v>74</v>
      </c>
      <c r="D172" t="s">
        <v>257</v>
      </c>
      <c r="E172" s="4">
        <v>43585</v>
      </c>
      <c r="F172" t="s">
        <v>75</v>
      </c>
      <c r="G172" t="s">
        <v>43</v>
      </c>
      <c r="H172" t="s">
        <v>44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45">
      <c r="A173" t="s">
        <v>62</v>
      </c>
      <c r="B173">
        <v>4</v>
      </c>
      <c r="C173" t="s">
        <v>74</v>
      </c>
      <c r="D173" t="s">
        <v>257</v>
      </c>
      <c r="E173" s="4">
        <v>43585</v>
      </c>
      <c r="F173" t="s">
        <v>75</v>
      </c>
      <c r="G173" t="s">
        <v>48</v>
      </c>
      <c r="H173" t="s">
        <v>44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45">
      <c r="A174" t="s">
        <v>62</v>
      </c>
      <c r="B174">
        <v>4</v>
      </c>
      <c r="C174" t="s">
        <v>74</v>
      </c>
      <c r="D174" t="s">
        <v>257</v>
      </c>
      <c r="E174" s="4">
        <v>43585</v>
      </c>
      <c r="F174" t="s">
        <v>75</v>
      </c>
      <c r="G174" t="s">
        <v>49</v>
      </c>
      <c r="H174" t="s">
        <v>44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45">
      <c r="A175" t="s">
        <v>62</v>
      </c>
      <c r="B175">
        <v>4</v>
      </c>
      <c r="C175" t="s">
        <v>74</v>
      </c>
      <c r="D175" t="s">
        <v>257</v>
      </c>
      <c r="E175" s="4">
        <v>43585</v>
      </c>
      <c r="F175" t="s">
        <v>75</v>
      </c>
      <c r="G175" t="s">
        <v>53</v>
      </c>
      <c r="H175" t="s">
        <v>44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45">
      <c r="A176" t="s">
        <v>62</v>
      </c>
      <c r="B176">
        <v>4</v>
      </c>
      <c r="C176" t="s">
        <v>74</v>
      </c>
      <c r="D176" t="s">
        <v>257</v>
      </c>
      <c r="E176" s="4">
        <v>43585</v>
      </c>
      <c r="F176" t="s">
        <v>75</v>
      </c>
      <c r="G176" t="s">
        <v>54</v>
      </c>
      <c r="H176" t="s">
        <v>44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9" x14ac:dyDescent="0.45">
      <c r="A177" t="s">
        <v>62</v>
      </c>
      <c r="B177">
        <v>4</v>
      </c>
      <c r="C177" t="s">
        <v>74</v>
      </c>
      <c r="D177" t="s">
        <v>257</v>
      </c>
      <c r="E177" s="4">
        <v>43585</v>
      </c>
      <c r="F177" t="s">
        <v>75</v>
      </c>
      <c r="G177" t="s">
        <v>55</v>
      </c>
      <c r="H177" t="s">
        <v>56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9" x14ac:dyDescent="0.45">
      <c r="A178" t="s">
        <v>62</v>
      </c>
      <c r="B178">
        <v>4</v>
      </c>
      <c r="C178" t="s">
        <v>74</v>
      </c>
      <c r="D178" t="s">
        <v>257</v>
      </c>
      <c r="E178" s="4">
        <v>43585</v>
      </c>
      <c r="F178" t="s">
        <v>75</v>
      </c>
      <c r="G178" t="s">
        <v>57</v>
      </c>
      <c r="H178" t="s">
        <v>56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9" x14ac:dyDescent="0.45">
      <c r="A179" t="s">
        <v>62</v>
      </c>
      <c r="B179">
        <v>4</v>
      </c>
      <c r="C179" t="s">
        <v>74</v>
      </c>
      <c r="D179" t="s">
        <v>257</v>
      </c>
      <c r="E179" s="4">
        <v>43585</v>
      </c>
      <c r="F179" t="s">
        <v>75</v>
      </c>
      <c r="G179" t="s">
        <v>58</v>
      </c>
      <c r="H179" t="s">
        <v>56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9" x14ac:dyDescent="0.45">
      <c r="A180" t="s">
        <v>62</v>
      </c>
      <c r="B180">
        <v>4</v>
      </c>
      <c r="C180" t="s">
        <v>74</v>
      </c>
      <c r="D180" t="s">
        <v>257</v>
      </c>
      <c r="E180" s="4">
        <v>43585</v>
      </c>
      <c r="F180" t="s">
        <v>75</v>
      </c>
      <c r="G180" t="s">
        <v>59</v>
      </c>
      <c r="H180" t="s">
        <v>56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9" x14ac:dyDescent="0.45">
      <c r="A181" t="s">
        <v>62</v>
      </c>
      <c r="B181">
        <v>4</v>
      </c>
      <c r="C181" t="s">
        <v>74</v>
      </c>
      <c r="D181" t="s">
        <v>257</v>
      </c>
      <c r="E181" s="4">
        <v>43585</v>
      </c>
      <c r="F181" t="s">
        <v>75</v>
      </c>
      <c r="G181" t="s">
        <v>60</v>
      </c>
      <c r="H181" t="s">
        <v>56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9" x14ac:dyDescent="0.45">
      <c r="A182" t="s">
        <v>86</v>
      </c>
      <c r="B182">
        <v>5</v>
      </c>
      <c r="C182" t="s">
        <v>87</v>
      </c>
      <c r="D182" t="s">
        <v>260</v>
      </c>
      <c r="E182" s="4">
        <v>43587</v>
      </c>
      <c r="F182" t="s">
        <v>72</v>
      </c>
      <c r="G182" t="s">
        <v>43</v>
      </c>
      <c r="H182" t="s">
        <v>44</v>
      </c>
      <c r="L182">
        <f t="shared" ref="L182:L193" si="6">SUM(M182:T182)</f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f t="shared" ref="AH182:AH193" si="7">SUM(X182:AG182)</f>
        <v>0</v>
      </c>
      <c r="AI182">
        <v>0</v>
      </c>
      <c r="AJ182">
        <v>0</v>
      </c>
      <c r="AK182">
        <v>0</v>
      </c>
      <c r="AL182">
        <v>0</v>
      </c>
    </row>
    <row r="183" spans="1:39" x14ac:dyDescent="0.45">
      <c r="A183" t="s">
        <v>86</v>
      </c>
      <c r="B183">
        <v>5</v>
      </c>
      <c r="C183" t="s">
        <v>87</v>
      </c>
      <c r="D183" t="s">
        <v>260</v>
      </c>
      <c r="E183" s="4">
        <v>43587</v>
      </c>
      <c r="F183" t="s">
        <v>72</v>
      </c>
      <c r="G183" t="s">
        <v>48</v>
      </c>
      <c r="H183" t="s">
        <v>44</v>
      </c>
      <c r="I183" t="s">
        <v>92</v>
      </c>
      <c r="J183" t="s">
        <v>119</v>
      </c>
      <c r="K183" t="s">
        <v>120</v>
      </c>
      <c r="L183">
        <f t="shared" si="6"/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f t="shared" si="7"/>
        <v>4</v>
      </c>
      <c r="AI183">
        <v>0</v>
      </c>
      <c r="AJ183">
        <v>3</v>
      </c>
      <c r="AK183">
        <v>1</v>
      </c>
      <c r="AL183">
        <v>0</v>
      </c>
    </row>
    <row r="184" spans="1:39" x14ac:dyDescent="0.45">
      <c r="A184" t="s">
        <v>86</v>
      </c>
      <c r="B184">
        <v>5</v>
      </c>
      <c r="C184" t="s">
        <v>87</v>
      </c>
      <c r="D184" t="s">
        <v>260</v>
      </c>
      <c r="E184" s="4">
        <v>43587</v>
      </c>
      <c r="F184" t="s">
        <v>72</v>
      </c>
      <c r="G184" t="s">
        <v>48</v>
      </c>
      <c r="H184" t="s">
        <v>44</v>
      </c>
      <c r="I184" t="s">
        <v>92</v>
      </c>
      <c r="J184" t="s">
        <v>93</v>
      </c>
      <c r="K184" t="s">
        <v>94</v>
      </c>
      <c r="L184">
        <f t="shared" si="6"/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f t="shared" si="7"/>
        <v>1</v>
      </c>
      <c r="AI184">
        <v>0</v>
      </c>
      <c r="AJ184">
        <v>1</v>
      </c>
      <c r="AK184">
        <v>0</v>
      </c>
      <c r="AL184">
        <v>0</v>
      </c>
      <c r="AM184" t="s">
        <v>268</v>
      </c>
    </row>
    <row r="185" spans="1:39" x14ac:dyDescent="0.45">
      <c r="A185" t="s">
        <v>86</v>
      </c>
      <c r="B185">
        <v>5</v>
      </c>
      <c r="C185" t="s">
        <v>87</v>
      </c>
      <c r="D185" t="s">
        <v>260</v>
      </c>
      <c r="E185" s="4">
        <v>43587</v>
      </c>
      <c r="F185" t="s">
        <v>72</v>
      </c>
      <c r="G185" t="s">
        <v>49</v>
      </c>
      <c r="H185" t="s">
        <v>44</v>
      </c>
      <c r="L185">
        <f t="shared" si="6"/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f t="shared" si="7"/>
        <v>0</v>
      </c>
      <c r="AI185">
        <v>0</v>
      </c>
      <c r="AJ185">
        <v>0</v>
      </c>
      <c r="AK185">
        <v>0</v>
      </c>
      <c r="AL185">
        <v>0</v>
      </c>
    </row>
    <row r="186" spans="1:39" x14ac:dyDescent="0.45">
      <c r="A186" t="s">
        <v>86</v>
      </c>
      <c r="B186">
        <v>5</v>
      </c>
      <c r="C186" t="s">
        <v>87</v>
      </c>
      <c r="D186" t="s">
        <v>260</v>
      </c>
      <c r="E186" s="4">
        <v>43587</v>
      </c>
      <c r="F186" t="s">
        <v>72</v>
      </c>
      <c r="G186" t="s">
        <v>53</v>
      </c>
      <c r="H186" t="s">
        <v>44</v>
      </c>
      <c r="I186" t="s">
        <v>121</v>
      </c>
      <c r="J186" t="s">
        <v>122</v>
      </c>
      <c r="K186" t="s">
        <v>123</v>
      </c>
      <c r="L186">
        <f t="shared" si="6"/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14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f t="shared" si="7"/>
        <v>14</v>
      </c>
      <c r="AI186">
        <v>0</v>
      </c>
      <c r="AJ186">
        <v>4</v>
      </c>
      <c r="AK186">
        <v>10</v>
      </c>
      <c r="AL186">
        <v>0</v>
      </c>
    </row>
    <row r="187" spans="1:39" x14ac:dyDescent="0.45">
      <c r="A187" t="s">
        <v>86</v>
      </c>
      <c r="B187">
        <v>5</v>
      </c>
      <c r="C187" t="s">
        <v>87</v>
      </c>
      <c r="D187" t="s">
        <v>260</v>
      </c>
      <c r="E187" s="4">
        <v>43587</v>
      </c>
      <c r="F187" t="s">
        <v>72</v>
      </c>
      <c r="G187" t="s">
        <v>53</v>
      </c>
      <c r="H187" t="s">
        <v>44</v>
      </c>
      <c r="I187" t="s">
        <v>121</v>
      </c>
      <c r="J187" t="s">
        <v>122</v>
      </c>
      <c r="K187" t="s">
        <v>123</v>
      </c>
      <c r="L187">
        <f t="shared" si="6"/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f t="shared" si="7"/>
        <v>2</v>
      </c>
      <c r="AI187">
        <v>0</v>
      </c>
      <c r="AJ187">
        <v>0</v>
      </c>
      <c r="AK187">
        <v>2</v>
      </c>
      <c r="AL187">
        <v>0</v>
      </c>
    </row>
    <row r="188" spans="1:39" x14ac:dyDescent="0.45">
      <c r="A188" t="s">
        <v>86</v>
      </c>
      <c r="B188">
        <v>5</v>
      </c>
      <c r="C188" t="s">
        <v>87</v>
      </c>
      <c r="D188" t="s">
        <v>260</v>
      </c>
      <c r="E188" s="4">
        <v>43587</v>
      </c>
      <c r="F188" t="s">
        <v>72</v>
      </c>
      <c r="G188" t="s">
        <v>53</v>
      </c>
      <c r="H188" t="s">
        <v>44</v>
      </c>
      <c r="I188" t="s">
        <v>84</v>
      </c>
      <c r="J188" t="s">
        <v>124</v>
      </c>
      <c r="K188" t="s">
        <v>125</v>
      </c>
      <c r="L188">
        <f t="shared" si="6"/>
        <v>2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</v>
      </c>
      <c r="W188">
        <v>0</v>
      </c>
      <c r="X188">
        <v>5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f t="shared" si="7"/>
        <v>8</v>
      </c>
      <c r="AI188">
        <v>0</v>
      </c>
      <c r="AJ188">
        <v>6</v>
      </c>
      <c r="AK188">
        <v>2</v>
      </c>
      <c r="AL188">
        <v>0</v>
      </c>
    </row>
    <row r="189" spans="1:39" x14ac:dyDescent="0.45">
      <c r="A189" t="s">
        <v>86</v>
      </c>
      <c r="B189">
        <v>5</v>
      </c>
      <c r="C189" t="s">
        <v>87</v>
      </c>
      <c r="D189" t="s">
        <v>260</v>
      </c>
      <c r="E189" s="4">
        <v>43587</v>
      </c>
      <c r="F189" t="s">
        <v>72</v>
      </c>
      <c r="G189" t="s">
        <v>53</v>
      </c>
      <c r="H189" t="s">
        <v>44</v>
      </c>
      <c r="I189" t="s">
        <v>121</v>
      </c>
      <c r="J189" t="s">
        <v>122</v>
      </c>
      <c r="K189" t="s">
        <v>123</v>
      </c>
      <c r="L189">
        <f t="shared" si="6"/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f t="shared" si="7"/>
        <v>3</v>
      </c>
      <c r="AI189">
        <v>0</v>
      </c>
      <c r="AJ189">
        <v>2</v>
      </c>
      <c r="AK189">
        <v>1</v>
      </c>
      <c r="AL189">
        <v>0</v>
      </c>
    </row>
    <row r="190" spans="1:39" x14ac:dyDescent="0.45">
      <c r="A190" t="s">
        <v>86</v>
      </c>
      <c r="B190">
        <v>5</v>
      </c>
      <c r="C190" t="s">
        <v>87</v>
      </c>
      <c r="D190" t="s">
        <v>260</v>
      </c>
      <c r="E190" s="4">
        <v>43587</v>
      </c>
      <c r="F190" t="s">
        <v>72</v>
      </c>
      <c r="G190" t="s">
        <v>54</v>
      </c>
      <c r="H190" t="s">
        <v>44</v>
      </c>
      <c r="I190" t="s">
        <v>126</v>
      </c>
      <c r="J190" t="s">
        <v>127</v>
      </c>
      <c r="K190" t="s">
        <v>128</v>
      </c>
      <c r="L190">
        <f t="shared" si="6"/>
        <v>4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3</v>
      </c>
      <c r="W190">
        <v>0</v>
      </c>
      <c r="X190">
        <v>4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f t="shared" si="7"/>
        <v>7</v>
      </c>
      <c r="AI190">
        <v>0</v>
      </c>
      <c r="AJ190">
        <v>2</v>
      </c>
      <c r="AK190">
        <v>5</v>
      </c>
      <c r="AL190">
        <v>0</v>
      </c>
    </row>
    <row r="191" spans="1:39" x14ac:dyDescent="0.45">
      <c r="A191" t="s">
        <v>86</v>
      </c>
      <c r="B191">
        <v>5</v>
      </c>
      <c r="C191" t="s">
        <v>87</v>
      </c>
      <c r="D191" t="s">
        <v>260</v>
      </c>
      <c r="E191" s="4">
        <v>43587</v>
      </c>
      <c r="F191" t="s">
        <v>72</v>
      </c>
      <c r="G191" t="s">
        <v>54</v>
      </c>
      <c r="H191" t="s">
        <v>44</v>
      </c>
      <c r="I191" s="7" t="s">
        <v>92</v>
      </c>
      <c r="J191" s="7" t="s">
        <v>119</v>
      </c>
      <c r="K191" s="7" t="s">
        <v>120</v>
      </c>
      <c r="L191" s="7">
        <f t="shared" si="6"/>
        <v>1</v>
      </c>
      <c r="M191" s="7">
        <v>1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1</v>
      </c>
      <c r="V191" s="7">
        <v>0</v>
      </c>
      <c r="W191" s="7">
        <v>0</v>
      </c>
      <c r="X191" s="7">
        <v>5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f t="shared" si="7"/>
        <v>5</v>
      </c>
      <c r="AI191" s="7">
        <v>0</v>
      </c>
      <c r="AJ191" s="7">
        <v>3</v>
      </c>
      <c r="AK191" s="7">
        <v>2</v>
      </c>
      <c r="AL191" s="7">
        <v>0</v>
      </c>
    </row>
    <row r="192" spans="1:39" x14ac:dyDescent="0.45">
      <c r="A192" t="s">
        <v>86</v>
      </c>
      <c r="B192">
        <v>5</v>
      </c>
      <c r="C192" t="s">
        <v>87</v>
      </c>
      <c r="D192" t="s">
        <v>260</v>
      </c>
      <c r="E192" s="4">
        <v>43587</v>
      </c>
      <c r="F192" t="s">
        <v>72</v>
      </c>
      <c r="G192" t="s">
        <v>54</v>
      </c>
      <c r="H192" t="s">
        <v>44</v>
      </c>
      <c r="I192" t="s">
        <v>50</v>
      </c>
      <c r="J192" t="s">
        <v>65</v>
      </c>
      <c r="K192" t="s">
        <v>102</v>
      </c>
      <c r="L192">
        <f t="shared" si="6"/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f t="shared" si="7"/>
        <v>1</v>
      </c>
      <c r="AI192">
        <v>0</v>
      </c>
      <c r="AJ192">
        <v>1</v>
      </c>
      <c r="AK192">
        <v>0</v>
      </c>
      <c r="AL192">
        <v>0</v>
      </c>
    </row>
    <row r="193" spans="1:38" x14ac:dyDescent="0.45">
      <c r="A193" t="s">
        <v>86</v>
      </c>
      <c r="B193">
        <v>5</v>
      </c>
      <c r="C193" t="s">
        <v>87</v>
      </c>
      <c r="D193" t="s">
        <v>260</v>
      </c>
      <c r="E193" s="4">
        <v>43587</v>
      </c>
      <c r="F193" t="s">
        <v>72</v>
      </c>
      <c r="G193" t="s">
        <v>54</v>
      </c>
      <c r="H193" t="s">
        <v>44</v>
      </c>
      <c r="I193" s="7" t="s">
        <v>45</v>
      </c>
      <c r="J193" s="7" t="s">
        <v>90</v>
      </c>
      <c r="K193" s="7" t="s">
        <v>91</v>
      </c>
      <c r="L193" s="7">
        <f t="shared" si="6"/>
        <v>1</v>
      </c>
      <c r="M193" s="7">
        <v>1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1</v>
      </c>
      <c r="V193" s="7">
        <v>0</v>
      </c>
      <c r="W193" s="7">
        <v>0</v>
      </c>
      <c r="X193" s="7">
        <v>1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f t="shared" si="7"/>
        <v>1</v>
      </c>
      <c r="AI193" s="7">
        <v>0</v>
      </c>
      <c r="AJ193" s="7">
        <v>0</v>
      </c>
      <c r="AK193" s="7">
        <v>1</v>
      </c>
      <c r="AL193" s="7">
        <v>0</v>
      </c>
    </row>
    <row r="194" spans="1:38" x14ac:dyDescent="0.45">
      <c r="A194" t="s">
        <v>86</v>
      </c>
      <c r="B194">
        <v>5</v>
      </c>
      <c r="C194" t="s">
        <v>87</v>
      </c>
      <c r="D194" t="s">
        <v>260</v>
      </c>
      <c r="E194" s="4">
        <v>43587</v>
      </c>
      <c r="F194" t="s">
        <v>72</v>
      </c>
      <c r="G194" t="s">
        <v>55</v>
      </c>
      <c r="H194" t="s">
        <v>56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45">
      <c r="A195" t="s">
        <v>86</v>
      </c>
      <c r="B195">
        <v>5</v>
      </c>
      <c r="C195" t="s">
        <v>87</v>
      </c>
      <c r="D195" t="s">
        <v>260</v>
      </c>
      <c r="E195" s="4">
        <v>43587</v>
      </c>
      <c r="F195" t="s">
        <v>72</v>
      </c>
      <c r="G195" t="s">
        <v>57</v>
      </c>
      <c r="H195" t="s">
        <v>56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45">
      <c r="A196" t="s">
        <v>86</v>
      </c>
      <c r="B196">
        <v>5</v>
      </c>
      <c r="C196" t="s">
        <v>87</v>
      </c>
      <c r="D196" t="s">
        <v>260</v>
      </c>
      <c r="E196" s="4">
        <v>43587</v>
      </c>
      <c r="F196" t="s">
        <v>72</v>
      </c>
      <c r="G196" t="s">
        <v>58</v>
      </c>
      <c r="H196" t="s">
        <v>56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45">
      <c r="A197" t="s">
        <v>86</v>
      </c>
      <c r="B197">
        <v>5</v>
      </c>
      <c r="C197" t="s">
        <v>87</v>
      </c>
      <c r="D197" t="s">
        <v>260</v>
      </c>
      <c r="E197" s="4">
        <v>43587</v>
      </c>
      <c r="F197" t="s">
        <v>72</v>
      </c>
      <c r="G197" t="s">
        <v>59</v>
      </c>
      <c r="H197" t="s">
        <v>56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45">
      <c r="A198" t="s">
        <v>86</v>
      </c>
      <c r="B198">
        <v>5</v>
      </c>
      <c r="C198" t="s">
        <v>87</v>
      </c>
      <c r="D198" t="s">
        <v>260</v>
      </c>
      <c r="E198" s="4">
        <v>43587</v>
      </c>
      <c r="F198" t="s">
        <v>72</v>
      </c>
      <c r="G198" t="s">
        <v>60</v>
      </c>
      <c r="H198" t="s">
        <v>56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45">
      <c r="A199" t="s">
        <v>86</v>
      </c>
      <c r="B199">
        <v>5</v>
      </c>
      <c r="C199" t="s">
        <v>99</v>
      </c>
      <c r="D199" t="s">
        <v>260</v>
      </c>
      <c r="E199" s="4">
        <v>43587</v>
      </c>
      <c r="F199" t="s">
        <v>100</v>
      </c>
      <c r="G199" t="s">
        <v>43</v>
      </c>
      <c r="H199" t="s">
        <v>44</v>
      </c>
      <c r="I199" t="s">
        <v>45</v>
      </c>
      <c r="J199" t="s">
        <v>90</v>
      </c>
      <c r="K199" t="s">
        <v>91</v>
      </c>
      <c r="L199">
        <f t="shared" ref="L199:L219" si="8">SUM(M199:T199)</f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f t="shared" ref="AH199:AH219" si="9">SUM(X199:AG199)</f>
        <v>2</v>
      </c>
      <c r="AI199">
        <v>0</v>
      </c>
      <c r="AJ199">
        <v>1</v>
      </c>
      <c r="AK199">
        <v>1</v>
      </c>
      <c r="AL199">
        <v>0</v>
      </c>
    </row>
    <row r="200" spans="1:38" x14ac:dyDescent="0.45">
      <c r="A200" t="s">
        <v>86</v>
      </c>
      <c r="B200">
        <v>5</v>
      </c>
      <c r="C200" t="s">
        <v>99</v>
      </c>
      <c r="D200" t="s">
        <v>260</v>
      </c>
      <c r="E200" s="4">
        <v>43587</v>
      </c>
      <c r="F200" t="s">
        <v>100</v>
      </c>
      <c r="G200" t="s">
        <v>43</v>
      </c>
      <c r="H200" t="s">
        <v>44</v>
      </c>
      <c r="I200" t="s">
        <v>45</v>
      </c>
      <c r="J200" t="s">
        <v>90</v>
      </c>
      <c r="K200" t="s">
        <v>91</v>
      </c>
      <c r="L200">
        <f t="shared" si="8"/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f t="shared" si="9"/>
        <v>2</v>
      </c>
      <c r="AI200">
        <v>0</v>
      </c>
      <c r="AJ200">
        <v>1</v>
      </c>
      <c r="AK200">
        <v>1</v>
      </c>
      <c r="AL200">
        <v>0</v>
      </c>
    </row>
    <row r="201" spans="1:38" x14ac:dyDescent="0.45">
      <c r="A201" t="s">
        <v>86</v>
      </c>
      <c r="B201">
        <v>5</v>
      </c>
      <c r="C201" t="s">
        <v>99</v>
      </c>
      <c r="D201" t="s">
        <v>260</v>
      </c>
      <c r="E201" s="4">
        <v>43587</v>
      </c>
      <c r="F201" t="s">
        <v>100</v>
      </c>
      <c r="G201" t="s">
        <v>43</v>
      </c>
      <c r="H201" t="s">
        <v>44</v>
      </c>
      <c r="I201" t="s">
        <v>45</v>
      </c>
      <c r="J201" t="s">
        <v>90</v>
      </c>
      <c r="K201" t="s">
        <v>91</v>
      </c>
      <c r="L201">
        <f t="shared" si="8"/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f t="shared" si="9"/>
        <v>1</v>
      </c>
      <c r="AI201">
        <v>0</v>
      </c>
      <c r="AJ201">
        <v>1</v>
      </c>
      <c r="AK201">
        <v>0</v>
      </c>
      <c r="AL201">
        <v>0</v>
      </c>
    </row>
    <row r="202" spans="1:38" x14ac:dyDescent="0.45">
      <c r="A202" t="s">
        <v>86</v>
      </c>
      <c r="B202">
        <v>5</v>
      </c>
      <c r="C202" t="s">
        <v>99</v>
      </c>
      <c r="D202" t="s">
        <v>260</v>
      </c>
      <c r="E202" s="4">
        <v>43587</v>
      </c>
      <c r="F202" t="s">
        <v>100</v>
      </c>
      <c r="G202" t="s">
        <v>43</v>
      </c>
      <c r="H202" t="s">
        <v>44</v>
      </c>
      <c r="I202" t="s">
        <v>45</v>
      </c>
      <c r="J202" t="s">
        <v>90</v>
      </c>
      <c r="K202" t="s">
        <v>91</v>
      </c>
      <c r="L202">
        <f t="shared" si="8"/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f t="shared" si="9"/>
        <v>1</v>
      </c>
      <c r="AI202">
        <v>0</v>
      </c>
      <c r="AJ202">
        <v>0</v>
      </c>
      <c r="AK202">
        <v>1</v>
      </c>
      <c r="AL202">
        <v>0</v>
      </c>
    </row>
    <row r="203" spans="1:38" x14ac:dyDescent="0.45">
      <c r="A203" t="s">
        <v>86</v>
      </c>
      <c r="B203">
        <v>5</v>
      </c>
      <c r="C203" t="s">
        <v>99</v>
      </c>
      <c r="D203" t="s">
        <v>260</v>
      </c>
      <c r="E203" s="4">
        <v>43587</v>
      </c>
      <c r="F203" t="s">
        <v>100</v>
      </c>
      <c r="G203" t="s">
        <v>43</v>
      </c>
      <c r="H203" t="s">
        <v>44</v>
      </c>
      <c r="I203" t="s">
        <v>45</v>
      </c>
      <c r="J203" t="s">
        <v>90</v>
      </c>
      <c r="K203" t="s">
        <v>91</v>
      </c>
      <c r="L203">
        <f t="shared" si="8"/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f t="shared" si="9"/>
        <v>4</v>
      </c>
      <c r="AI203">
        <v>0</v>
      </c>
      <c r="AJ203">
        <v>3</v>
      </c>
      <c r="AK203">
        <v>1</v>
      </c>
      <c r="AL203">
        <v>0</v>
      </c>
    </row>
    <row r="204" spans="1:38" x14ac:dyDescent="0.45">
      <c r="A204" t="s">
        <v>86</v>
      </c>
      <c r="B204">
        <v>5</v>
      </c>
      <c r="C204" t="s">
        <v>99</v>
      </c>
      <c r="D204" t="s">
        <v>260</v>
      </c>
      <c r="E204" s="4">
        <v>43587</v>
      </c>
      <c r="F204" t="s">
        <v>100</v>
      </c>
      <c r="G204" t="s">
        <v>43</v>
      </c>
      <c r="H204" t="s">
        <v>44</v>
      </c>
      <c r="I204" t="s">
        <v>45</v>
      </c>
      <c r="J204" t="s">
        <v>90</v>
      </c>
      <c r="K204" t="s">
        <v>91</v>
      </c>
      <c r="L204">
        <f t="shared" si="8"/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f t="shared" si="9"/>
        <v>2</v>
      </c>
      <c r="AI204">
        <v>0</v>
      </c>
      <c r="AJ204">
        <v>1</v>
      </c>
      <c r="AK204">
        <v>1</v>
      </c>
      <c r="AL204">
        <v>0</v>
      </c>
    </row>
    <row r="205" spans="1:38" x14ac:dyDescent="0.45">
      <c r="A205" t="s">
        <v>86</v>
      </c>
      <c r="B205">
        <v>5</v>
      </c>
      <c r="C205" t="s">
        <v>99</v>
      </c>
      <c r="D205" t="s">
        <v>260</v>
      </c>
      <c r="E205" s="4">
        <v>43587</v>
      </c>
      <c r="F205" t="s">
        <v>100</v>
      </c>
      <c r="G205" t="s">
        <v>43</v>
      </c>
      <c r="H205" t="s">
        <v>44</v>
      </c>
      <c r="I205" t="s">
        <v>45</v>
      </c>
      <c r="J205" t="s">
        <v>90</v>
      </c>
      <c r="K205" t="s">
        <v>91</v>
      </c>
      <c r="L205">
        <f t="shared" si="8"/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f t="shared" si="9"/>
        <v>10</v>
      </c>
      <c r="AI205">
        <v>1</v>
      </c>
      <c r="AJ205">
        <v>5</v>
      </c>
      <c r="AK205">
        <v>4</v>
      </c>
      <c r="AL205">
        <v>0</v>
      </c>
    </row>
    <row r="206" spans="1:38" x14ac:dyDescent="0.45">
      <c r="A206" t="s">
        <v>86</v>
      </c>
      <c r="B206">
        <v>5</v>
      </c>
      <c r="C206" t="s">
        <v>99</v>
      </c>
      <c r="D206" t="s">
        <v>260</v>
      </c>
      <c r="E206" s="4">
        <v>43587</v>
      </c>
      <c r="F206" t="s">
        <v>100</v>
      </c>
      <c r="G206" t="s">
        <v>43</v>
      </c>
      <c r="H206" t="s">
        <v>44</v>
      </c>
      <c r="I206" t="s">
        <v>45</v>
      </c>
      <c r="J206" t="s">
        <v>90</v>
      </c>
      <c r="K206" t="s">
        <v>91</v>
      </c>
      <c r="L206">
        <f t="shared" si="8"/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f t="shared" si="9"/>
        <v>3</v>
      </c>
      <c r="AI206">
        <v>0</v>
      </c>
      <c r="AJ206">
        <v>3</v>
      </c>
      <c r="AK206">
        <v>0</v>
      </c>
      <c r="AL206">
        <v>0</v>
      </c>
    </row>
    <row r="207" spans="1:38" x14ac:dyDescent="0.45">
      <c r="A207" t="s">
        <v>86</v>
      </c>
      <c r="B207">
        <v>5</v>
      </c>
      <c r="C207" t="s">
        <v>99</v>
      </c>
      <c r="D207" t="s">
        <v>260</v>
      </c>
      <c r="E207" s="4">
        <v>43587</v>
      </c>
      <c r="F207" t="s">
        <v>100</v>
      </c>
      <c r="G207" t="s">
        <v>48</v>
      </c>
      <c r="H207" t="s">
        <v>44</v>
      </c>
      <c r="I207" t="s">
        <v>92</v>
      </c>
      <c r="J207" t="s">
        <v>93</v>
      </c>
      <c r="K207" t="s">
        <v>94</v>
      </c>
      <c r="L207">
        <f t="shared" si="8"/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f t="shared" si="9"/>
        <v>20</v>
      </c>
      <c r="AI207">
        <v>0</v>
      </c>
      <c r="AJ207">
        <v>16</v>
      </c>
      <c r="AK207">
        <v>4</v>
      </c>
      <c r="AL207">
        <v>0</v>
      </c>
    </row>
    <row r="208" spans="1:38" x14ac:dyDescent="0.45">
      <c r="A208" t="s">
        <v>86</v>
      </c>
      <c r="B208">
        <v>5</v>
      </c>
      <c r="C208" t="s">
        <v>99</v>
      </c>
      <c r="D208" t="s">
        <v>260</v>
      </c>
      <c r="E208" s="4">
        <v>43587</v>
      </c>
      <c r="F208" t="s">
        <v>100</v>
      </c>
      <c r="G208" t="s">
        <v>48</v>
      </c>
      <c r="H208" t="s">
        <v>44</v>
      </c>
      <c r="I208" t="s">
        <v>45</v>
      </c>
      <c r="J208" t="s">
        <v>90</v>
      </c>
      <c r="K208" t="s">
        <v>91</v>
      </c>
      <c r="L208">
        <f t="shared" si="8"/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f t="shared" si="9"/>
        <v>3</v>
      </c>
      <c r="AI208">
        <v>0</v>
      </c>
      <c r="AJ208">
        <v>3</v>
      </c>
      <c r="AK208">
        <v>0</v>
      </c>
      <c r="AL208">
        <v>0</v>
      </c>
    </row>
    <row r="209" spans="1:38" x14ac:dyDescent="0.45">
      <c r="A209" t="s">
        <v>86</v>
      </c>
      <c r="B209">
        <v>5</v>
      </c>
      <c r="C209" t="s">
        <v>99</v>
      </c>
      <c r="D209" t="s">
        <v>260</v>
      </c>
      <c r="E209" s="4">
        <v>43587</v>
      </c>
      <c r="F209" t="s">
        <v>100</v>
      </c>
      <c r="G209" t="s">
        <v>49</v>
      </c>
      <c r="H209" t="s">
        <v>44</v>
      </c>
      <c r="I209" t="s">
        <v>92</v>
      </c>
      <c r="J209" t="s">
        <v>93</v>
      </c>
      <c r="K209" t="s">
        <v>94</v>
      </c>
      <c r="L209">
        <f t="shared" si="8"/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f t="shared" si="9"/>
        <v>2</v>
      </c>
      <c r="AI209">
        <v>0</v>
      </c>
      <c r="AJ209">
        <v>1</v>
      </c>
      <c r="AK209">
        <v>1</v>
      </c>
      <c r="AL209">
        <v>0</v>
      </c>
    </row>
    <row r="210" spans="1:38" x14ac:dyDescent="0.45">
      <c r="A210" t="s">
        <v>86</v>
      </c>
      <c r="B210">
        <v>5</v>
      </c>
      <c r="C210" t="s">
        <v>99</v>
      </c>
      <c r="D210" t="s">
        <v>260</v>
      </c>
      <c r="E210" s="4">
        <v>43587</v>
      </c>
      <c r="F210" t="s">
        <v>100</v>
      </c>
      <c r="G210" t="s">
        <v>49</v>
      </c>
      <c r="H210" t="s">
        <v>44</v>
      </c>
      <c r="I210" t="s">
        <v>121</v>
      </c>
      <c r="J210" t="s">
        <v>122</v>
      </c>
      <c r="K210" t="s">
        <v>122</v>
      </c>
      <c r="L210">
        <f t="shared" si="8"/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f t="shared" si="9"/>
        <v>1</v>
      </c>
      <c r="AI210">
        <v>0</v>
      </c>
      <c r="AJ210">
        <v>0</v>
      </c>
      <c r="AK210">
        <v>1</v>
      </c>
      <c r="AL210">
        <v>0</v>
      </c>
    </row>
    <row r="211" spans="1:38" x14ac:dyDescent="0.45">
      <c r="A211" t="s">
        <v>86</v>
      </c>
      <c r="B211">
        <v>5</v>
      </c>
      <c r="C211" t="s">
        <v>99</v>
      </c>
      <c r="D211" t="s">
        <v>260</v>
      </c>
      <c r="E211" s="4">
        <v>43587</v>
      </c>
      <c r="F211" t="s">
        <v>100</v>
      </c>
      <c r="G211" t="s">
        <v>49</v>
      </c>
      <c r="H211" t="s">
        <v>44</v>
      </c>
      <c r="I211" t="s">
        <v>84</v>
      </c>
      <c r="J211" t="s">
        <v>124</v>
      </c>
      <c r="K211" t="s">
        <v>125</v>
      </c>
      <c r="L211">
        <f t="shared" si="8"/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f t="shared" si="9"/>
        <v>1</v>
      </c>
      <c r="AI211">
        <v>0</v>
      </c>
      <c r="AJ211">
        <v>0</v>
      </c>
      <c r="AK211">
        <v>0</v>
      </c>
      <c r="AL211">
        <v>1</v>
      </c>
    </row>
    <row r="212" spans="1:38" x14ac:dyDescent="0.45">
      <c r="A212" t="s">
        <v>86</v>
      </c>
      <c r="B212">
        <v>5</v>
      </c>
      <c r="C212" t="s">
        <v>99</v>
      </c>
      <c r="D212" t="s">
        <v>260</v>
      </c>
      <c r="E212" s="4">
        <v>43587</v>
      </c>
      <c r="F212" t="s">
        <v>100</v>
      </c>
      <c r="G212" t="s">
        <v>53</v>
      </c>
      <c r="H212" t="s">
        <v>44</v>
      </c>
      <c r="I212" t="s">
        <v>45</v>
      </c>
      <c r="J212" t="s">
        <v>90</v>
      </c>
      <c r="K212" t="s">
        <v>91</v>
      </c>
      <c r="L212">
        <f t="shared" si="8"/>
        <v>2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1</v>
      </c>
      <c r="X212">
        <v>4</v>
      </c>
      <c r="Y212">
        <v>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f t="shared" si="9"/>
        <v>7</v>
      </c>
      <c r="AI212">
        <v>1</v>
      </c>
      <c r="AJ212">
        <v>3</v>
      </c>
      <c r="AK212">
        <v>3</v>
      </c>
      <c r="AL212">
        <v>0</v>
      </c>
    </row>
    <row r="213" spans="1:38" x14ac:dyDescent="0.45">
      <c r="A213" t="s">
        <v>86</v>
      </c>
      <c r="B213">
        <v>5</v>
      </c>
      <c r="C213" t="s">
        <v>99</v>
      </c>
      <c r="D213" t="s">
        <v>260</v>
      </c>
      <c r="E213" s="4">
        <v>43587</v>
      </c>
      <c r="F213" t="s">
        <v>100</v>
      </c>
      <c r="G213" t="s">
        <v>53</v>
      </c>
      <c r="H213" t="s">
        <v>44</v>
      </c>
      <c r="I213" t="s">
        <v>45</v>
      </c>
      <c r="J213" t="s">
        <v>90</v>
      </c>
      <c r="K213" t="s">
        <v>91</v>
      </c>
      <c r="L213">
        <f t="shared" si="8"/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f t="shared" si="9"/>
        <v>1</v>
      </c>
      <c r="AI213">
        <v>0</v>
      </c>
      <c r="AJ213">
        <v>0</v>
      </c>
      <c r="AK213">
        <v>1</v>
      </c>
      <c r="AL213">
        <v>0</v>
      </c>
    </row>
    <row r="214" spans="1:38" x14ac:dyDescent="0.45">
      <c r="A214" t="s">
        <v>86</v>
      </c>
      <c r="B214">
        <v>5</v>
      </c>
      <c r="C214" t="s">
        <v>99</v>
      </c>
      <c r="D214" t="s">
        <v>260</v>
      </c>
      <c r="E214" s="4">
        <v>43587</v>
      </c>
      <c r="F214" t="s">
        <v>100</v>
      </c>
      <c r="G214" t="s">
        <v>53</v>
      </c>
      <c r="H214" t="s">
        <v>44</v>
      </c>
      <c r="I214" t="s">
        <v>78</v>
      </c>
      <c r="J214" t="s">
        <v>79</v>
      </c>
      <c r="K214" t="s">
        <v>79</v>
      </c>
      <c r="L214">
        <f t="shared" si="8"/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f t="shared" si="9"/>
        <v>1</v>
      </c>
      <c r="AI214">
        <v>0</v>
      </c>
      <c r="AJ214">
        <v>0</v>
      </c>
      <c r="AK214">
        <v>1</v>
      </c>
      <c r="AL214">
        <v>0</v>
      </c>
    </row>
    <row r="215" spans="1:38" x14ac:dyDescent="0.45">
      <c r="A215" t="s">
        <v>86</v>
      </c>
      <c r="B215">
        <v>5</v>
      </c>
      <c r="C215" t="s">
        <v>99</v>
      </c>
      <c r="D215" t="s">
        <v>260</v>
      </c>
      <c r="E215" s="4">
        <v>43587</v>
      </c>
      <c r="F215" t="s">
        <v>100</v>
      </c>
      <c r="G215" t="s">
        <v>53</v>
      </c>
      <c r="H215" t="s">
        <v>44</v>
      </c>
      <c r="I215" t="s">
        <v>45</v>
      </c>
      <c r="J215" t="s">
        <v>90</v>
      </c>
      <c r="K215" t="s">
        <v>91</v>
      </c>
      <c r="L215">
        <f t="shared" si="8"/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f t="shared" si="9"/>
        <v>1</v>
      </c>
      <c r="AI215">
        <v>0</v>
      </c>
      <c r="AJ215">
        <v>0</v>
      </c>
      <c r="AK215">
        <v>1</v>
      </c>
      <c r="AL215">
        <v>0</v>
      </c>
    </row>
    <row r="216" spans="1:38" x14ac:dyDescent="0.45">
      <c r="A216" t="s">
        <v>86</v>
      </c>
      <c r="B216">
        <v>5</v>
      </c>
      <c r="C216" t="s">
        <v>99</v>
      </c>
      <c r="D216" t="s">
        <v>260</v>
      </c>
      <c r="E216" s="4">
        <v>43587</v>
      </c>
      <c r="F216" t="s">
        <v>100</v>
      </c>
      <c r="G216" t="s">
        <v>54</v>
      </c>
      <c r="H216" t="s">
        <v>44</v>
      </c>
      <c r="I216" t="s">
        <v>50</v>
      </c>
      <c r="J216" t="s">
        <v>65</v>
      </c>
      <c r="K216" t="s">
        <v>65</v>
      </c>
      <c r="L216">
        <f t="shared" si="8"/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f t="shared" si="9"/>
        <v>1</v>
      </c>
      <c r="AI216">
        <v>0</v>
      </c>
      <c r="AJ216">
        <v>0</v>
      </c>
      <c r="AK216">
        <v>1</v>
      </c>
      <c r="AL216">
        <v>0</v>
      </c>
    </row>
    <row r="217" spans="1:38" x14ac:dyDescent="0.45">
      <c r="A217" t="s">
        <v>86</v>
      </c>
      <c r="B217">
        <v>5</v>
      </c>
      <c r="C217" t="s">
        <v>99</v>
      </c>
      <c r="D217" t="s">
        <v>260</v>
      </c>
      <c r="E217" s="4">
        <v>43587</v>
      </c>
      <c r="F217" t="s">
        <v>100</v>
      </c>
      <c r="G217" t="s">
        <v>54</v>
      </c>
      <c r="H217" t="s">
        <v>44</v>
      </c>
      <c r="I217" t="s">
        <v>45</v>
      </c>
      <c r="J217" t="s">
        <v>90</v>
      </c>
      <c r="K217" t="s">
        <v>91</v>
      </c>
      <c r="L217">
        <f t="shared" si="8"/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f t="shared" si="9"/>
        <v>2</v>
      </c>
      <c r="AI217">
        <v>0</v>
      </c>
      <c r="AJ217">
        <v>1</v>
      </c>
      <c r="AK217">
        <v>1</v>
      </c>
      <c r="AL217">
        <v>0</v>
      </c>
    </row>
    <row r="218" spans="1:38" x14ac:dyDescent="0.45">
      <c r="A218" t="s">
        <v>86</v>
      </c>
      <c r="B218">
        <v>5</v>
      </c>
      <c r="C218" t="s">
        <v>99</v>
      </c>
      <c r="D218" t="s">
        <v>260</v>
      </c>
      <c r="E218" s="4">
        <v>43587</v>
      </c>
      <c r="F218" t="s">
        <v>100</v>
      </c>
      <c r="G218" t="s">
        <v>54</v>
      </c>
      <c r="H218" t="s">
        <v>44</v>
      </c>
      <c r="I218" t="s">
        <v>78</v>
      </c>
      <c r="J218" t="s">
        <v>79</v>
      </c>
      <c r="K218" t="s">
        <v>79</v>
      </c>
      <c r="L218">
        <f t="shared" si="8"/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f t="shared" si="9"/>
        <v>1</v>
      </c>
      <c r="AI218">
        <v>0</v>
      </c>
      <c r="AJ218">
        <v>0</v>
      </c>
      <c r="AK218">
        <v>1</v>
      </c>
      <c r="AL218">
        <v>0</v>
      </c>
    </row>
    <row r="219" spans="1:38" x14ac:dyDescent="0.45">
      <c r="A219" t="s">
        <v>86</v>
      </c>
      <c r="B219">
        <v>5</v>
      </c>
      <c r="C219" t="s">
        <v>99</v>
      </c>
      <c r="D219" t="s">
        <v>260</v>
      </c>
      <c r="E219" s="4">
        <v>43587</v>
      </c>
      <c r="F219" t="s">
        <v>100</v>
      </c>
      <c r="G219" t="s">
        <v>54</v>
      </c>
      <c r="H219" t="s">
        <v>44</v>
      </c>
      <c r="I219" t="s">
        <v>45</v>
      </c>
      <c r="J219" t="s">
        <v>90</v>
      </c>
      <c r="K219" t="s">
        <v>91</v>
      </c>
      <c r="L219">
        <f t="shared" si="8"/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f t="shared" si="9"/>
        <v>3</v>
      </c>
      <c r="AI219">
        <v>0</v>
      </c>
      <c r="AJ219">
        <v>2</v>
      </c>
      <c r="AK219">
        <v>1</v>
      </c>
      <c r="AL219">
        <v>0</v>
      </c>
    </row>
    <row r="220" spans="1:38" x14ac:dyDescent="0.45">
      <c r="A220" t="s">
        <v>86</v>
      </c>
      <c r="B220">
        <v>5</v>
      </c>
      <c r="C220" t="s">
        <v>99</v>
      </c>
      <c r="D220" t="s">
        <v>260</v>
      </c>
      <c r="E220" s="4">
        <v>43587</v>
      </c>
      <c r="F220" t="s">
        <v>100</v>
      </c>
      <c r="G220" t="s">
        <v>55</v>
      </c>
      <c r="H220" t="s">
        <v>56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45">
      <c r="A221" t="s">
        <v>86</v>
      </c>
      <c r="B221">
        <v>5</v>
      </c>
      <c r="C221" t="s">
        <v>99</v>
      </c>
      <c r="D221" t="s">
        <v>260</v>
      </c>
      <c r="E221" s="4">
        <v>43587</v>
      </c>
      <c r="F221" t="s">
        <v>100</v>
      </c>
      <c r="G221" t="s">
        <v>57</v>
      </c>
      <c r="H221" t="s">
        <v>56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45">
      <c r="A222" t="s">
        <v>86</v>
      </c>
      <c r="B222">
        <v>5</v>
      </c>
      <c r="C222" t="s">
        <v>99</v>
      </c>
      <c r="D222" t="s">
        <v>260</v>
      </c>
      <c r="E222" s="4">
        <v>43587</v>
      </c>
      <c r="F222" t="s">
        <v>100</v>
      </c>
      <c r="G222" t="s">
        <v>58</v>
      </c>
      <c r="H222" t="s">
        <v>56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45">
      <c r="A223" t="s">
        <v>86</v>
      </c>
      <c r="B223">
        <v>5</v>
      </c>
      <c r="C223" t="s">
        <v>99</v>
      </c>
      <c r="D223" t="s">
        <v>260</v>
      </c>
      <c r="E223" s="4">
        <v>43587</v>
      </c>
      <c r="F223" t="s">
        <v>100</v>
      </c>
      <c r="G223" t="s">
        <v>59</v>
      </c>
      <c r="H223" t="s">
        <v>56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45">
      <c r="A224" t="s">
        <v>86</v>
      </c>
      <c r="B224">
        <v>5</v>
      </c>
      <c r="C224" t="s">
        <v>99</v>
      </c>
      <c r="D224" t="s">
        <v>260</v>
      </c>
      <c r="E224" s="4">
        <v>43587</v>
      </c>
      <c r="F224" t="s">
        <v>100</v>
      </c>
      <c r="G224" t="s">
        <v>60</v>
      </c>
      <c r="H224" t="s">
        <v>56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45">
      <c r="A225" t="s">
        <v>40</v>
      </c>
      <c r="B225">
        <v>5</v>
      </c>
      <c r="C225" t="s">
        <v>41</v>
      </c>
      <c r="D225" t="s">
        <v>255</v>
      </c>
      <c r="E225" s="4">
        <v>43591</v>
      </c>
      <c r="F225" t="s">
        <v>42</v>
      </c>
      <c r="G225" t="s">
        <v>43</v>
      </c>
      <c r="H225" t="s">
        <v>44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45">
      <c r="A226" t="s">
        <v>40</v>
      </c>
      <c r="B226">
        <v>5</v>
      </c>
      <c r="C226" t="s">
        <v>41</v>
      </c>
      <c r="D226" t="s">
        <v>255</v>
      </c>
      <c r="E226" s="4">
        <v>43591</v>
      </c>
      <c r="F226" t="s">
        <v>42</v>
      </c>
      <c r="G226" t="s">
        <v>48</v>
      </c>
      <c r="H226" t="s">
        <v>44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45">
      <c r="A227" t="s">
        <v>40</v>
      </c>
      <c r="B227">
        <v>5</v>
      </c>
      <c r="C227" t="s">
        <v>41</v>
      </c>
      <c r="D227" t="s">
        <v>255</v>
      </c>
      <c r="E227" s="4">
        <v>43591</v>
      </c>
      <c r="F227" t="s">
        <v>42</v>
      </c>
      <c r="G227" t="s">
        <v>49</v>
      </c>
      <c r="H227" t="s">
        <v>44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45">
      <c r="A228" t="s">
        <v>40</v>
      </c>
      <c r="B228">
        <v>5</v>
      </c>
      <c r="C228" t="s">
        <v>41</v>
      </c>
      <c r="D228" t="s">
        <v>255</v>
      </c>
      <c r="E228" s="4">
        <v>43591</v>
      </c>
      <c r="F228" t="s">
        <v>42</v>
      </c>
      <c r="G228" t="s">
        <v>53</v>
      </c>
      <c r="H228" t="s">
        <v>44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45">
      <c r="A229" t="s">
        <v>40</v>
      </c>
      <c r="B229">
        <v>5</v>
      </c>
      <c r="C229" t="s">
        <v>41</v>
      </c>
      <c r="D229" t="s">
        <v>255</v>
      </c>
      <c r="E229" s="4">
        <v>43591</v>
      </c>
      <c r="F229" t="s">
        <v>42</v>
      </c>
      <c r="G229" t="s">
        <v>54</v>
      </c>
      <c r="H229" t="s">
        <v>44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45">
      <c r="A230" t="s">
        <v>40</v>
      </c>
      <c r="B230">
        <v>5</v>
      </c>
      <c r="C230" t="s">
        <v>41</v>
      </c>
      <c r="D230" t="s">
        <v>255</v>
      </c>
      <c r="E230" s="4">
        <v>43591</v>
      </c>
      <c r="F230" t="s">
        <v>42</v>
      </c>
      <c r="G230" t="s">
        <v>55</v>
      </c>
      <c r="H230" t="s">
        <v>56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45">
      <c r="A231" t="s">
        <v>40</v>
      </c>
      <c r="B231">
        <v>5</v>
      </c>
      <c r="C231" t="s">
        <v>41</v>
      </c>
      <c r="D231" t="s">
        <v>255</v>
      </c>
      <c r="E231" s="4">
        <v>43591</v>
      </c>
      <c r="F231" t="s">
        <v>42</v>
      </c>
      <c r="G231" t="s">
        <v>57</v>
      </c>
      <c r="H231" t="s">
        <v>56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45">
      <c r="A232" t="s">
        <v>40</v>
      </c>
      <c r="B232">
        <v>5</v>
      </c>
      <c r="C232" t="s">
        <v>41</v>
      </c>
      <c r="D232" t="s">
        <v>255</v>
      </c>
      <c r="E232" s="4">
        <v>43591</v>
      </c>
      <c r="F232" t="s">
        <v>42</v>
      </c>
      <c r="G232" t="s">
        <v>58</v>
      </c>
      <c r="H232" t="s">
        <v>56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45">
      <c r="A233" t="s">
        <v>40</v>
      </c>
      <c r="B233">
        <v>5</v>
      </c>
      <c r="C233" t="s">
        <v>41</v>
      </c>
      <c r="D233" t="s">
        <v>255</v>
      </c>
      <c r="E233" s="4">
        <v>43591</v>
      </c>
      <c r="F233" t="s">
        <v>42</v>
      </c>
      <c r="G233" t="s">
        <v>59</v>
      </c>
      <c r="H233" t="s">
        <v>56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45">
      <c r="A234" t="s">
        <v>40</v>
      </c>
      <c r="B234">
        <v>5</v>
      </c>
      <c r="C234" t="s">
        <v>41</v>
      </c>
      <c r="D234" t="s">
        <v>255</v>
      </c>
      <c r="E234" s="4">
        <v>43591</v>
      </c>
      <c r="F234" t="s">
        <v>42</v>
      </c>
      <c r="G234" t="s">
        <v>60</v>
      </c>
      <c r="H234" t="s">
        <v>56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45">
      <c r="A235" t="s">
        <v>40</v>
      </c>
      <c r="B235">
        <v>5</v>
      </c>
      <c r="C235" t="s">
        <v>61</v>
      </c>
      <c r="D235" t="s">
        <v>256</v>
      </c>
      <c r="E235" s="4">
        <v>43591</v>
      </c>
      <c r="F235" t="s">
        <v>42</v>
      </c>
      <c r="G235" t="s">
        <v>43</v>
      </c>
      <c r="H235" t="s">
        <v>44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45">
      <c r="A236" t="s">
        <v>40</v>
      </c>
      <c r="B236">
        <v>5</v>
      </c>
      <c r="C236" t="s">
        <v>61</v>
      </c>
      <c r="D236" t="s">
        <v>256</v>
      </c>
      <c r="E236" s="4">
        <v>43591</v>
      </c>
      <c r="F236" t="s">
        <v>42</v>
      </c>
      <c r="G236" t="s">
        <v>48</v>
      </c>
      <c r="H236" t="s">
        <v>44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45">
      <c r="A237" t="s">
        <v>40</v>
      </c>
      <c r="B237">
        <v>5</v>
      </c>
      <c r="C237" t="s">
        <v>61</v>
      </c>
      <c r="D237" t="s">
        <v>256</v>
      </c>
      <c r="E237" s="4">
        <v>43591</v>
      </c>
      <c r="F237" t="s">
        <v>42</v>
      </c>
      <c r="G237" t="s">
        <v>49</v>
      </c>
      <c r="H237" t="s">
        <v>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45">
      <c r="A238" t="s">
        <v>40</v>
      </c>
      <c r="B238">
        <v>5</v>
      </c>
      <c r="C238" t="s">
        <v>61</v>
      </c>
      <c r="D238" t="s">
        <v>256</v>
      </c>
      <c r="E238" s="4">
        <v>43591</v>
      </c>
      <c r="F238" t="s">
        <v>42</v>
      </c>
      <c r="G238" t="s">
        <v>53</v>
      </c>
      <c r="H238" t="s">
        <v>44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45">
      <c r="A239" t="s">
        <v>40</v>
      </c>
      <c r="B239">
        <v>5</v>
      </c>
      <c r="C239" t="s">
        <v>61</v>
      </c>
      <c r="D239" t="s">
        <v>256</v>
      </c>
      <c r="E239" s="4">
        <v>43591</v>
      </c>
      <c r="F239" t="s">
        <v>42</v>
      </c>
      <c r="G239" t="s">
        <v>54</v>
      </c>
      <c r="H239" t="s">
        <v>44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45">
      <c r="A240" t="s">
        <v>40</v>
      </c>
      <c r="B240">
        <v>5</v>
      </c>
      <c r="C240" t="s">
        <v>61</v>
      </c>
      <c r="D240" t="s">
        <v>256</v>
      </c>
      <c r="E240" s="4">
        <v>43591</v>
      </c>
      <c r="F240" t="s">
        <v>42</v>
      </c>
      <c r="G240" t="s">
        <v>55</v>
      </c>
      <c r="H240" t="s">
        <v>56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45">
      <c r="A241" t="s">
        <v>40</v>
      </c>
      <c r="B241">
        <v>5</v>
      </c>
      <c r="C241" t="s">
        <v>61</v>
      </c>
      <c r="D241" t="s">
        <v>256</v>
      </c>
      <c r="E241" s="4">
        <v>43591</v>
      </c>
      <c r="F241" t="s">
        <v>42</v>
      </c>
      <c r="G241" t="s">
        <v>57</v>
      </c>
      <c r="H241" t="s">
        <v>56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45">
      <c r="A242" t="s">
        <v>40</v>
      </c>
      <c r="B242">
        <v>5</v>
      </c>
      <c r="C242" t="s">
        <v>61</v>
      </c>
      <c r="D242" t="s">
        <v>256</v>
      </c>
      <c r="E242" s="4">
        <v>43591</v>
      </c>
      <c r="F242" t="s">
        <v>42</v>
      </c>
      <c r="G242" t="s">
        <v>58</v>
      </c>
      <c r="H242" t="s">
        <v>56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45">
      <c r="A243" t="s">
        <v>40</v>
      </c>
      <c r="B243">
        <v>5</v>
      </c>
      <c r="C243" t="s">
        <v>61</v>
      </c>
      <c r="D243" t="s">
        <v>256</v>
      </c>
      <c r="E243" s="4">
        <v>43591</v>
      </c>
      <c r="F243" t="s">
        <v>42</v>
      </c>
      <c r="G243" t="s">
        <v>59</v>
      </c>
      <c r="H243" t="s">
        <v>56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45">
      <c r="A244" t="s">
        <v>40</v>
      </c>
      <c r="B244">
        <v>5</v>
      </c>
      <c r="C244" t="s">
        <v>61</v>
      </c>
      <c r="D244" t="s">
        <v>256</v>
      </c>
      <c r="E244" s="4">
        <v>43591</v>
      </c>
      <c r="F244" t="s">
        <v>42</v>
      </c>
      <c r="G244" t="s">
        <v>60</v>
      </c>
      <c r="H244" t="s">
        <v>56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45">
      <c r="A245" t="s">
        <v>62</v>
      </c>
      <c r="B245">
        <v>5</v>
      </c>
      <c r="C245" t="s">
        <v>63</v>
      </c>
      <c r="D245" t="s">
        <v>257</v>
      </c>
      <c r="E245" s="4">
        <v>43607</v>
      </c>
      <c r="F245" t="s">
        <v>64</v>
      </c>
      <c r="G245" t="s">
        <v>43</v>
      </c>
      <c r="H245" t="s">
        <v>44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45">
      <c r="A246" t="s">
        <v>62</v>
      </c>
      <c r="B246">
        <v>5</v>
      </c>
      <c r="C246" t="s">
        <v>63</v>
      </c>
      <c r="D246" t="s">
        <v>257</v>
      </c>
      <c r="E246" s="4">
        <v>43607</v>
      </c>
      <c r="F246" t="s">
        <v>64</v>
      </c>
      <c r="G246" t="s">
        <v>48</v>
      </c>
      <c r="H246" t="s">
        <v>44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45">
      <c r="A247" t="s">
        <v>62</v>
      </c>
      <c r="B247">
        <v>5</v>
      </c>
      <c r="C247" t="s">
        <v>63</v>
      </c>
      <c r="D247" t="s">
        <v>257</v>
      </c>
      <c r="E247" s="4">
        <v>43607</v>
      </c>
      <c r="F247" t="s">
        <v>64</v>
      </c>
      <c r="G247" t="s">
        <v>49</v>
      </c>
      <c r="H247" t="s">
        <v>44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45">
      <c r="A248" t="s">
        <v>62</v>
      </c>
      <c r="B248">
        <v>5</v>
      </c>
      <c r="C248" t="s">
        <v>63</v>
      </c>
      <c r="D248" t="s">
        <v>257</v>
      </c>
      <c r="E248" s="4">
        <v>43607</v>
      </c>
      <c r="F248" t="s">
        <v>64</v>
      </c>
      <c r="G248" t="s">
        <v>53</v>
      </c>
      <c r="H248" t="s">
        <v>44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45">
      <c r="A249" t="s">
        <v>62</v>
      </c>
      <c r="B249">
        <v>5</v>
      </c>
      <c r="C249" t="s">
        <v>63</v>
      </c>
      <c r="D249" t="s">
        <v>257</v>
      </c>
      <c r="E249" s="4">
        <v>43607</v>
      </c>
      <c r="F249" t="s">
        <v>64</v>
      </c>
      <c r="G249" t="s">
        <v>54</v>
      </c>
      <c r="H249" t="s">
        <v>44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45">
      <c r="A250" t="s">
        <v>62</v>
      </c>
      <c r="B250">
        <v>5</v>
      </c>
      <c r="C250" t="s">
        <v>63</v>
      </c>
      <c r="D250" t="s">
        <v>257</v>
      </c>
      <c r="E250" s="4">
        <v>43607</v>
      </c>
      <c r="F250" t="s">
        <v>64</v>
      </c>
      <c r="G250" t="s">
        <v>55</v>
      </c>
      <c r="H250" t="s">
        <v>56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45">
      <c r="A251" t="s">
        <v>62</v>
      </c>
      <c r="B251">
        <v>5</v>
      </c>
      <c r="C251" t="s">
        <v>63</v>
      </c>
      <c r="D251" t="s">
        <v>257</v>
      </c>
      <c r="E251" s="4">
        <v>43607</v>
      </c>
      <c r="F251" t="s">
        <v>64</v>
      </c>
      <c r="G251" t="s">
        <v>57</v>
      </c>
      <c r="H251" t="s">
        <v>56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45">
      <c r="A252" t="s">
        <v>62</v>
      </c>
      <c r="B252">
        <v>5</v>
      </c>
      <c r="C252" t="s">
        <v>63</v>
      </c>
      <c r="D252" t="s">
        <v>257</v>
      </c>
      <c r="E252" s="4">
        <v>43607</v>
      </c>
      <c r="F252" t="s">
        <v>64</v>
      </c>
      <c r="G252" t="s">
        <v>58</v>
      </c>
      <c r="H252" t="s">
        <v>56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45">
      <c r="A253" t="s">
        <v>62</v>
      </c>
      <c r="B253">
        <v>5</v>
      </c>
      <c r="C253" t="s">
        <v>63</v>
      </c>
      <c r="D253" t="s">
        <v>257</v>
      </c>
      <c r="E253" s="4">
        <v>43607</v>
      </c>
      <c r="F253" t="s">
        <v>64</v>
      </c>
      <c r="G253" t="s">
        <v>59</v>
      </c>
      <c r="H253" t="s">
        <v>56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45">
      <c r="A254" t="s">
        <v>62</v>
      </c>
      <c r="B254">
        <v>5</v>
      </c>
      <c r="C254" t="s">
        <v>63</v>
      </c>
      <c r="D254" t="s">
        <v>257</v>
      </c>
      <c r="E254" s="4">
        <v>43607</v>
      </c>
      <c r="F254" t="s">
        <v>64</v>
      </c>
      <c r="G254" t="s">
        <v>60</v>
      </c>
      <c r="H254" t="s">
        <v>56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45">
      <c r="A255" t="s">
        <v>62</v>
      </c>
      <c r="B255">
        <v>5</v>
      </c>
      <c r="C255" t="s">
        <v>71</v>
      </c>
      <c r="D255" t="s">
        <v>257</v>
      </c>
      <c r="E255" s="4">
        <v>43607</v>
      </c>
      <c r="F255" t="s">
        <v>72</v>
      </c>
      <c r="G255" t="s">
        <v>43</v>
      </c>
      <c r="H255" t="s">
        <v>44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45">
      <c r="A256" t="s">
        <v>62</v>
      </c>
      <c r="B256">
        <v>5</v>
      </c>
      <c r="C256" t="s">
        <v>71</v>
      </c>
      <c r="D256" t="s">
        <v>257</v>
      </c>
      <c r="E256" s="4">
        <v>43607</v>
      </c>
      <c r="F256" t="s">
        <v>72</v>
      </c>
      <c r="G256" t="s">
        <v>48</v>
      </c>
      <c r="H256" t="s">
        <v>44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45">
      <c r="A257" t="s">
        <v>62</v>
      </c>
      <c r="B257">
        <v>5</v>
      </c>
      <c r="C257" t="s">
        <v>71</v>
      </c>
      <c r="D257" t="s">
        <v>257</v>
      </c>
      <c r="E257" s="4">
        <v>43607</v>
      </c>
      <c r="F257" t="s">
        <v>72</v>
      </c>
      <c r="G257" t="s">
        <v>49</v>
      </c>
      <c r="H257" t="s">
        <v>44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45">
      <c r="A258" t="s">
        <v>62</v>
      </c>
      <c r="B258">
        <v>5</v>
      </c>
      <c r="C258" t="s">
        <v>71</v>
      </c>
      <c r="D258" t="s">
        <v>257</v>
      </c>
      <c r="E258" s="4">
        <v>43607</v>
      </c>
      <c r="F258" t="s">
        <v>72</v>
      </c>
      <c r="G258" t="s">
        <v>53</v>
      </c>
      <c r="H258" t="s">
        <v>44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45">
      <c r="A259" t="s">
        <v>62</v>
      </c>
      <c r="B259">
        <v>5</v>
      </c>
      <c r="C259" t="s">
        <v>71</v>
      </c>
      <c r="D259" t="s">
        <v>257</v>
      </c>
      <c r="E259" s="4">
        <v>43607</v>
      </c>
      <c r="F259" t="s">
        <v>72</v>
      </c>
      <c r="G259" t="s">
        <v>54</v>
      </c>
      <c r="H259" t="s">
        <v>44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45">
      <c r="A260" t="s">
        <v>62</v>
      </c>
      <c r="B260">
        <v>5</v>
      </c>
      <c r="C260" t="s">
        <v>71</v>
      </c>
      <c r="D260" t="s">
        <v>257</v>
      </c>
      <c r="E260" s="4">
        <v>43607</v>
      </c>
      <c r="F260" t="s">
        <v>72</v>
      </c>
      <c r="G260" t="s">
        <v>55</v>
      </c>
      <c r="H260" t="s">
        <v>56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45">
      <c r="A261" t="s">
        <v>62</v>
      </c>
      <c r="B261">
        <v>5</v>
      </c>
      <c r="C261" t="s">
        <v>71</v>
      </c>
      <c r="D261" t="s">
        <v>257</v>
      </c>
      <c r="E261" s="4">
        <v>43607</v>
      </c>
      <c r="F261" t="s">
        <v>72</v>
      </c>
      <c r="G261" t="s">
        <v>57</v>
      </c>
      <c r="H261" t="s">
        <v>56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45">
      <c r="A262" t="s">
        <v>62</v>
      </c>
      <c r="B262">
        <v>5</v>
      </c>
      <c r="C262" t="s">
        <v>71</v>
      </c>
      <c r="D262" t="s">
        <v>257</v>
      </c>
      <c r="E262" s="4">
        <v>43607</v>
      </c>
      <c r="F262" t="s">
        <v>72</v>
      </c>
      <c r="G262" t="s">
        <v>58</v>
      </c>
      <c r="H262" t="s">
        <v>56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45">
      <c r="A263" t="s">
        <v>62</v>
      </c>
      <c r="B263">
        <v>5</v>
      </c>
      <c r="C263" t="s">
        <v>71</v>
      </c>
      <c r="D263" t="s">
        <v>257</v>
      </c>
      <c r="E263" s="4">
        <v>43607</v>
      </c>
      <c r="F263" t="s">
        <v>72</v>
      </c>
      <c r="G263" t="s">
        <v>59</v>
      </c>
      <c r="H263" t="s">
        <v>56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45">
      <c r="A264" t="s">
        <v>62</v>
      </c>
      <c r="B264">
        <v>5</v>
      </c>
      <c r="C264" t="s">
        <v>71</v>
      </c>
      <c r="D264" t="s">
        <v>257</v>
      </c>
      <c r="E264" s="4">
        <v>43607</v>
      </c>
      <c r="F264" t="s">
        <v>72</v>
      </c>
      <c r="G264" t="s">
        <v>60</v>
      </c>
      <c r="H264" t="s">
        <v>56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45">
      <c r="A265" t="s">
        <v>62</v>
      </c>
      <c r="B265">
        <v>5</v>
      </c>
      <c r="C265" t="s">
        <v>74</v>
      </c>
      <c r="D265" t="s">
        <v>257</v>
      </c>
      <c r="E265" s="4">
        <v>43607</v>
      </c>
      <c r="F265" t="s">
        <v>75</v>
      </c>
      <c r="G265" t="s">
        <v>43</v>
      </c>
      <c r="H265" t="s">
        <v>44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45">
      <c r="A266" t="s">
        <v>62</v>
      </c>
      <c r="B266">
        <v>5</v>
      </c>
      <c r="C266" t="s">
        <v>74</v>
      </c>
      <c r="D266" t="s">
        <v>257</v>
      </c>
      <c r="E266" s="4">
        <v>43607</v>
      </c>
      <c r="F266" t="s">
        <v>75</v>
      </c>
      <c r="G266" t="s">
        <v>48</v>
      </c>
      <c r="H266" t="s">
        <v>44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45">
      <c r="A267" t="s">
        <v>62</v>
      </c>
      <c r="B267">
        <v>5</v>
      </c>
      <c r="C267" t="s">
        <v>74</v>
      </c>
      <c r="D267" t="s">
        <v>257</v>
      </c>
      <c r="E267" s="4">
        <v>43607</v>
      </c>
      <c r="F267" t="s">
        <v>75</v>
      </c>
      <c r="G267" t="s">
        <v>49</v>
      </c>
      <c r="H267" t="s">
        <v>44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45">
      <c r="A268" t="s">
        <v>62</v>
      </c>
      <c r="B268">
        <v>5</v>
      </c>
      <c r="C268" t="s">
        <v>74</v>
      </c>
      <c r="D268" t="s">
        <v>257</v>
      </c>
      <c r="E268" s="4">
        <v>43607</v>
      </c>
      <c r="F268" t="s">
        <v>75</v>
      </c>
      <c r="G268" t="s">
        <v>53</v>
      </c>
      <c r="H268" t="s">
        <v>44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45">
      <c r="A269" t="s">
        <v>62</v>
      </c>
      <c r="B269">
        <v>5</v>
      </c>
      <c r="C269" t="s">
        <v>74</v>
      </c>
      <c r="D269" t="s">
        <v>257</v>
      </c>
      <c r="E269" s="4">
        <v>43607</v>
      </c>
      <c r="F269" t="s">
        <v>75</v>
      </c>
      <c r="G269" t="s">
        <v>54</v>
      </c>
      <c r="H269" t="s">
        <v>44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45">
      <c r="A270" t="s">
        <v>62</v>
      </c>
      <c r="B270">
        <v>5</v>
      </c>
      <c r="C270" t="s">
        <v>74</v>
      </c>
      <c r="D270" t="s">
        <v>257</v>
      </c>
      <c r="E270" s="4">
        <v>43607</v>
      </c>
      <c r="F270" t="s">
        <v>75</v>
      </c>
      <c r="G270" t="s">
        <v>55</v>
      </c>
      <c r="H270" t="s">
        <v>56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45">
      <c r="A271" t="s">
        <v>62</v>
      </c>
      <c r="B271">
        <v>5</v>
      </c>
      <c r="C271" t="s">
        <v>74</v>
      </c>
      <c r="D271" t="s">
        <v>257</v>
      </c>
      <c r="E271" s="4">
        <v>43607</v>
      </c>
      <c r="F271" t="s">
        <v>75</v>
      </c>
      <c r="G271" t="s">
        <v>57</v>
      </c>
      <c r="H271" t="s">
        <v>56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45">
      <c r="A272" t="s">
        <v>62</v>
      </c>
      <c r="B272">
        <v>5</v>
      </c>
      <c r="C272" t="s">
        <v>74</v>
      </c>
      <c r="D272" t="s">
        <v>257</v>
      </c>
      <c r="E272" s="4">
        <v>43607</v>
      </c>
      <c r="F272" t="s">
        <v>75</v>
      </c>
      <c r="G272" t="s">
        <v>58</v>
      </c>
      <c r="H272" t="s">
        <v>56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45">
      <c r="A273" t="s">
        <v>62</v>
      </c>
      <c r="B273">
        <v>5</v>
      </c>
      <c r="C273" t="s">
        <v>74</v>
      </c>
      <c r="D273" t="s">
        <v>257</v>
      </c>
      <c r="E273" s="4">
        <v>43607</v>
      </c>
      <c r="F273" t="s">
        <v>75</v>
      </c>
      <c r="G273" t="s">
        <v>59</v>
      </c>
      <c r="H273" t="s">
        <v>56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45">
      <c r="A274" t="s">
        <v>62</v>
      </c>
      <c r="B274">
        <v>5</v>
      </c>
      <c r="C274" t="s">
        <v>74</v>
      </c>
      <c r="D274" t="s">
        <v>257</v>
      </c>
      <c r="E274" s="4">
        <v>43607</v>
      </c>
      <c r="F274" t="s">
        <v>75</v>
      </c>
      <c r="G274" t="s">
        <v>60</v>
      </c>
      <c r="H274" t="s">
        <v>56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45">
      <c r="A275" t="s">
        <v>76</v>
      </c>
      <c r="B275">
        <v>5</v>
      </c>
      <c r="C275" t="s">
        <v>77</v>
      </c>
      <c r="D275" t="s">
        <v>259</v>
      </c>
      <c r="E275" s="4">
        <v>43609</v>
      </c>
      <c r="F275" t="s">
        <v>72</v>
      </c>
      <c r="G275" t="s">
        <v>43</v>
      </c>
      <c r="H275" t="s">
        <v>44</v>
      </c>
      <c r="I275" t="s">
        <v>45</v>
      </c>
      <c r="J275" t="s">
        <v>90</v>
      </c>
      <c r="K275" t="s">
        <v>101</v>
      </c>
      <c r="L275">
        <f t="shared" ref="L275:L296" si="10">SUM(M275:T275)</f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f t="shared" ref="AH275:AH296" si="11">SUM(X275:AG275)</f>
        <v>1</v>
      </c>
      <c r="AI275">
        <v>0</v>
      </c>
      <c r="AJ275">
        <v>0</v>
      </c>
      <c r="AK275">
        <v>1</v>
      </c>
      <c r="AL275">
        <v>0</v>
      </c>
    </row>
    <row r="276" spans="1:38" x14ac:dyDescent="0.45">
      <c r="A276" t="s">
        <v>76</v>
      </c>
      <c r="B276">
        <v>5</v>
      </c>
      <c r="C276" t="s">
        <v>77</v>
      </c>
      <c r="D276" t="s">
        <v>259</v>
      </c>
      <c r="E276" s="4">
        <v>43609</v>
      </c>
      <c r="F276" t="s">
        <v>72</v>
      </c>
      <c r="G276" t="s">
        <v>43</v>
      </c>
      <c r="H276" t="s">
        <v>44</v>
      </c>
      <c r="I276" t="s">
        <v>45</v>
      </c>
      <c r="J276" t="s">
        <v>90</v>
      </c>
      <c r="K276" t="s">
        <v>101</v>
      </c>
      <c r="L276">
        <f t="shared" si="10"/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f t="shared" si="11"/>
        <v>1</v>
      </c>
      <c r="AI276">
        <v>0</v>
      </c>
      <c r="AJ276">
        <v>0</v>
      </c>
      <c r="AK276">
        <v>1</v>
      </c>
      <c r="AL276">
        <v>0</v>
      </c>
    </row>
    <row r="277" spans="1:38" x14ac:dyDescent="0.45">
      <c r="A277" t="s">
        <v>76</v>
      </c>
      <c r="B277">
        <v>5</v>
      </c>
      <c r="C277" t="s">
        <v>77</v>
      </c>
      <c r="D277" t="s">
        <v>259</v>
      </c>
      <c r="E277" s="4">
        <v>43609</v>
      </c>
      <c r="F277" t="s">
        <v>72</v>
      </c>
      <c r="G277" t="s">
        <v>43</v>
      </c>
      <c r="H277" t="s">
        <v>44</v>
      </c>
      <c r="I277" t="s">
        <v>45</v>
      </c>
      <c r="J277" t="s">
        <v>90</v>
      </c>
      <c r="K277" t="s">
        <v>101</v>
      </c>
      <c r="L277">
        <f t="shared" si="10"/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f t="shared" si="11"/>
        <v>1</v>
      </c>
      <c r="AI277">
        <v>0</v>
      </c>
      <c r="AJ277">
        <v>0</v>
      </c>
      <c r="AK277">
        <v>1</v>
      </c>
      <c r="AL277">
        <v>0</v>
      </c>
    </row>
    <row r="278" spans="1:38" x14ac:dyDescent="0.45">
      <c r="A278" t="s">
        <v>76</v>
      </c>
      <c r="B278">
        <v>5</v>
      </c>
      <c r="C278" t="s">
        <v>77</v>
      </c>
      <c r="D278" t="s">
        <v>259</v>
      </c>
      <c r="E278" s="4">
        <v>43609</v>
      </c>
      <c r="F278" t="s">
        <v>72</v>
      </c>
      <c r="G278" t="s">
        <v>48</v>
      </c>
      <c r="H278" t="s">
        <v>44</v>
      </c>
      <c r="L278">
        <f t="shared" si="10"/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f t="shared" si="11"/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45">
      <c r="A279" t="s">
        <v>76</v>
      </c>
      <c r="B279">
        <v>5</v>
      </c>
      <c r="C279" t="s">
        <v>77</v>
      </c>
      <c r="D279" t="s">
        <v>259</v>
      </c>
      <c r="E279" s="4">
        <v>43609</v>
      </c>
      <c r="F279" t="s">
        <v>72</v>
      </c>
      <c r="G279" t="s">
        <v>49</v>
      </c>
      <c r="H279" t="s">
        <v>44</v>
      </c>
      <c r="L279">
        <f t="shared" si="10"/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f t="shared" si="11"/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45">
      <c r="A280" t="s">
        <v>76</v>
      </c>
      <c r="B280">
        <v>5</v>
      </c>
      <c r="C280" t="s">
        <v>77</v>
      </c>
      <c r="D280" t="s">
        <v>259</v>
      </c>
      <c r="E280" s="4">
        <v>43609</v>
      </c>
      <c r="F280" t="s">
        <v>72</v>
      </c>
      <c r="G280" t="s">
        <v>53</v>
      </c>
      <c r="H280" t="s">
        <v>44</v>
      </c>
      <c r="L280">
        <f t="shared" si="10"/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f t="shared" si="11"/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45">
      <c r="A281" t="s">
        <v>76</v>
      </c>
      <c r="B281">
        <v>5</v>
      </c>
      <c r="C281" t="s">
        <v>77</v>
      </c>
      <c r="D281" t="s">
        <v>259</v>
      </c>
      <c r="E281" s="4">
        <v>43609</v>
      </c>
      <c r="F281" t="s">
        <v>72</v>
      </c>
      <c r="G281" t="s">
        <v>54</v>
      </c>
      <c r="H281" t="s">
        <v>44</v>
      </c>
      <c r="L281">
        <f t="shared" si="10"/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f t="shared" si="11"/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45">
      <c r="A282" t="s">
        <v>76</v>
      </c>
      <c r="B282">
        <v>5</v>
      </c>
      <c r="C282" t="s">
        <v>77</v>
      </c>
      <c r="D282" t="s">
        <v>259</v>
      </c>
      <c r="E282" s="4">
        <v>43609</v>
      </c>
      <c r="F282" t="s">
        <v>72</v>
      </c>
      <c r="G282" t="s">
        <v>55</v>
      </c>
      <c r="H282" t="s">
        <v>56</v>
      </c>
      <c r="L282">
        <f t="shared" si="10"/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f t="shared" si="11"/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45">
      <c r="A283" t="s">
        <v>76</v>
      </c>
      <c r="B283">
        <v>5</v>
      </c>
      <c r="C283" t="s">
        <v>77</v>
      </c>
      <c r="D283" t="s">
        <v>259</v>
      </c>
      <c r="E283" s="4">
        <v>43609</v>
      </c>
      <c r="F283" t="s">
        <v>72</v>
      </c>
      <c r="G283" t="s">
        <v>57</v>
      </c>
      <c r="H283" t="s">
        <v>56</v>
      </c>
      <c r="L283">
        <f t="shared" si="10"/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f t="shared" si="11"/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45">
      <c r="A284" t="s">
        <v>76</v>
      </c>
      <c r="B284">
        <v>5</v>
      </c>
      <c r="C284" t="s">
        <v>77</v>
      </c>
      <c r="D284" t="s">
        <v>259</v>
      </c>
      <c r="E284" s="4">
        <v>43609</v>
      </c>
      <c r="F284" t="s">
        <v>72</v>
      </c>
      <c r="G284" t="s">
        <v>58</v>
      </c>
      <c r="H284" t="s">
        <v>56</v>
      </c>
      <c r="L284">
        <f t="shared" si="10"/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f t="shared" si="11"/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45">
      <c r="A285" t="s">
        <v>76</v>
      </c>
      <c r="B285">
        <v>5</v>
      </c>
      <c r="C285" t="s">
        <v>77</v>
      </c>
      <c r="D285" t="s">
        <v>259</v>
      </c>
      <c r="E285" s="4">
        <v>43609</v>
      </c>
      <c r="F285" t="s">
        <v>72</v>
      </c>
      <c r="G285" t="s">
        <v>59</v>
      </c>
      <c r="H285" t="s">
        <v>56</v>
      </c>
      <c r="L285">
        <f t="shared" si="10"/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f t="shared" si="11"/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45">
      <c r="A286" t="s">
        <v>76</v>
      </c>
      <c r="B286">
        <v>5</v>
      </c>
      <c r="C286" t="s">
        <v>77</v>
      </c>
      <c r="D286" t="s">
        <v>259</v>
      </c>
      <c r="E286" s="4">
        <v>43609</v>
      </c>
      <c r="F286" t="s">
        <v>72</v>
      </c>
      <c r="G286" t="s">
        <v>60</v>
      </c>
      <c r="H286" t="s">
        <v>56</v>
      </c>
      <c r="L286">
        <f t="shared" si="10"/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f t="shared" si="11"/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45">
      <c r="A287" t="s">
        <v>76</v>
      </c>
      <c r="B287">
        <v>6</v>
      </c>
      <c r="C287" t="s">
        <v>77</v>
      </c>
      <c r="D287" t="s">
        <v>259</v>
      </c>
      <c r="E287" s="4">
        <v>43620</v>
      </c>
      <c r="F287" t="s">
        <v>72</v>
      </c>
      <c r="G287" t="s">
        <v>43</v>
      </c>
      <c r="H287" t="s">
        <v>44</v>
      </c>
      <c r="L287">
        <f t="shared" si="10"/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f t="shared" si="11"/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45">
      <c r="A288" t="s">
        <v>76</v>
      </c>
      <c r="B288">
        <v>6</v>
      </c>
      <c r="C288" t="s">
        <v>77</v>
      </c>
      <c r="D288" t="s">
        <v>259</v>
      </c>
      <c r="E288" s="4">
        <v>43620</v>
      </c>
      <c r="F288" t="s">
        <v>72</v>
      </c>
      <c r="G288" t="s">
        <v>48</v>
      </c>
      <c r="H288" t="s">
        <v>44</v>
      </c>
      <c r="L288">
        <f t="shared" si="10"/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f t="shared" si="11"/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45">
      <c r="A289" t="s">
        <v>76</v>
      </c>
      <c r="B289">
        <v>6</v>
      </c>
      <c r="C289" t="s">
        <v>77</v>
      </c>
      <c r="D289" t="s">
        <v>259</v>
      </c>
      <c r="E289" s="4">
        <v>43620</v>
      </c>
      <c r="F289" t="s">
        <v>72</v>
      </c>
      <c r="G289" t="s">
        <v>49</v>
      </c>
      <c r="H289" t="s">
        <v>44</v>
      </c>
      <c r="L289">
        <f t="shared" si="10"/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f t="shared" si="11"/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45">
      <c r="A290" t="s">
        <v>76</v>
      </c>
      <c r="B290">
        <v>6</v>
      </c>
      <c r="C290" t="s">
        <v>77</v>
      </c>
      <c r="D290" t="s">
        <v>259</v>
      </c>
      <c r="E290" s="4">
        <v>43620</v>
      </c>
      <c r="F290" t="s">
        <v>72</v>
      </c>
      <c r="G290" t="s">
        <v>53</v>
      </c>
      <c r="H290" t="s">
        <v>44</v>
      </c>
      <c r="L290">
        <f t="shared" si="10"/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f t="shared" si="11"/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45">
      <c r="A291" t="s">
        <v>76</v>
      </c>
      <c r="B291">
        <v>6</v>
      </c>
      <c r="C291" t="s">
        <v>77</v>
      </c>
      <c r="D291" t="s">
        <v>259</v>
      </c>
      <c r="E291" s="4">
        <v>43620</v>
      </c>
      <c r="F291" t="s">
        <v>72</v>
      </c>
      <c r="G291" t="s">
        <v>54</v>
      </c>
      <c r="H291" t="s">
        <v>44</v>
      </c>
      <c r="L291">
        <f t="shared" si="10"/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f t="shared" si="11"/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45">
      <c r="A292" t="s">
        <v>76</v>
      </c>
      <c r="B292">
        <v>6</v>
      </c>
      <c r="C292" t="s">
        <v>77</v>
      </c>
      <c r="D292" t="s">
        <v>259</v>
      </c>
      <c r="E292" s="4">
        <v>43620</v>
      </c>
      <c r="F292" t="s">
        <v>72</v>
      </c>
      <c r="G292" t="s">
        <v>55</v>
      </c>
      <c r="H292" t="s">
        <v>56</v>
      </c>
      <c r="L292">
        <f t="shared" si="10"/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f t="shared" si="11"/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45">
      <c r="A293" t="s">
        <v>76</v>
      </c>
      <c r="B293">
        <v>6</v>
      </c>
      <c r="C293" t="s">
        <v>77</v>
      </c>
      <c r="D293" t="s">
        <v>259</v>
      </c>
      <c r="E293" s="4">
        <v>43620</v>
      </c>
      <c r="F293" t="s">
        <v>72</v>
      </c>
      <c r="G293" t="s">
        <v>57</v>
      </c>
      <c r="H293" t="s">
        <v>56</v>
      </c>
      <c r="L293">
        <f t="shared" si="10"/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f t="shared" si="11"/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45">
      <c r="A294" t="s">
        <v>76</v>
      </c>
      <c r="B294">
        <v>6</v>
      </c>
      <c r="C294" t="s">
        <v>77</v>
      </c>
      <c r="D294" t="s">
        <v>259</v>
      </c>
      <c r="E294" s="4">
        <v>43620</v>
      </c>
      <c r="F294" t="s">
        <v>72</v>
      </c>
      <c r="G294" t="s">
        <v>58</v>
      </c>
      <c r="H294" t="s">
        <v>56</v>
      </c>
      <c r="L294">
        <f t="shared" si="10"/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f t="shared" si="11"/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45">
      <c r="A295" t="s">
        <v>76</v>
      </c>
      <c r="B295">
        <v>6</v>
      </c>
      <c r="C295" t="s">
        <v>77</v>
      </c>
      <c r="D295" t="s">
        <v>259</v>
      </c>
      <c r="E295" s="4">
        <v>43620</v>
      </c>
      <c r="F295" t="s">
        <v>72</v>
      </c>
      <c r="G295" t="s">
        <v>59</v>
      </c>
      <c r="H295" t="s">
        <v>56</v>
      </c>
      <c r="L295">
        <f t="shared" si="10"/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f t="shared" si="11"/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45">
      <c r="A296" t="s">
        <v>76</v>
      </c>
      <c r="B296">
        <v>6</v>
      </c>
      <c r="C296" t="s">
        <v>77</v>
      </c>
      <c r="D296" t="s">
        <v>259</v>
      </c>
      <c r="E296" s="4">
        <v>43620</v>
      </c>
      <c r="F296" t="s">
        <v>72</v>
      </c>
      <c r="G296" t="s">
        <v>60</v>
      </c>
      <c r="H296" t="s">
        <v>56</v>
      </c>
      <c r="L296">
        <f t="shared" si="10"/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f t="shared" si="11"/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45">
      <c r="A297" t="s">
        <v>86</v>
      </c>
      <c r="B297">
        <v>6</v>
      </c>
      <c r="C297" t="s">
        <v>87</v>
      </c>
      <c r="D297" t="s">
        <v>260</v>
      </c>
      <c r="E297" s="4">
        <v>43621</v>
      </c>
      <c r="F297" t="s">
        <v>72</v>
      </c>
      <c r="G297" t="s">
        <v>43</v>
      </c>
      <c r="H297" t="s">
        <v>44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45">
      <c r="A298" t="s">
        <v>86</v>
      </c>
      <c r="B298">
        <v>6</v>
      </c>
      <c r="C298" t="s">
        <v>87</v>
      </c>
      <c r="D298" t="s">
        <v>260</v>
      </c>
      <c r="E298" s="4">
        <v>43621</v>
      </c>
      <c r="F298" t="s">
        <v>72</v>
      </c>
      <c r="G298" t="s">
        <v>48</v>
      </c>
      <c r="H298" t="s">
        <v>44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45">
      <c r="A299" t="s">
        <v>86</v>
      </c>
      <c r="B299">
        <v>6</v>
      </c>
      <c r="C299" t="s">
        <v>87</v>
      </c>
      <c r="D299" t="s">
        <v>260</v>
      </c>
      <c r="E299" s="4">
        <v>43621</v>
      </c>
      <c r="F299" t="s">
        <v>72</v>
      </c>
      <c r="G299" t="s">
        <v>49</v>
      </c>
      <c r="H299" t="s">
        <v>44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45">
      <c r="A300" t="s">
        <v>86</v>
      </c>
      <c r="B300">
        <v>6</v>
      </c>
      <c r="C300" t="s">
        <v>87</v>
      </c>
      <c r="D300" t="s">
        <v>260</v>
      </c>
      <c r="E300" s="4">
        <v>43621</v>
      </c>
      <c r="F300" t="s">
        <v>72</v>
      </c>
      <c r="G300" t="s">
        <v>53</v>
      </c>
      <c r="H300" t="s">
        <v>44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45">
      <c r="A301" t="s">
        <v>86</v>
      </c>
      <c r="B301">
        <v>6</v>
      </c>
      <c r="C301" t="s">
        <v>87</v>
      </c>
      <c r="D301" t="s">
        <v>260</v>
      </c>
      <c r="E301" s="4">
        <v>43621</v>
      </c>
      <c r="F301" t="s">
        <v>72</v>
      </c>
      <c r="G301" t="s">
        <v>54</v>
      </c>
      <c r="H301" t="s">
        <v>44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45">
      <c r="A302" t="s">
        <v>86</v>
      </c>
      <c r="B302">
        <v>6</v>
      </c>
      <c r="C302" t="s">
        <v>87</v>
      </c>
      <c r="D302" t="s">
        <v>260</v>
      </c>
      <c r="E302" s="4">
        <v>43621</v>
      </c>
      <c r="F302" t="s">
        <v>72</v>
      </c>
      <c r="G302" t="s">
        <v>55</v>
      </c>
      <c r="H302" t="s">
        <v>56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45">
      <c r="A303" t="s">
        <v>86</v>
      </c>
      <c r="B303">
        <v>6</v>
      </c>
      <c r="C303" t="s">
        <v>87</v>
      </c>
      <c r="D303" t="s">
        <v>260</v>
      </c>
      <c r="E303" s="4">
        <v>43621</v>
      </c>
      <c r="F303" t="s">
        <v>72</v>
      </c>
      <c r="G303" t="s">
        <v>57</v>
      </c>
      <c r="H303" t="s">
        <v>56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45">
      <c r="A304" t="s">
        <v>86</v>
      </c>
      <c r="B304">
        <v>6</v>
      </c>
      <c r="C304" t="s">
        <v>87</v>
      </c>
      <c r="D304" t="s">
        <v>260</v>
      </c>
      <c r="E304" s="4">
        <v>43621</v>
      </c>
      <c r="F304" t="s">
        <v>72</v>
      </c>
      <c r="G304" t="s">
        <v>58</v>
      </c>
      <c r="H304" t="s">
        <v>56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45">
      <c r="A305" t="s">
        <v>86</v>
      </c>
      <c r="B305">
        <v>6</v>
      </c>
      <c r="C305" t="s">
        <v>87</v>
      </c>
      <c r="D305" t="s">
        <v>260</v>
      </c>
      <c r="E305" s="4">
        <v>43621</v>
      </c>
      <c r="F305" t="s">
        <v>72</v>
      </c>
      <c r="G305" t="s">
        <v>59</v>
      </c>
      <c r="H305" t="s">
        <v>56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45">
      <c r="A306" t="s">
        <v>86</v>
      </c>
      <c r="B306">
        <v>6</v>
      </c>
      <c r="C306" t="s">
        <v>87</v>
      </c>
      <c r="D306" t="s">
        <v>260</v>
      </c>
      <c r="E306" s="4">
        <v>43621</v>
      </c>
      <c r="F306" t="s">
        <v>72</v>
      </c>
      <c r="G306" t="s">
        <v>60</v>
      </c>
      <c r="H306" t="s">
        <v>56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45">
      <c r="A307" t="s">
        <v>86</v>
      </c>
      <c r="B307">
        <v>6</v>
      </c>
      <c r="C307" t="s">
        <v>99</v>
      </c>
      <c r="D307" t="s">
        <v>260</v>
      </c>
      <c r="E307" s="4">
        <v>43621</v>
      </c>
      <c r="F307" t="s">
        <v>100</v>
      </c>
      <c r="G307" t="s">
        <v>43</v>
      </c>
      <c r="H307" t="s">
        <v>44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45">
      <c r="A308" t="s">
        <v>86</v>
      </c>
      <c r="B308">
        <v>6</v>
      </c>
      <c r="C308" t="s">
        <v>99</v>
      </c>
      <c r="D308" t="s">
        <v>260</v>
      </c>
      <c r="E308" s="4">
        <v>43621</v>
      </c>
      <c r="F308" t="s">
        <v>100</v>
      </c>
      <c r="G308" t="s">
        <v>48</v>
      </c>
      <c r="H308" t="s">
        <v>44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45">
      <c r="A309" t="s">
        <v>86</v>
      </c>
      <c r="B309">
        <v>6</v>
      </c>
      <c r="C309" t="s">
        <v>99</v>
      </c>
      <c r="D309" t="s">
        <v>260</v>
      </c>
      <c r="E309" s="4">
        <v>43621</v>
      </c>
      <c r="F309" t="s">
        <v>100</v>
      </c>
      <c r="G309" t="s">
        <v>49</v>
      </c>
      <c r="H309" t="s">
        <v>44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45">
      <c r="A310" t="s">
        <v>86</v>
      </c>
      <c r="B310">
        <v>6</v>
      </c>
      <c r="C310" t="s">
        <v>99</v>
      </c>
      <c r="D310" t="s">
        <v>260</v>
      </c>
      <c r="E310" s="4">
        <v>43621</v>
      </c>
      <c r="F310" t="s">
        <v>100</v>
      </c>
      <c r="G310" t="s">
        <v>53</v>
      </c>
      <c r="H310" t="s">
        <v>44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45">
      <c r="A311" t="s">
        <v>86</v>
      </c>
      <c r="B311">
        <v>6</v>
      </c>
      <c r="C311" t="s">
        <v>99</v>
      </c>
      <c r="D311" t="s">
        <v>260</v>
      </c>
      <c r="E311" s="4">
        <v>43621</v>
      </c>
      <c r="F311" t="s">
        <v>100</v>
      </c>
      <c r="G311" t="s">
        <v>54</v>
      </c>
      <c r="H311" t="s">
        <v>44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45">
      <c r="A312" t="s">
        <v>86</v>
      </c>
      <c r="B312">
        <v>6</v>
      </c>
      <c r="C312" t="s">
        <v>99</v>
      </c>
      <c r="D312" t="s">
        <v>260</v>
      </c>
      <c r="E312" s="4">
        <v>43621</v>
      </c>
      <c r="F312" t="s">
        <v>100</v>
      </c>
      <c r="G312" t="s">
        <v>55</v>
      </c>
      <c r="H312" t="s">
        <v>56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45">
      <c r="A313" t="s">
        <v>86</v>
      </c>
      <c r="B313">
        <v>6</v>
      </c>
      <c r="C313" t="s">
        <v>99</v>
      </c>
      <c r="D313" t="s">
        <v>260</v>
      </c>
      <c r="E313" s="4">
        <v>43621</v>
      </c>
      <c r="F313" t="s">
        <v>100</v>
      </c>
      <c r="G313" t="s">
        <v>57</v>
      </c>
      <c r="H313" t="s">
        <v>56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45">
      <c r="A314" t="s">
        <v>86</v>
      </c>
      <c r="B314">
        <v>6</v>
      </c>
      <c r="C314" t="s">
        <v>99</v>
      </c>
      <c r="D314" t="s">
        <v>260</v>
      </c>
      <c r="E314" s="4">
        <v>43621</v>
      </c>
      <c r="F314" t="s">
        <v>100</v>
      </c>
      <c r="G314" t="s">
        <v>58</v>
      </c>
      <c r="H314" t="s">
        <v>56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45">
      <c r="A315" t="s">
        <v>86</v>
      </c>
      <c r="B315">
        <v>6</v>
      </c>
      <c r="C315" t="s">
        <v>99</v>
      </c>
      <c r="D315" t="s">
        <v>260</v>
      </c>
      <c r="E315" s="4">
        <v>43621</v>
      </c>
      <c r="F315" t="s">
        <v>100</v>
      </c>
      <c r="G315" t="s">
        <v>59</v>
      </c>
      <c r="H315" t="s">
        <v>56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45">
      <c r="A316" t="s">
        <v>86</v>
      </c>
      <c r="B316">
        <v>6</v>
      </c>
      <c r="C316" t="s">
        <v>99</v>
      </c>
      <c r="D316" t="s">
        <v>260</v>
      </c>
      <c r="E316" s="4">
        <v>43621</v>
      </c>
      <c r="F316" t="s">
        <v>100</v>
      </c>
      <c r="G316" t="s">
        <v>60</v>
      </c>
      <c r="H316" t="s">
        <v>56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45">
      <c r="A317" t="s">
        <v>40</v>
      </c>
      <c r="B317">
        <v>2</v>
      </c>
      <c r="C317" t="s">
        <v>129</v>
      </c>
      <c r="D317" t="s">
        <v>261</v>
      </c>
      <c r="E317" s="4">
        <v>43873</v>
      </c>
      <c r="F317" t="s">
        <v>75</v>
      </c>
      <c r="G317" t="s">
        <v>43</v>
      </c>
      <c r="H317" t="s">
        <v>44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45">
      <c r="A318" t="s">
        <v>40</v>
      </c>
      <c r="B318">
        <v>2</v>
      </c>
      <c r="C318" t="s">
        <v>129</v>
      </c>
      <c r="D318" t="s">
        <v>261</v>
      </c>
      <c r="E318" s="4">
        <v>43873</v>
      </c>
      <c r="F318" t="s">
        <v>75</v>
      </c>
      <c r="G318" t="s">
        <v>48</v>
      </c>
      <c r="H318" t="s">
        <v>44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45">
      <c r="A319" t="s">
        <v>40</v>
      </c>
      <c r="B319">
        <v>2</v>
      </c>
      <c r="C319" t="s">
        <v>129</v>
      </c>
      <c r="D319" t="s">
        <v>261</v>
      </c>
      <c r="E319" s="4">
        <v>43873</v>
      </c>
      <c r="F319" t="s">
        <v>75</v>
      </c>
      <c r="G319" t="s">
        <v>49</v>
      </c>
      <c r="H319" t="s">
        <v>44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45">
      <c r="A320" t="s">
        <v>40</v>
      </c>
      <c r="B320">
        <v>2</v>
      </c>
      <c r="C320" t="s">
        <v>129</v>
      </c>
      <c r="D320" t="s">
        <v>261</v>
      </c>
      <c r="E320" s="4">
        <v>43873</v>
      </c>
      <c r="F320" t="s">
        <v>75</v>
      </c>
      <c r="G320" t="s">
        <v>53</v>
      </c>
      <c r="H320" t="s">
        <v>44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45">
      <c r="A321" t="s">
        <v>40</v>
      </c>
      <c r="B321">
        <v>2</v>
      </c>
      <c r="C321" t="s">
        <v>129</v>
      </c>
      <c r="D321" t="s">
        <v>261</v>
      </c>
      <c r="E321" s="4">
        <v>43873</v>
      </c>
      <c r="F321" t="s">
        <v>75</v>
      </c>
      <c r="G321" t="s">
        <v>54</v>
      </c>
      <c r="H321" t="s">
        <v>44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45">
      <c r="A322" t="s">
        <v>40</v>
      </c>
      <c r="B322">
        <v>2</v>
      </c>
      <c r="C322" t="s">
        <v>129</v>
      </c>
      <c r="D322" t="s">
        <v>261</v>
      </c>
      <c r="E322" s="4">
        <v>43873</v>
      </c>
      <c r="F322" t="s">
        <v>75</v>
      </c>
      <c r="G322" t="s">
        <v>55</v>
      </c>
      <c r="H322" t="s">
        <v>56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45">
      <c r="A323" t="s">
        <v>40</v>
      </c>
      <c r="B323">
        <v>2</v>
      </c>
      <c r="C323" t="s">
        <v>129</v>
      </c>
      <c r="D323" t="s">
        <v>261</v>
      </c>
      <c r="E323" s="4">
        <v>43873</v>
      </c>
      <c r="F323" t="s">
        <v>75</v>
      </c>
      <c r="G323" t="s">
        <v>57</v>
      </c>
      <c r="H323" t="s">
        <v>56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45">
      <c r="A324" t="s">
        <v>40</v>
      </c>
      <c r="B324">
        <v>2</v>
      </c>
      <c r="C324" t="s">
        <v>129</v>
      </c>
      <c r="D324" t="s">
        <v>261</v>
      </c>
      <c r="E324" s="4">
        <v>43873</v>
      </c>
      <c r="F324" t="s">
        <v>75</v>
      </c>
      <c r="G324" t="s">
        <v>58</v>
      </c>
      <c r="H324" t="s">
        <v>56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45">
      <c r="A325" t="s">
        <v>40</v>
      </c>
      <c r="B325">
        <v>2</v>
      </c>
      <c r="C325" t="s">
        <v>129</v>
      </c>
      <c r="D325" t="s">
        <v>261</v>
      </c>
      <c r="E325" s="4">
        <v>43873</v>
      </c>
      <c r="F325" t="s">
        <v>75</v>
      </c>
      <c r="G325" t="s">
        <v>59</v>
      </c>
      <c r="H325" t="s">
        <v>56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45">
      <c r="A326" t="s">
        <v>40</v>
      </c>
      <c r="B326">
        <v>2</v>
      </c>
      <c r="C326" t="s">
        <v>129</v>
      </c>
      <c r="D326" t="s">
        <v>261</v>
      </c>
      <c r="E326" s="4">
        <v>43873</v>
      </c>
      <c r="F326" t="s">
        <v>75</v>
      </c>
      <c r="G326" t="s">
        <v>60</v>
      </c>
      <c r="H326" t="s">
        <v>56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45">
      <c r="A327" t="s">
        <v>62</v>
      </c>
      <c r="B327">
        <v>2</v>
      </c>
      <c r="C327" t="s">
        <v>63</v>
      </c>
      <c r="D327" t="s">
        <v>257</v>
      </c>
      <c r="E327" s="4">
        <v>43879</v>
      </c>
      <c r="F327" t="s">
        <v>64</v>
      </c>
      <c r="G327" t="s">
        <v>43</v>
      </c>
      <c r="H327" t="s">
        <v>44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45">
      <c r="A328" t="s">
        <v>62</v>
      </c>
      <c r="B328">
        <v>2</v>
      </c>
      <c r="C328" t="s">
        <v>63</v>
      </c>
      <c r="D328" t="s">
        <v>257</v>
      </c>
      <c r="E328" s="4">
        <v>43879</v>
      </c>
      <c r="F328" t="s">
        <v>64</v>
      </c>
      <c r="G328" t="s">
        <v>48</v>
      </c>
      <c r="H328" t="s">
        <v>44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45">
      <c r="A329" t="s">
        <v>62</v>
      </c>
      <c r="B329">
        <v>2</v>
      </c>
      <c r="C329" t="s">
        <v>63</v>
      </c>
      <c r="D329" t="s">
        <v>257</v>
      </c>
      <c r="E329" s="4">
        <v>43879</v>
      </c>
      <c r="F329" t="s">
        <v>64</v>
      </c>
      <c r="G329" t="s">
        <v>49</v>
      </c>
      <c r="H329" t="s">
        <v>44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45">
      <c r="A330" t="s">
        <v>62</v>
      </c>
      <c r="B330">
        <v>2</v>
      </c>
      <c r="C330" t="s">
        <v>63</v>
      </c>
      <c r="D330" t="s">
        <v>257</v>
      </c>
      <c r="E330" s="4">
        <v>43879</v>
      </c>
      <c r="F330" t="s">
        <v>64</v>
      </c>
      <c r="G330" t="s">
        <v>53</v>
      </c>
      <c r="H330" t="s">
        <v>44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45">
      <c r="A331" t="s">
        <v>62</v>
      </c>
      <c r="B331">
        <v>2</v>
      </c>
      <c r="C331" t="s">
        <v>63</v>
      </c>
      <c r="D331" t="s">
        <v>257</v>
      </c>
      <c r="E331" s="4">
        <v>43879</v>
      </c>
      <c r="F331" t="s">
        <v>64</v>
      </c>
      <c r="G331" t="s">
        <v>54</v>
      </c>
      <c r="H331" t="s">
        <v>44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45">
      <c r="A332" t="s">
        <v>62</v>
      </c>
      <c r="B332">
        <v>2</v>
      </c>
      <c r="C332" t="s">
        <v>63</v>
      </c>
      <c r="D332" t="s">
        <v>257</v>
      </c>
      <c r="E332" s="4">
        <v>43879</v>
      </c>
      <c r="F332" t="s">
        <v>64</v>
      </c>
      <c r="G332" t="s">
        <v>55</v>
      </c>
      <c r="H332" t="s">
        <v>56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45">
      <c r="A333" t="s">
        <v>62</v>
      </c>
      <c r="B333">
        <v>2</v>
      </c>
      <c r="C333" t="s">
        <v>63</v>
      </c>
      <c r="D333" t="s">
        <v>257</v>
      </c>
      <c r="E333" s="4">
        <v>43879</v>
      </c>
      <c r="F333" t="s">
        <v>64</v>
      </c>
      <c r="G333" t="s">
        <v>57</v>
      </c>
      <c r="H333" t="s">
        <v>56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45">
      <c r="A334" t="s">
        <v>62</v>
      </c>
      <c r="B334">
        <v>2</v>
      </c>
      <c r="C334" t="s">
        <v>63</v>
      </c>
      <c r="D334" t="s">
        <v>257</v>
      </c>
      <c r="E334" s="4">
        <v>43879</v>
      </c>
      <c r="F334" t="s">
        <v>64</v>
      </c>
      <c r="G334" t="s">
        <v>58</v>
      </c>
      <c r="H334" t="s">
        <v>56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45">
      <c r="A335" t="s">
        <v>62</v>
      </c>
      <c r="B335">
        <v>2</v>
      </c>
      <c r="C335" t="s">
        <v>63</v>
      </c>
      <c r="D335" t="s">
        <v>257</v>
      </c>
      <c r="E335" s="4">
        <v>43879</v>
      </c>
      <c r="F335" t="s">
        <v>64</v>
      </c>
      <c r="G335" t="s">
        <v>59</v>
      </c>
      <c r="H335" t="s">
        <v>56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45">
      <c r="A336" t="s">
        <v>62</v>
      </c>
      <c r="B336">
        <v>2</v>
      </c>
      <c r="C336" t="s">
        <v>63</v>
      </c>
      <c r="D336" t="s">
        <v>257</v>
      </c>
      <c r="E336" s="4">
        <v>43879</v>
      </c>
      <c r="F336" t="s">
        <v>64</v>
      </c>
      <c r="G336" t="s">
        <v>60</v>
      </c>
      <c r="H336" t="s">
        <v>56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45">
      <c r="A337" t="s">
        <v>62</v>
      </c>
      <c r="B337">
        <v>2</v>
      </c>
      <c r="C337" t="s">
        <v>71</v>
      </c>
      <c r="D337" t="s">
        <v>257</v>
      </c>
      <c r="E337" s="4">
        <v>43879</v>
      </c>
      <c r="F337" t="s">
        <v>72</v>
      </c>
      <c r="G337" t="s">
        <v>43</v>
      </c>
      <c r="H337" t="s">
        <v>44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45">
      <c r="A338" t="s">
        <v>62</v>
      </c>
      <c r="B338">
        <v>2</v>
      </c>
      <c r="C338" t="s">
        <v>71</v>
      </c>
      <c r="D338" t="s">
        <v>257</v>
      </c>
      <c r="E338" s="4">
        <v>43879</v>
      </c>
      <c r="F338" t="s">
        <v>72</v>
      </c>
      <c r="G338" t="s">
        <v>48</v>
      </c>
      <c r="H338" t="s">
        <v>44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45">
      <c r="A339" t="s">
        <v>62</v>
      </c>
      <c r="B339">
        <v>2</v>
      </c>
      <c r="C339" t="s">
        <v>71</v>
      </c>
      <c r="D339" t="s">
        <v>257</v>
      </c>
      <c r="E339" s="4">
        <v>43879</v>
      </c>
      <c r="F339" t="s">
        <v>72</v>
      </c>
      <c r="G339" t="s">
        <v>49</v>
      </c>
      <c r="H339" t="s">
        <v>44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45">
      <c r="A340" t="s">
        <v>62</v>
      </c>
      <c r="B340">
        <v>2</v>
      </c>
      <c r="C340" t="s">
        <v>71</v>
      </c>
      <c r="D340" t="s">
        <v>257</v>
      </c>
      <c r="E340" s="4">
        <v>43879</v>
      </c>
      <c r="F340" t="s">
        <v>72</v>
      </c>
      <c r="G340" t="s">
        <v>53</v>
      </c>
      <c r="H340" t="s">
        <v>44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45">
      <c r="A341" t="s">
        <v>62</v>
      </c>
      <c r="B341">
        <v>2</v>
      </c>
      <c r="C341" t="s">
        <v>71</v>
      </c>
      <c r="D341" t="s">
        <v>257</v>
      </c>
      <c r="E341" s="4">
        <v>43879</v>
      </c>
      <c r="F341" t="s">
        <v>72</v>
      </c>
      <c r="G341" t="s">
        <v>54</v>
      </c>
      <c r="H341" t="s">
        <v>44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45">
      <c r="A342" t="s">
        <v>62</v>
      </c>
      <c r="B342">
        <v>2</v>
      </c>
      <c r="C342" t="s">
        <v>71</v>
      </c>
      <c r="D342" t="s">
        <v>257</v>
      </c>
      <c r="E342" s="4">
        <v>43879</v>
      </c>
      <c r="F342" t="s">
        <v>72</v>
      </c>
      <c r="G342" t="s">
        <v>55</v>
      </c>
      <c r="H342" t="s">
        <v>56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45">
      <c r="A343" t="s">
        <v>62</v>
      </c>
      <c r="B343">
        <v>2</v>
      </c>
      <c r="C343" t="s">
        <v>71</v>
      </c>
      <c r="D343" t="s">
        <v>257</v>
      </c>
      <c r="E343" s="4">
        <v>43879</v>
      </c>
      <c r="F343" t="s">
        <v>72</v>
      </c>
      <c r="G343" t="s">
        <v>57</v>
      </c>
      <c r="H343" t="s">
        <v>56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45">
      <c r="A344" t="s">
        <v>62</v>
      </c>
      <c r="B344">
        <v>2</v>
      </c>
      <c r="C344" t="s">
        <v>71</v>
      </c>
      <c r="D344" t="s">
        <v>257</v>
      </c>
      <c r="E344" s="4">
        <v>43879</v>
      </c>
      <c r="F344" t="s">
        <v>72</v>
      </c>
      <c r="G344" t="s">
        <v>58</v>
      </c>
      <c r="H344" t="s">
        <v>56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45">
      <c r="A345" t="s">
        <v>62</v>
      </c>
      <c r="B345">
        <v>2</v>
      </c>
      <c r="C345" t="s">
        <v>71</v>
      </c>
      <c r="D345" t="s">
        <v>257</v>
      </c>
      <c r="E345" s="4">
        <v>43879</v>
      </c>
      <c r="F345" t="s">
        <v>72</v>
      </c>
      <c r="G345" t="s">
        <v>59</v>
      </c>
      <c r="H345" t="s">
        <v>56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45">
      <c r="A346" t="s">
        <v>62</v>
      </c>
      <c r="B346">
        <v>2</v>
      </c>
      <c r="C346" t="s">
        <v>71</v>
      </c>
      <c r="D346" t="s">
        <v>257</v>
      </c>
      <c r="E346" s="4">
        <v>43879</v>
      </c>
      <c r="F346" t="s">
        <v>72</v>
      </c>
      <c r="G346" t="s">
        <v>60</v>
      </c>
      <c r="H346" t="s">
        <v>56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45">
      <c r="A347" t="s">
        <v>62</v>
      </c>
      <c r="B347">
        <v>2</v>
      </c>
      <c r="C347" t="s">
        <v>74</v>
      </c>
      <c r="D347" t="s">
        <v>257</v>
      </c>
      <c r="E347" s="4">
        <v>43879</v>
      </c>
      <c r="F347" t="s">
        <v>75</v>
      </c>
      <c r="G347" t="s">
        <v>43</v>
      </c>
      <c r="H347" t="s">
        <v>44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45">
      <c r="A348" t="s">
        <v>62</v>
      </c>
      <c r="B348">
        <v>2</v>
      </c>
      <c r="C348" t="s">
        <v>74</v>
      </c>
      <c r="D348" t="s">
        <v>257</v>
      </c>
      <c r="E348" s="4">
        <v>43879</v>
      </c>
      <c r="F348" t="s">
        <v>75</v>
      </c>
      <c r="G348" t="s">
        <v>48</v>
      </c>
      <c r="H348" t="s">
        <v>44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45">
      <c r="A349" t="s">
        <v>62</v>
      </c>
      <c r="B349">
        <v>2</v>
      </c>
      <c r="C349" t="s">
        <v>74</v>
      </c>
      <c r="D349" t="s">
        <v>257</v>
      </c>
      <c r="E349" s="4">
        <v>43879</v>
      </c>
      <c r="F349" t="s">
        <v>75</v>
      </c>
      <c r="G349" t="s">
        <v>49</v>
      </c>
      <c r="H349" t="s">
        <v>44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45">
      <c r="A350" t="s">
        <v>62</v>
      </c>
      <c r="B350">
        <v>2</v>
      </c>
      <c r="C350" t="s">
        <v>74</v>
      </c>
      <c r="D350" t="s">
        <v>257</v>
      </c>
      <c r="E350" s="4">
        <v>43879</v>
      </c>
      <c r="F350" t="s">
        <v>75</v>
      </c>
      <c r="G350" t="s">
        <v>53</v>
      </c>
      <c r="H350" t="s">
        <v>44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45">
      <c r="A351" t="s">
        <v>62</v>
      </c>
      <c r="B351">
        <v>2</v>
      </c>
      <c r="C351" t="s">
        <v>74</v>
      </c>
      <c r="D351" t="s">
        <v>257</v>
      </c>
      <c r="E351" s="4">
        <v>43879</v>
      </c>
      <c r="F351" t="s">
        <v>75</v>
      </c>
      <c r="G351" t="s">
        <v>54</v>
      </c>
      <c r="H351" t="s">
        <v>44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45">
      <c r="A352" t="s">
        <v>62</v>
      </c>
      <c r="B352">
        <v>2</v>
      </c>
      <c r="C352" t="s">
        <v>74</v>
      </c>
      <c r="D352" t="s">
        <v>257</v>
      </c>
      <c r="E352" s="4">
        <v>43879</v>
      </c>
      <c r="F352" t="s">
        <v>75</v>
      </c>
      <c r="G352" t="s">
        <v>55</v>
      </c>
      <c r="H352" t="s">
        <v>56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45">
      <c r="A353" t="s">
        <v>62</v>
      </c>
      <c r="B353">
        <v>2</v>
      </c>
      <c r="C353" t="s">
        <v>74</v>
      </c>
      <c r="D353" t="s">
        <v>257</v>
      </c>
      <c r="E353" s="4">
        <v>43879</v>
      </c>
      <c r="F353" t="s">
        <v>75</v>
      </c>
      <c r="G353" t="s">
        <v>57</v>
      </c>
      <c r="H353" t="s">
        <v>56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45">
      <c r="A354" t="s">
        <v>62</v>
      </c>
      <c r="B354">
        <v>2</v>
      </c>
      <c r="C354" t="s">
        <v>74</v>
      </c>
      <c r="D354" t="s">
        <v>257</v>
      </c>
      <c r="E354" s="4">
        <v>43879</v>
      </c>
      <c r="F354" t="s">
        <v>75</v>
      </c>
      <c r="G354" t="s">
        <v>58</v>
      </c>
      <c r="H354" t="s">
        <v>56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45">
      <c r="A355" t="s">
        <v>62</v>
      </c>
      <c r="B355">
        <v>2</v>
      </c>
      <c r="C355" t="s">
        <v>74</v>
      </c>
      <c r="D355" t="s">
        <v>257</v>
      </c>
      <c r="E355" s="4">
        <v>43879</v>
      </c>
      <c r="F355" t="s">
        <v>75</v>
      </c>
      <c r="G355" t="s">
        <v>59</v>
      </c>
      <c r="H355" t="s">
        <v>56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45">
      <c r="A356" t="s">
        <v>62</v>
      </c>
      <c r="B356">
        <v>2</v>
      </c>
      <c r="C356" t="s">
        <v>74</v>
      </c>
      <c r="D356" t="s">
        <v>257</v>
      </c>
      <c r="E356" s="4">
        <v>43879</v>
      </c>
      <c r="F356" t="s">
        <v>75</v>
      </c>
      <c r="G356" t="s">
        <v>60</v>
      </c>
      <c r="H356" t="s">
        <v>56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45">
      <c r="A357" t="s">
        <v>86</v>
      </c>
      <c r="B357">
        <v>2</v>
      </c>
      <c r="C357" t="s">
        <v>87</v>
      </c>
      <c r="D357" t="s">
        <v>260</v>
      </c>
      <c r="E357" s="4">
        <v>43880</v>
      </c>
      <c r="F357" t="s">
        <v>72</v>
      </c>
      <c r="G357" t="s">
        <v>43</v>
      </c>
      <c r="H357" t="s">
        <v>44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45">
      <c r="A358" t="s">
        <v>86</v>
      </c>
      <c r="B358">
        <v>2</v>
      </c>
      <c r="C358" t="s">
        <v>87</v>
      </c>
      <c r="D358" t="s">
        <v>260</v>
      </c>
      <c r="E358" s="4">
        <v>43880</v>
      </c>
      <c r="F358" t="s">
        <v>72</v>
      </c>
      <c r="G358" t="s">
        <v>48</v>
      </c>
      <c r="H358" t="s">
        <v>44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45">
      <c r="A359" t="s">
        <v>86</v>
      </c>
      <c r="B359">
        <v>2</v>
      </c>
      <c r="C359" t="s">
        <v>87</v>
      </c>
      <c r="D359" t="s">
        <v>260</v>
      </c>
      <c r="E359" s="4">
        <v>43880</v>
      </c>
      <c r="F359" t="s">
        <v>72</v>
      </c>
      <c r="G359" t="s">
        <v>49</v>
      </c>
      <c r="H359" t="s">
        <v>44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45">
      <c r="A360" t="s">
        <v>86</v>
      </c>
      <c r="B360">
        <v>2</v>
      </c>
      <c r="C360" t="s">
        <v>87</v>
      </c>
      <c r="D360" t="s">
        <v>260</v>
      </c>
      <c r="E360" s="4">
        <v>43880</v>
      </c>
      <c r="F360" t="s">
        <v>72</v>
      </c>
      <c r="G360" t="s">
        <v>53</v>
      </c>
      <c r="H360" t="s">
        <v>44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45">
      <c r="A361" t="s">
        <v>86</v>
      </c>
      <c r="B361">
        <v>2</v>
      </c>
      <c r="C361" t="s">
        <v>87</v>
      </c>
      <c r="D361" t="s">
        <v>260</v>
      </c>
      <c r="E361" s="4">
        <v>43880</v>
      </c>
      <c r="F361" t="s">
        <v>72</v>
      </c>
      <c r="G361" t="s">
        <v>54</v>
      </c>
      <c r="H361" t="s">
        <v>44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45">
      <c r="A362" t="s">
        <v>86</v>
      </c>
      <c r="B362">
        <v>2</v>
      </c>
      <c r="C362" t="s">
        <v>87</v>
      </c>
      <c r="D362" t="s">
        <v>260</v>
      </c>
      <c r="E362" s="4">
        <v>43880</v>
      </c>
      <c r="F362" t="s">
        <v>72</v>
      </c>
      <c r="G362" t="s">
        <v>55</v>
      </c>
      <c r="H362" t="s">
        <v>56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45">
      <c r="A363" t="s">
        <v>86</v>
      </c>
      <c r="B363">
        <v>2</v>
      </c>
      <c r="C363" t="s">
        <v>87</v>
      </c>
      <c r="D363" t="s">
        <v>260</v>
      </c>
      <c r="E363" s="4">
        <v>43880</v>
      </c>
      <c r="F363" t="s">
        <v>72</v>
      </c>
      <c r="G363" t="s">
        <v>57</v>
      </c>
      <c r="H363" t="s">
        <v>56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45">
      <c r="A364" t="s">
        <v>86</v>
      </c>
      <c r="B364">
        <v>2</v>
      </c>
      <c r="C364" t="s">
        <v>87</v>
      </c>
      <c r="D364" t="s">
        <v>260</v>
      </c>
      <c r="E364" s="4">
        <v>43880</v>
      </c>
      <c r="F364" t="s">
        <v>72</v>
      </c>
      <c r="G364" t="s">
        <v>58</v>
      </c>
      <c r="H364" t="s">
        <v>56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45">
      <c r="A365" t="s">
        <v>86</v>
      </c>
      <c r="B365">
        <v>2</v>
      </c>
      <c r="C365" t="s">
        <v>87</v>
      </c>
      <c r="D365" t="s">
        <v>260</v>
      </c>
      <c r="E365" s="4">
        <v>43880</v>
      </c>
      <c r="F365" t="s">
        <v>72</v>
      </c>
      <c r="G365" t="s">
        <v>59</v>
      </c>
      <c r="H365" t="s">
        <v>56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45">
      <c r="A366" t="s">
        <v>86</v>
      </c>
      <c r="B366">
        <v>2</v>
      </c>
      <c r="C366" t="s">
        <v>87</v>
      </c>
      <c r="D366" t="s">
        <v>260</v>
      </c>
      <c r="E366" s="4">
        <v>43880</v>
      </c>
      <c r="F366" t="s">
        <v>72</v>
      </c>
      <c r="G366" t="s">
        <v>60</v>
      </c>
      <c r="H366" t="s">
        <v>56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45">
      <c r="A367" t="s">
        <v>86</v>
      </c>
      <c r="B367">
        <v>2</v>
      </c>
      <c r="C367" t="s">
        <v>99</v>
      </c>
      <c r="D367" t="s">
        <v>260</v>
      </c>
      <c r="E367" s="4">
        <v>43880</v>
      </c>
      <c r="F367" t="s">
        <v>100</v>
      </c>
      <c r="G367" t="s">
        <v>43</v>
      </c>
      <c r="H367" t="s">
        <v>44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45">
      <c r="A368" t="s">
        <v>86</v>
      </c>
      <c r="B368">
        <v>2</v>
      </c>
      <c r="C368" t="s">
        <v>99</v>
      </c>
      <c r="D368" t="s">
        <v>260</v>
      </c>
      <c r="E368" s="4">
        <v>43880</v>
      </c>
      <c r="F368" t="s">
        <v>100</v>
      </c>
      <c r="G368" t="s">
        <v>48</v>
      </c>
      <c r="H368" t="s">
        <v>44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45">
      <c r="A369" t="s">
        <v>86</v>
      </c>
      <c r="B369">
        <v>2</v>
      </c>
      <c r="C369" t="s">
        <v>99</v>
      </c>
      <c r="D369" t="s">
        <v>260</v>
      </c>
      <c r="E369" s="4">
        <v>43880</v>
      </c>
      <c r="F369" t="s">
        <v>100</v>
      </c>
      <c r="G369" t="s">
        <v>49</v>
      </c>
      <c r="H369" t="s">
        <v>44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45">
      <c r="A370" t="s">
        <v>86</v>
      </c>
      <c r="B370">
        <v>2</v>
      </c>
      <c r="C370" t="s">
        <v>99</v>
      </c>
      <c r="D370" t="s">
        <v>260</v>
      </c>
      <c r="E370" s="4">
        <v>43880</v>
      </c>
      <c r="F370" t="s">
        <v>100</v>
      </c>
      <c r="G370" t="s">
        <v>53</v>
      </c>
      <c r="H370" t="s">
        <v>44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45">
      <c r="A371" t="s">
        <v>86</v>
      </c>
      <c r="B371">
        <v>2</v>
      </c>
      <c r="C371" t="s">
        <v>99</v>
      </c>
      <c r="D371" t="s">
        <v>260</v>
      </c>
      <c r="E371" s="4">
        <v>43880</v>
      </c>
      <c r="F371" t="s">
        <v>100</v>
      </c>
      <c r="G371" t="s">
        <v>54</v>
      </c>
      <c r="H371" t="s">
        <v>44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45">
      <c r="A372" t="s">
        <v>86</v>
      </c>
      <c r="B372">
        <v>2</v>
      </c>
      <c r="C372" t="s">
        <v>99</v>
      </c>
      <c r="D372" t="s">
        <v>260</v>
      </c>
      <c r="E372" s="4">
        <v>43880</v>
      </c>
      <c r="F372" t="s">
        <v>100</v>
      </c>
      <c r="G372" t="s">
        <v>55</v>
      </c>
      <c r="H372" t="s">
        <v>56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45">
      <c r="A373" t="s">
        <v>86</v>
      </c>
      <c r="B373">
        <v>2</v>
      </c>
      <c r="C373" t="s">
        <v>99</v>
      </c>
      <c r="D373" t="s">
        <v>260</v>
      </c>
      <c r="E373" s="4">
        <v>43880</v>
      </c>
      <c r="F373" t="s">
        <v>100</v>
      </c>
      <c r="G373" t="s">
        <v>57</v>
      </c>
      <c r="H373" t="s">
        <v>56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45">
      <c r="A374" t="s">
        <v>86</v>
      </c>
      <c r="B374">
        <v>2</v>
      </c>
      <c r="C374" t="s">
        <v>99</v>
      </c>
      <c r="D374" t="s">
        <v>260</v>
      </c>
      <c r="E374" s="4">
        <v>43880</v>
      </c>
      <c r="F374" t="s">
        <v>100</v>
      </c>
      <c r="G374" t="s">
        <v>58</v>
      </c>
      <c r="H374" t="s">
        <v>56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45">
      <c r="A375" t="s">
        <v>86</v>
      </c>
      <c r="B375">
        <v>2</v>
      </c>
      <c r="C375" t="s">
        <v>99</v>
      </c>
      <c r="D375" t="s">
        <v>260</v>
      </c>
      <c r="E375" s="4">
        <v>43880</v>
      </c>
      <c r="F375" t="s">
        <v>100</v>
      </c>
      <c r="G375" t="s">
        <v>59</v>
      </c>
      <c r="H375" t="s">
        <v>56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45">
      <c r="A376" t="s">
        <v>86</v>
      </c>
      <c r="B376">
        <v>2</v>
      </c>
      <c r="C376" t="s">
        <v>99</v>
      </c>
      <c r="D376" t="s">
        <v>260</v>
      </c>
      <c r="E376" s="4">
        <v>43880</v>
      </c>
      <c r="F376" t="s">
        <v>100</v>
      </c>
      <c r="G376" t="s">
        <v>60</v>
      </c>
      <c r="H376" t="s">
        <v>56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45">
      <c r="A377" t="s">
        <v>40</v>
      </c>
      <c r="B377">
        <v>2</v>
      </c>
      <c r="C377" t="s">
        <v>61</v>
      </c>
      <c r="D377" t="s">
        <v>256</v>
      </c>
      <c r="E377" s="4">
        <v>43881</v>
      </c>
      <c r="F377" t="s">
        <v>42</v>
      </c>
      <c r="G377" t="s">
        <v>43</v>
      </c>
      <c r="H377" t="s">
        <v>44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45">
      <c r="A378" t="s">
        <v>40</v>
      </c>
      <c r="B378">
        <v>2</v>
      </c>
      <c r="C378" t="s">
        <v>61</v>
      </c>
      <c r="D378" t="s">
        <v>256</v>
      </c>
      <c r="E378" s="4">
        <v>43881</v>
      </c>
      <c r="F378" t="s">
        <v>42</v>
      </c>
      <c r="G378" t="s">
        <v>48</v>
      </c>
      <c r="H378" t="s">
        <v>44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45">
      <c r="A379" t="s">
        <v>40</v>
      </c>
      <c r="B379">
        <v>2</v>
      </c>
      <c r="C379" t="s">
        <v>61</v>
      </c>
      <c r="D379" t="s">
        <v>256</v>
      </c>
      <c r="E379" s="4">
        <v>43881</v>
      </c>
      <c r="F379" t="s">
        <v>42</v>
      </c>
      <c r="G379" t="s">
        <v>49</v>
      </c>
      <c r="H379" t="s">
        <v>44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45">
      <c r="A380" t="s">
        <v>40</v>
      </c>
      <c r="B380">
        <v>2</v>
      </c>
      <c r="C380" t="s">
        <v>61</v>
      </c>
      <c r="D380" t="s">
        <v>256</v>
      </c>
      <c r="E380" s="4">
        <v>43881</v>
      </c>
      <c r="F380" t="s">
        <v>42</v>
      </c>
      <c r="G380" t="s">
        <v>53</v>
      </c>
      <c r="H380" t="s">
        <v>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45">
      <c r="A381" t="s">
        <v>40</v>
      </c>
      <c r="B381">
        <v>2</v>
      </c>
      <c r="C381" t="s">
        <v>61</v>
      </c>
      <c r="D381" t="s">
        <v>256</v>
      </c>
      <c r="E381" s="4">
        <v>43881</v>
      </c>
      <c r="F381" t="s">
        <v>42</v>
      </c>
      <c r="G381" t="s">
        <v>54</v>
      </c>
      <c r="H381" t="s">
        <v>44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45">
      <c r="A382" t="s">
        <v>40</v>
      </c>
      <c r="B382">
        <v>2</v>
      </c>
      <c r="C382" t="s">
        <v>61</v>
      </c>
      <c r="D382" t="s">
        <v>256</v>
      </c>
      <c r="E382" s="4">
        <v>43881</v>
      </c>
      <c r="F382" t="s">
        <v>42</v>
      </c>
      <c r="G382" t="s">
        <v>55</v>
      </c>
      <c r="H382" t="s">
        <v>56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45">
      <c r="A383" t="s">
        <v>40</v>
      </c>
      <c r="B383">
        <v>2</v>
      </c>
      <c r="C383" t="s">
        <v>61</v>
      </c>
      <c r="D383" t="s">
        <v>256</v>
      </c>
      <c r="E383" s="4">
        <v>43881</v>
      </c>
      <c r="F383" t="s">
        <v>42</v>
      </c>
      <c r="G383" t="s">
        <v>57</v>
      </c>
      <c r="H383" t="s">
        <v>56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45">
      <c r="A384" t="s">
        <v>40</v>
      </c>
      <c r="B384">
        <v>2</v>
      </c>
      <c r="C384" t="s">
        <v>61</v>
      </c>
      <c r="D384" t="s">
        <v>256</v>
      </c>
      <c r="E384" s="4">
        <v>43881</v>
      </c>
      <c r="F384" t="s">
        <v>42</v>
      </c>
      <c r="G384" t="s">
        <v>58</v>
      </c>
      <c r="H384" t="s">
        <v>56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45">
      <c r="A385" t="s">
        <v>40</v>
      </c>
      <c r="B385">
        <v>2</v>
      </c>
      <c r="C385" t="s">
        <v>61</v>
      </c>
      <c r="D385" t="s">
        <v>256</v>
      </c>
      <c r="E385" s="4">
        <v>43881</v>
      </c>
      <c r="F385" t="s">
        <v>42</v>
      </c>
      <c r="G385" t="s">
        <v>59</v>
      </c>
      <c r="H385" t="s">
        <v>56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45">
      <c r="A386" t="s">
        <v>40</v>
      </c>
      <c r="B386">
        <v>2</v>
      </c>
      <c r="C386" t="s">
        <v>61</v>
      </c>
      <c r="D386" t="s">
        <v>256</v>
      </c>
      <c r="E386" s="4">
        <v>43881</v>
      </c>
      <c r="F386" t="s">
        <v>42</v>
      </c>
      <c r="G386" t="s">
        <v>60</v>
      </c>
      <c r="H386" t="s">
        <v>56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45">
      <c r="A387" t="s">
        <v>76</v>
      </c>
      <c r="B387">
        <v>2</v>
      </c>
      <c r="C387" t="s">
        <v>130</v>
      </c>
      <c r="D387" t="s">
        <v>259</v>
      </c>
      <c r="E387" s="4">
        <v>43882</v>
      </c>
      <c r="F387" t="s">
        <v>72</v>
      </c>
      <c r="G387" t="s">
        <v>43</v>
      </c>
      <c r="H387" t="s">
        <v>44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45">
      <c r="A388" t="s">
        <v>76</v>
      </c>
      <c r="B388">
        <v>2</v>
      </c>
      <c r="C388" t="s">
        <v>130</v>
      </c>
      <c r="D388" t="s">
        <v>259</v>
      </c>
      <c r="E388" s="4">
        <v>43882</v>
      </c>
      <c r="F388" t="s">
        <v>72</v>
      </c>
      <c r="G388" t="s">
        <v>48</v>
      </c>
      <c r="H388" t="s">
        <v>44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45">
      <c r="A389" t="s">
        <v>76</v>
      </c>
      <c r="B389">
        <v>2</v>
      </c>
      <c r="C389" t="s">
        <v>130</v>
      </c>
      <c r="D389" t="s">
        <v>259</v>
      </c>
      <c r="E389" s="4">
        <v>43882</v>
      </c>
      <c r="F389" t="s">
        <v>72</v>
      </c>
      <c r="G389" t="s">
        <v>49</v>
      </c>
      <c r="H389" t="s">
        <v>44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45">
      <c r="A390" t="s">
        <v>76</v>
      </c>
      <c r="B390">
        <v>2</v>
      </c>
      <c r="C390" t="s">
        <v>130</v>
      </c>
      <c r="D390" t="s">
        <v>259</v>
      </c>
      <c r="E390" s="4">
        <v>43882</v>
      </c>
      <c r="F390" t="s">
        <v>72</v>
      </c>
      <c r="G390" t="s">
        <v>53</v>
      </c>
      <c r="H390" t="s">
        <v>44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45">
      <c r="A391" t="s">
        <v>76</v>
      </c>
      <c r="B391">
        <v>2</v>
      </c>
      <c r="C391" t="s">
        <v>130</v>
      </c>
      <c r="D391" t="s">
        <v>259</v>
      </c>
      <c r="E391" s="4">
        <v>43882</v>
      </c>
      <c r="F391" t="s">
        <v>72</v>
      </c>
      <c r="G391" t="s">
        <v>54</v>
      </c>
      <c r="H391" t="s">
        <v>44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45">
      <c r="A392" t="s">
        <v>76</v>
      </c>
      <c r="B392">
        <v>2</v>
      </c>
      <c r="C392" t="s">
        <v>130</v>
      </c>
      <c r="D392" t="s">
        <v>259</v>
      </c>
      <c r="E392" s="4">
        <v>43882</v>
      </c>
      <c r="F392" t="s">
        <v>72</v>
      </c>
      <c r="G392" t="s">
        <v>55</v>
      </c>
      <c r="H392" t="s">
        <v>56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45">
      <c r="A393" t="s">
        <v>76</v>
      </c>
      <c r="B393">
        <v>2</v>
      </c>
      <c r="C393" t="s">
        <v>130</v>
      </c>
      <c r="D393" t="s">
        <v>259</v>
      </c>
      <c r="E393" s="4">
        <v>43882</v>
      </c>
      <c r="F393" t="s">
        <v>72</v>
      </c>
      <c r="G393" t="s">
        <v>57</v>
      </c>
      <c r="H393" t="s">
        <v>56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45">
      <c r="A394" t="s">
        <v>76</v>
      </c>
      <c r="B394">
        <v>2</v>
      </c>
      <c r="C394" t="s">
        <v>130</v>
      </c>
      <c r="D394" t="s">
        <v>259</v>
      </c>
      <c r="E394" s="4">
        <v>43882</v>
      </c>
      <c r="F394" t="s">
        <v>72</v>
      </c>
      <c r="G394" t="s">
        <v>58</v>
      </c>
      <c r="H394" t="s">
        <v>56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45">
      <c r="A395" t="s">
        <v>76</v>
      </c>
      <c r="B395">
        <v>2</v>
      </c>
      <c r="C395" t="s">
        <v>130</v>
      </c>
      <c r="D395" t="s">
        <v>259</v>
      </c>
      <c r="E395" s="4">
        <v>43882</v>
      </c>
      <c r="F395" t="s">
        <v>72</v>
      </c>
      <c r="G395" t="s">
        <v>59</v>
      </c>
      <c r="H395" t="s">
        <v>56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45">
      <c r="A396" t="s">
        <v>76</v>
      </c>
      <c r="B396">
        <v>2</v>
      </c>
      <c r="C396" t="s">
        <v>130</v>
      </c>
      <c r="D396" t="s">
        <v>259</v>
      </c>
      <c r="E396" s="4">
        <v>43882</v>
      </c>
      <c r="F396" t="s">
        <v>72</v>
      </c>
      <c r="G396" t="s">
        <v>60</v>
      </c>
      <c r="H396" t="s">
        <v>56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45">
      <c r="A397" t="s">
        <v>76</v>
      </c>
      <c r="B397">
        <v>2</v>
      </c>
      <c r="C397" t="s">
        <v>77</v>
      </c>
      <c r="D397" t="s">
        <v>259</v>
      </c>
      <c r="E397" s="4">
        <v>43882</v>
      </c>
      <c r="F397" t="s">
        <v>72</v>
      </c>
      <c r="G397" t="s">
        <v>43</v>
      </c>
      <c r="H397" t="s">
        <v>44</v>
      </c>
      <c r="I397" t="s">
        <v>80</v>
      </c>
      <c r="K397" t="s">
        <v>80</v>
      </c>
      <c r="L397">
        <f>SUM(M397:T397)</f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f>SUM(X397:AG397)</f>
        <v>1</v>
      </c>
      <c r="AI397">
        <v>0</v>
      </c>
      <c r="AJ397">
        <v>1</v>
      </c>
      <c r="AK397">
        <v>0</v>
      </c>
      <c r="AL397">
        <v>0</v>
      </c>
    </row>
    <row r="398" spans="1:38" x14ac:dyDescent="0.45">
      <c r="A398" t="s">
        <v>76</v>
      </c>
      <c r="B398">
        <v>2</v>
      </c>
      <c r="C398" t="s">
        <v>77</v>
      </c>
      <c r="D398" t="s">
        <v>259</v>
      </c>
      <c r="E398" s="4">
        <v>43882</v>
      </c>
      <c r="F398" t="s">
        <v>72</v>
      </c>
      <c r="G398" t="s">
        <v>48</v>
      </c>
      <c r="H398" t="s">
        <v>44</v>
      </c>
      <c r="L398">
        <f>SUM(M398:T398)</f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f>SUM(X398:AG398)</f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45">
      <c r="A399" t="s">
        <v>76</v>
      </c>
      <c r="B399">
        <v>2</v>
      </c>
      <c r="C399" t="s">
        <v>77</v>
      </c>
      <c r="D399" t="s">
        <v>259</v>
      </c>
      <c r="E399" s="4">
        <v>43882</v>
      </c>
      <c r="F399" t="s">
        <v>72</v>
      </c>
      <c r="G399" t="s">
        <v>49</v>
      </c>
      <c r="H399" t="s">
        <v>44</v>
      </c>
      <c r="L399">
        <f>SUM(M399:T399)</f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f>SUM(X399:AG399)</f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45">
      <c r="A400" t="s">
        <v>76</v>
      </c>
      <c r="B400">
        <v>2</v>
      </c>
      <c r="C400" t="s">
        <v>77</v>
      </c>
      <c r="D400" t="s">
        <v>259</v>
      </c>
      <c r="E400" s="4">
        <v>43882</v>
      </c>
      <c r="F400" t="s">
        <v>72</v>
      </c>
      <c r="G400" t="s">
        <v>53</v>
      </c>
      <c r="H400" t="s">
        <v>44</v>
      </c>
      <c r="I400" t="s">
        <v>45</v>
      </c>
      <c r="J400" t="s">
        <v>46</v>
      </c>
      <c r="K400" t="s">
        <v>46</v>
      </c>
      <c r="L400">
        <f>SUM(M400:T400)</f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f>SUM(X400:AG400)</f>
        <v>1</v>
      </c>
      <c r="AI400">
        <v>0</v>
      </c>
      <c r="AJ400">
        <v>0</v>
      </c>
      <c r="AK400">
        <v>1</v>
      </c>
      <c r="AL400">
        <v>0</v>
      </c>
    </row>
    <row r="401" spans="1:38" x14ac:dyDescent="0.45">
      <c r="A401" t="s">
        <v>76</v>
      </c>
      <c r="B401">
        <v>2</v>
      </c>
      <c r="C401" t="s">
        <v>77</v>
      </c>
      <c r="D401" t="s">
        <v>259</v>
      </c>
      <c r="E401" s="4">
        <v>43882</v>
      </c>
      <c r="F401" t="s">
        <v>72</v>
      </c>
      <c r="G401" t="s">
        <v>54</v>
      </c>
      <c r="H401" t="s">
        <v>44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45">
      <c r="A402" t="s">
        <v>76</v>
      </c>
      <c r="B402">
        <v>2</v>
      </c>
      <c r="C402" t="s">
        <v>77</v>
      </c>
      <c r="D402" t="s">
        <v>259</v>
      </c>
      <c r="E402" s="4">
        <v>43882</v>
      </c>
      <c r="F402" t="s">
        <v>72</v>
      </c>
      <c r="G402" t="s">
        <v>55</v>
      </c>
      <c r="H402" t="s">
        <v>56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45">
      <c r="A403" t="s">
        <v>76</v>
      </c>
      <c r="B403">
        <v>2</v>
      </c>
      <c r="C403" t="s">
        <v>77</v>
      </c>
      <c r="D403" t="s">
        <v>259</v>
      </c>
      <c r="E403" s="4">
        <v>43882</v>
      </c>
      <c r="F403" t="s">
        <v>72</v>
      </c>
      <c r="G403" t="s">
        <v>57</v>
      </c>
      <c r="H403" t="s">
        <v>56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45">
      <c r="A404" t="s">
        <v>76</v>
      </c>
      <c r="B404">
        <v>2</v>
      </c>
      <c r="C404" t="s">
        <v>77</v>
      </c>
      <c r="D404" t="s">
        <v>259</v>
      </c>
      <c r="E404" s="4">
        <v>43882</v>
      </c>
      <c r="F404" t="s">
        <v>72</v>
      </c>
      <c r="G404" t="s">
        <v>58</v>
      </c>
      <c r="H404" t="s">
        <v>56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45">
      <c r="A405" t="s">
        <v>76</v>
      </c>
      <c r="B405">
        <v>2</v>
      </c>
      <c r="C405" t="s">
        <v>77</v>
      </c>
      <c r="D405" t="s">
        <v>259</v>
      </c>
      <c r="E405" s="4">
        <v>43882</v>
      </c>
      <c r="F405" t="s">
        <v>72</v>
      </c>
      <c r="G405" t="s">
        <v>59</v>
      </c>
      <c r="H405" t="s">
        <v>56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45">
      <c r="A406" t="s">
        <v>76</v>
      </c>
      <c r="B406">
        <v>2</v>
      </c>
      <c r="C406" t="s">
        <v>77</v>
      </c>
      <c r="D406" t="s">
        <v>259</v>
      </c>
      <c r="E406" s="4">
        <v>43882</v>
      </c>
      <c r="F406" t="s">
        <v>72</v>
      </c>
      <c r="G406" t="s">
        <v>60</v>
      </c>
      <c r="H406" t="s">
        <v>56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45">
      <c r="A407" t="s">
        <v>40</v>
      </c>
      <c r="B407">
        <v>2</v>
      </c>
      <c r="C407" t="s">
        <v>41</v>
      </c>
      <c r="D407" t="s">
        <v>255</v>
      </c>
      <c r="E407" s="4">
        <v>43887</v>
      </c>
      <c r="F407" t="s">
        <v>42</v>
      </c>
      <c r="G407" t="s">
        <v>43</v>
      </c>
      <c r="H407" t="s">
        <v>44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45">
      <c r="A408" t="s">
        <v>40</v>
      </c>
      <c r="B408">
        <v>2</v>
      </c>
      <c r="C408" t="s">
        <v>41</v>
      </c>
      <c r="D408" t="s">
        <v>255</v>
      </c>
      <c r="E408" s="4">
        <v>43887</v>
      </c>
      <c r="F408" t="s">
        <v>42</v>
      </c>
      <c r="G408" t="s">
        <v>48</v>
      </c>
      <c r="H408" t="s">
        <v>44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45">
      <c r="A409" t="s">
        <v>40</v>
      </c>
      <c r="B409">
        <v>2</v>
      </c>
      <c r="C409" t="s">
        <v>41</v>
      </c>
      <c r="D409" t="s">
        <v>255</v>
      </c>
      <c r="E409" s="4">
        <v>43887</v>
      </c>
      <c r="F409" t="s">
        <v>42</v>
      </c>
      <c r="G409" t="s">
        <v>49</v>
      </c>
      <c r="H409" t="s">
        <v>44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45">
      <c r="A410" t="s">
        <v>40</v>
      </c>
      <c r="B410">
        <v>2</v>
      </c>
      <c r="C410" t="s">
        <v>41</v>
      </c>
      <c r="D410" t="s">
        <v>255</v>
      </c>
      <c r="E410" s="4">
        <v>43887</v>
      </c>
      <c r="F410" t="s">
        <v>42</v>
      </c>
      <c r="G410" t="s">
        <v>53</v>
      </c>
      <c r="H410" t="s">
        <v>44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45">
      <c r="A411" t="s">
        <v>40</v>
      </c>
      <c r="B411">
        <v>2</v>
      </c>
      <c r="C411" t="s">
        <v>41</v>
      </c>
      <c r="D411" t="s">
        <v>255</v>
      </c>
      <c r="E411" s="4">
        <v>43887</v>
      </c>
      <c r="F411" t="s">
        <v>42</v>
      </c>
      <c r="G411" t="s">
        <v>54</v>
      </c>
      <c r="H411" t="s">
        <v>44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45">
      <c r="A412" t="s">
        <v>40</v>
      </c>
      <c r="B412">
        <v>2</v>
      </c>
      <c r="C412" t="s">
        <v>41</v>
      </c>
      <c r="D412" t="s">
        <v>255</v>
      </c>
      <c r="E412" s="4">
        <v>43887</v>
      </c>
      <c r="F412" t="s">
        <v>42</v>
      </c>
      <c r="G412" t="s">
        <v>55</v>
      </c>
      <c r="H412" t="s">
        <v>56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45">
      <c r="A413" t="s">
        <v>40</v>
      </c>
      <c r="B413">
        <v>2</v>
      </c>
      <c r="C413" t="s">
        <v>41</v>
      </c>
      <c r="D413" t="s">
        <v>255</v>
      </c>
      <c r="E413" s="4">
        <v>43887</v>
      </c>
      <c r="F413" t="s">
        <v>42</v>
      </c>
      <c r="G413" t="s">
        <v>57</v>
      </c>
      <c r="H413" t="s">
        <v>56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45">
      <c r="A414" t="s">
        <v>40</v>
      </c>
      <c r="B414">
        <v>2</v>
      </c>
      <c r="C414" t="s">
        <v>41</v>
      </c>
      <c r="D414" t="s">
        <v>255</v>
      </c>
      <c r="E414" s="4">
        <v>43887</v>
      </c>
      <c r="F414" t="s">
        <v>42</v>
      </c>
      <c r="G414" t="s">
        <v>58</v>
      </c>
      <c r="H414" t="s">
        <v>56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45">
      <c r="A415" t="s">
        <v>40</v>
      </c>
      <c r="B415">
        <v>2</v>
      </c>
      <c r="C415" t="s">
        <v>41</v>
      </c>
      <c r="D415" t="s">
        <v>255</v>
      </c>
      <c r="E415" s="4">
        <v>43887</v>
      </c>
      <c r="F415" t="s">
        <v>42</v>
      </c>
      <c r="G415" t="s">
        <v>59</v>
      </c>
      <c r="H415" t="s">
        <v>56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45">
      <c r="A416" t="s">
        <v>40</v>
      </c>
      <c r="B416">
        <v>2</v>
      </c>
      <c r="C416" t="s">
        <v>41</v>
      </c>
      <c r="D416" t="s">
        <v>255</v>
      </c>
      <c r="E416" s="4">
        <v>43887</v>
      </c>
      <c r="F416" t="s">
        <v>42</v>
      </c>
      <c r="G416" t="s">
        <v>60</v>
      </c>
      <c r="H416" t="s">
        <v>56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45">
      <c r="A417" t="s">
        <v>62</v>
      </c>
      <c r="B417">
        <v>2</v>
      </c>
      <c r="C417" t="s">
        <v>63</v>
      </c>
      <c r="D417" t="s">
        <v>257</v>
      </c>
      <c r="E417" s="4">
        <v>44243</v>
      </c>
      <c r="F417" t="s">
        <v>64</v>
      </c>
      <c r="G417" t="s">
        <v>43</v>
      </c>
      <c r="H417" t="s">
        <v>44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45">
      <c r="A418" t="s">
        <v>62</v>
      </c>
      <c r="B418">
        <v>2</v>
      </c>
      <c r="C418" t="s">
        <v>63</v>
      </c>
      <c r="D418" t="s">
        <v>257</v>
      </c>
      <c r="E418" s="4">
        <v>44243</v>
      </c>
      <c r="F418" t="s">
        <v>64</v>
      </c>
      <c r="G418" t="s">
        <v>48</v>
      </c>
      <c r="H418" t="s">
        <v>44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45">
      <c r="A419" t="s">
        <v>62</v>
      </c>
      <c r="B419">
        <v>2</v>
      </c>
      <c r="C419" t="s">
        <v>63</v>
      </c>
      <c r="D419" t="s">
        <v>257</v>
      </c>
      <c r="E419" s="4">
        <v>44243</v>
      </c>
      <c r="F419" t="s">
        <v>64</v>
      </c>
      <c r="G419" t="s">
        <v>49</v>
      </c>
      <c r="H419" t="s">
        <v>44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45">
      <c r="A420" t="s">
        <v>62</v>
      </c>
      <c r="B420">
        <v>2</v>
      </c>
      <c r="C420" t="s">
        <v>63</v>
      </c>
      <c r="D420" t="s">
        <v>257</v>
      </c>
      <c r="E420" s="4">
        <v>44243</v>
      </c>
      <c r="F420" t="s">
        <v>64</v>
      </c>
      <c r="G420" t="s">
        <v>53</v>
      </c>
      <c r="H420" t="s">
        <v>44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45">
      <c r="A421" t="s">
        <v>62</v>
      </c>
      <c r="B421">
        <v>2</v>
      </c>
      <c r="C421" t="s">
        <v>63</v>
      </c>
      <c r="D421" t="s">
        <v>257</v>
      </c>
      <c r="E421" s="4">
        <v>44243</v>
      </c>
      <c r="F421" t="s">
        <v>64</v>
      </c>
      <c r="G421" t="s">
        <v>54</v>
      </c>
      <c r="H421" t="s">
        <v>44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45">
      <c r="A422" t="s">
        <v>62</v>
      </c>
      <c r="B422">
        <v>2</v>
      </c>
      <c r="C422" t="s">
        <v>63</v>
      </c>
      <c r="D422" t="s">
        <v>257</v>
      </c>
      <c r="E422" s="4">
        <v>44243</v>
      </c>
      <c r="F422" t="s">
        <v>64</v>
      </c>
      <c r="G422" t="s">
        <v>55</v>
      </c>
      <c r="H422" t="s">
        <v>56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45">
      <c r="A423" t="s">
        <v>62</v>
      </c>
      <c r="B423">
        <v>2</v>
      </c>
      <c r="C423" t="s">
        <v>63</v>
      </c>
      <c r="D423" t="s">
        <v>257</v>
      </c>
      <c r="E423" s="4">
        <v>44243</v>
      </c>
      <c r="F423" t="s">
        <v>64</v>
      </c>
      <c r="G423" t="s">
        <v>57</v>
      </c>
      <c r="H423" t="s">
        <v>56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45">
      <c r="A424" t="s">
        <v>62</v>
      </c>
      <c r="B424">
        <v>2</v>
      </c>
      <c r="C424" t="s">
        <v>63</v>
      </c>
      <c r="D424" t="s">
        <v>257</v>
      </c>
      <c r="E424" s="4">
        <v>44243</v>
      </c>
      <c r="F424" t="s">
        <v>64</v>
      </c>
      <c r="G424" t="s">
        <v>58</v>
      </c>
      <c r="H424" t="s">
        <v>56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45">
      <c r="A425" t="s">
        <v>62</v>
      </c>
      <c r="B425">
        <v>2</v>
      </c>
      <c r="C425" t="s">
        <v>63</v>
      </c>
      <c r="D425" t="s">
        <v>257</v>
      </c>
      <c r="E425" s="4">
        <v>44243</v>
      </c>
      <c r="F425" t="s">
        <v>64</v>
      </c>
      <c r="G425" t="s">
        <v>59</v>
      </c>
      <c r="H425" t="s">
        <v>56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45">
      <c r="A426" t="s">
        <v>62</v>
      </c>
      <c r="B426">
        <v>2</v>
      </c>
      <c r="C426" t="s">
        <v>63</v>
      </c>
      <c r="D426" t="s">
        <v>257</v>
      </c>
      <c r="E426" s="4">
        <v>44243</v>
      </c>
      <c r="F426" t="s">
        <v>64</v>
      </c>
      <c r="G426" t="s">
        <v>60</v>
      </c>
      <c r="H426" t="s">
        <v>56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45">
      <c r="A427" t="s">
        <v>62</v>
      </c>
      <c r="B427">
        <v>2</v>
      </c>
      <c r="C427" t="s">
        <v>71</v>
      </c>
      <c r="D427" t="s">
        <v>257</v>
      </c>
      <c r="E427" s="4">
        <v>44243</v>
      </c>
      <c r="F427" t="s">
        <v>72</v>
      </c>
      <c r="G427" t="s">
        <v>43</v>
      </c>
      <c r="H427" t="s">
        <v>44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45">
      <c r="A428" t="s">
        <v>62</v>
      </c>
      <c r="B428">
        <v>2</v>
      </c>
      <c r="C428" t="s">
        <v>71</v>
      </c>
      <c r="D428" t="s">
        <v>257</v>
      </c>
      <c r="E428" s="4">
        <v>44243</v>
      </c>
      <c r="F428" t="s">
        <v>72</v>
      </c>
      <c r="G428" t="s">
        <v>48</v>
      </c>
      <c r="H428" t="s">
        <v>44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45">
      <c r="A429" t="s">
        <v>62</v>
      </c>
      <c r="B429">
        <v>2</v>
      </c>
      <c r="C429" t="s">
        <v>71</v>
      </c>
      <c r="D429" t="s">
        <v>257</v>
      </c>
      <c r="E429" s="4">
        <v>44243</v>
      </c>
      <c r="F429" t="s">
        <v>72</v>
      </c>
      <c r="G429" t="s">
        <v>49</v>
      </c>
      <c r="H429" t="s">
        <v>44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45">
      <c r="A430" t="s">
        <v>62</v>
      </c>
      <c r="B430">
        <v>2</v>
      </c>
      <c r="C430" t="s">
        <v>71</v>
      </c>
      <c r="D430" t="s">
        <v>257</v>
      </c>
      <c r="E430" s="4">
        <v>44243</v>
      </c>
      <c r="F430" t="s">
        <v>72</v>
      </c>
      <c r="G430" t="s">
        <v>53</v>
      </c>
      <c r="H430" t="s">
        <v>44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45">
      <c r="A431" t="s">
        <v>62</v>
      </c>
      <c r="B431">
        <v>2</v>
      </c>
      <c r="C431" t="s">
        <v>71</v>
      </c>
      <c r="D431" t="s">
        <v>257</v>
      </c>
      <c r="E431" s="4">
        <v>44243</v>
      </c>
      <c r="F431" t="s">
        <v>72</v>
      </c>
      <c r="G431" t="s">
        <v>54</v>
      </c>
      <c r="H431" t="s">
        <v>44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45">
      <c r="A432" t="s">
        <v>62</v>
      </c>
      <c r="B432">
        <v>2</v>
      </c>
      <c r="C432" t="s">
        <v>71</v>
      </c>
      <c r="D432" t="s">
        <v>257</v>
      </c>
      <c r="E432" s="4">
        <v>44243</v>
      </c>
      <c r="F432" t="s">
        <v>72</v>
      </c>
      <c r="G432" t="s">
        <v>55</v>
      </c>
      <c r="H432" t="s">
        <v>56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45">
      <c r="A433" t="s">
        <v>62</v>
      </c>
      <c r="B433">
        <v>2</v>
      </c>
      <c r="C433" t="s">
        <v>71</v>
      </c>
      <c r="D433" t="s">
        <v>257</v>
      </c>
      <c r="E433" s="4">
        <v>44243</v>
      </c>
      <c r="F433" t="s">
        <v>72</v>
      </c>
      <c r="G433" t="s">
        <v>57</v>
      </c>
      <c r="H433" t="s">
        <v>56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45">
      <c r="A434" t="s">
        <v>62</v>
      </c>
      <c r="B434">
        <v>2</v>
      </c>
      <c r="C434" t="s">
        <v>71</v>
      </c>
      <c r="D434" t="s">
        <v>257</v>
      </c>
      <c r="E434" s="4">
        <v>44243</v>
      </c>
      <c r="F434" t="s">
        <v>72</v>
      </c>
      <c r="G434" t="s">
        <v>58</v>
      </c>
      <c r="H434" t="s">
        <v>56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45">
      <c r="A435" t="s">
        <v>62</v>
      </c>
      <c r="B435">
        <v>2</v>
      </c>
      <c r="C435" t="s">
        <v>71</v>
      </c>
      <c r="D435" t="s">
        <v>257</v>
      </c>
      <c r="E435" s="4">
        <v>44243</v>
      </c>
      <c r="F435" t="s">
        <v>72</v>
      </c>
      <c r="G435" t="s">
        <v>59</v>
      </c>
      <c r="H435" t="s">
        <v>56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45">
      <c r="A436" t="s">
        <v>62</v>
      </c>
      <c r="B436">
        <v>2</v>
      </c>
      <c r="C436" t="s">
        <v>71</v>
      </c>
      <c r="D436" t="s">
        <v>257</v>
      </c>
      <c r="E436" s="4">
        <v>44243</v>
      </c>
      <c r="F436" t="s">
        <v>72</v>
      </c>
      <c r="G436" t="s">
        <v>60</v>
      </c>
      <c r="H436" t="s">
        <v>56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45">
      <c r="A437" t="s">
        <v>62</v>
      </c>
      <c r="B437">
        <v>2</v>
      </c>
      <c r="C437" t="s">
        <v>74</v>
      </c>
      <c r="D437" t="s">
        <v>257</v>
      </c>
      <c r="E437" s="4">
        <v>44243</v>
      </c>
      <c r="F437" t="s">
        <v>75</v>
      </c>
      <c r="G437" t="s">
        <v>43</v>
      </c>
      <c r="H437" t="s">
        <v>44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45">
      <c r="A438" t="s">
        <v>62</v>
      </c>
      <c r="B438">
        <v>2</v>
      </c>
      <c r="C438" t="s">
        <v>74</v>
      </c>
      <c r="D438" t="s">
        <v>257</v>
      </c>
      <c r="E438" s="4">
        <v>44243</v>
      </c>
      <c r="F438" t="s">
        <v>75</v>
      </c>
      <c r="G438" t="s">
        <v>48</v>
      </c>
      <c r="H438" t="s">
        <v>44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45">
      <c r="A439" t="s">
        <v>62</v>
      </c>
      <c r="B439">
        <v>2</v>
      </c>
      <c r="C439" t="s">
        <v>74</v>
      </c>
      <c r="D439" t="s">
        <v>257</v>
      </c>
      <c r="E439" s="4">
        <v>44243</v>
      </c>
      <c r="F439" t="s">
        <v>75</v>
      </c>
      <c r="G439" t="s">
        <v>49</v>
      </c>
      <c r="H439" t="s">
        <v>44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45">
      <c r="A440" t="s">
        <v>62</v>
      </c>
      <c r="B440">
        <v>2</v>
      </c>
      <c r="C440" t="s">
        <v>74</v>
      </c>
      <c r="D440" t="s">
        <v>257</v>
      </c>
      <c r="E440" s="4">
        <v>44243</v>
      </c>
      <c r="F440" t="s">
        <v>75</v>
      </c>
      <c r="G440" t="s">
        <v>53</v>
      </c>
      <c r="H440" t="s">
        <v>44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45">
      <c r="A441" t="s">
        <v>62</v>
      </c>
      <c r="B441">
        <v>2</v>
      </c>
      <c r="C441" t="s">
        <v>74</v>
      </c>
      <c r="D441" t="s">
        <v>257</v>
      </c>
      <c r="E441" s="4">
        <v>44243</v>
      </c>
      <c r="F441" t="s">
        <v>75</v>
      </c>
      <c r="G441" t="s">
        <v>54</v>
      </c>
      <c r="H441" t="s">
        <v>44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45">
      <c r="A442" t="s">
        <v>62</v>
      </c>
      <c r="B442">
        <v>2</v>
      </c>
      <c r="C442" t="s">
        <v>74</v>
      </c>
      <c r="D442" t="s">
        <v>257</v>
      </c>
      <c r="E442" s="4">
        <v>44243</v>
      </c>
      <c r="F442" t="s">
        <v>75</v>
      </c>
      <c r="G442" t="s">
        <v>55</v>
      </c>
      <c r="H442" t="s">
        <v>56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45">
      <c r="A443" t="s">
        <v>62</v>
      </c>
      <c r="B443">
        <v>2</v>
      </c>
      <c r="C443" t="s">
        <v>74</v>
      </c>
      <c r="D443" t="s">
        <v>257</v>
      </c>
      <c r="E443" s="4">
        <v>44243</v>
      </c>
      <c r="F443" t="s">
        <v>75</v>
      </c>
      <c r="G443" t="s">
        <v>57</v>
      </c>
      <c r="H443" t="s">
        <v>56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45">
      <c r="A444" t="s">
        <v>62</v>
      </c>
      <c r="B444">
        <v>2</v>
      </c>
      <c r="C444" t="s">
        <v>74</v>
      </c>
      <c r="D444" t="s">
        <v>257</v>
      </c>
      <c r="E444" s="4">
        <v>44243</v>
      </c>
      <c r="F444" t="s">
        <v>75</v>
      </c>
      <c r="G444" t="s">
        <v>58</v>
      </c>
      <c r="H444" t="s">
        <v>56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45">
      <c r="A445" t="s">
        <v>62</v>
      </c>
      <c r="B445">
        <v>2</v>
      </c>
      <c r="C445" t="s">
        <v>74</v>
      </c>
      <c r="D445" t="s">
        <v>257</v>
      </c>
      <c r="E445" s="4">
        <v>44243</v>
      </c>
      <c r="F445" t="s">
        <v>75</v>
      </c>
      <c r="G445" t="s">
        <v>59</v>
      </c>
      <c r="H445" t="s">
        <v>56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45">
      <c r="A446" t="s">
        <v>62</v>
      </c>
      <c r="B446">
        <v>2</v>
      </c>
      <c r="C446" t="s">
        <v>74</v>
      </c>
      <c r="D446" t="s">
        <v>257</v>
      </c>
      <c r="E446" s="4">
        <v>44243</v>
      </c>
      <c r="F446" t="s">
        <v>75</v>
      </c>
      <c r="G446" t="s">
        <v>60</v>
      </c>
      <c r="H446" t="s">
        <v>56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45">
      <c r="A447" t="s">
        <v>40</v>
      </c>
      <c r="B447">
        <v>2</v>
      </c>
      <c r="C447" t="s">
        <v>41</v>
      </c>
      <c r="D447" t="s">
        <v>255</v>
      </c>
      <c r="E447" s="4">
        <v>44244</v>
      </c>
      <c r="F447" t="s">
        <v>42</v>
      </c>
      <c r="G447" t="s">
        <v>43</v>
      </c>
      <c r="H447" t="s">
        <v>44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45">
      <c r="A448" t="s">
        <v>40</v>
      </c>
      <c r="B448">
        <v>2</v>
      </c>
      <c r="C448" t="s">
        <v>41</v>
      </c>
      <c r="D448" t="s">
        <v>255</v>
      </c>
      <c r="E448" s="4">
        <v>44244</v>
      </c>
      <c r="F448" t="s">
        <v>42</v>
      </c>
      <c r="G448" t="s">
        <v>48</v>
      </c>
      <c r="H448" t="s">
        <v>44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45">
      <c r="A449" t="s">
        <v>40</v>
      </c>
      <c r="B449">
        <v>2</v>
      </c>
      <c r="C449" t="s">
        <v>41</v>
      </c>
      <c r="D449" t="s">
        <v>255</v>
      </c>
      <c r="E449" s="4">
        <v>44244</v>
      </c>
      <c r="F449" t="s">
        <v>42</v>
      </c>
      <c r="G449" t="s">
        <v>49</v>
      </c>
      <c r="H449" t="s">
        <v>44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45">
      <c r="A450" t="s">
        <v>40</v>
      </c>
      <c r="B450">
        <v>2</v>
      </c>
      <c r="C450" t="s">
        <v>41</v>
      </c>
      <c r="D450" t="s">
        <v>255</v>
      </c>
      <c r="E450" s="4">
        <v>44244</v>
      </c>
      <c r="F450" t="s">
        <v>42</v>
      </c>
      <c r="G450" t="s">
        <v>53</v>
      </c>
      <c r="H450" t="s">
        <v>44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45">
      <c r="A451" t="s">
        <v>40</v>
      </c>
      <c r="B451">
        <v>2</v>
      </c>
      <c r="C451" t="s">
        <v>41</v>
      </c>
      <c r="D451" t="s">
        <v>255</v>
      </c>
      <c r="E451" s="4">
        <v>44244</v>
      </c>
      <c r="F451" t="s">
        <v>42</v>
      </c>
      <c r="G451" t="s">
        <v>54</v>
      </c>
      <c r="H451" t="s">
        <v>44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45">
      <c r="A452" t="s">
        <v>40</v>
      </c>
      <c r="B452">
        <v>2</v>
      </c>
      <c r="C452" t="s">
        <v>41</v>
      </c>
      <c r="D452" t="s">
        <v>255</v>
      </c>
      <c r="E452" s="4">
        <v>44244</v>
      </c>
      <c r="F452" t="s">
        <v>42</v>
      </c>
      <c r="G452" t="s">
        <v>55</v>
      </c>
      <c r="H452" t="s">
        <v>56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45">
      <c r="A453" t="s">
        <v>40</v>
      </c>
      <c r="B453">
        <v>2</v>
      </c>
      <c r="C453" t="s">
        <v>41</v>
      </c>
      <c r="D453" t="s">
        <v>255</v>
      </c>
      <c r="E453" s="4">
        <v>44244</v>
      </c>
      <c r="F453" t="s">
        <v>42</v>
      </c>
      <c r="G453" t="s">
        <v>57</v>
      </c>
      <c r="H453" t="s">
        <v>56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45">
      <c r="A454" t="s">
        <v>40</v>
      </c>
      <c r="B454">
        <v>2</v>
      </c>
      <c r="C454" t="s">
        <v>41</v>
      </c>
      <c r="D454" t="s">
        <v>255</v>
      </c>
      <c r="E454" s="4">
        <v>44244</v>
      </c>
      <c r="F454" t="s">
        <v>42</v>
      </c>
      <c r="G454" t="s">
        <v>58</v>
      </c>
      <c r="H454" t="s">
        <v>56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45">
      <c r="A455" t="s">
        <v>40</v>
      </c>
      <c r="B455">
        <v>2</v>
      </c>
      <c r="C455" t="s">
        <v>41</v>
      </c>
      <c r="D455" t="s">
        <v>255</v>
      </c>
      <c r="E455" s="4">
        <v>44244</v>
      </c>
      <c r="F455" t="s">
        <v>42</v>
      </c>
      <c r="G455" t="s">
        <v>59</v>
      </c>
      <c r="H455" t="s">
        <v>56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45">
      <c r="A456" t="s">
        <v>40</v>
      </c>
      <c r="B456">
        <v>2</v>
      </c>
      <c r="C456" t="s">
        <v>41</v>
      </c>
      <c r="D456" t="s">
        <v>255</v>
      </c>
      <c r="E456" s="4">
        <v>44244</v>
      </c>
      <c r="F456" t="s">
        <v>42</v>
      </c>
      <c r="G456" t="s">
        <v>60</v>
      </c>
      <c r="H456" t="s">
        <v>56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45">
      <c r="A457" t="s">
        <v>40</v>
      </c>
      <c r="B457">
        <v>2</v>
      </c>
      <c r="C457" t="s">
        <v>61</v>
      </c>
      <c r="D457" t="s">
        <v>256</v>
      </c>
      <c r="E457" s="4">
        <v>44244</v>
      </c>
      <c r="F457" t="s">
        <v>42</v>
      </c>
      <c r="G457" t="s">
        <v>43</v>
      </c>
      <c r="H457" t="s">
        <v>44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45">
      <c r="A458" t="s">
        <v>40</v>
      </c>
      <c r="B458">
        <v>2</v>
      </c>
      <c r="C458" t="s">
        <v>61</v>
      </c>
      <c r="D458" t="s">
        <v>256</v>
      </c>
      <c r="E458" s="4">
        <v>44244</v>
      </c>
      <c r="F458" t="s">
        <v>42</v>
      </c>
      <c r="G458" t="s">
        <v>48</v>
      </c>
      <c r="H458" t="s">
        <v>44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45">
      <c r="A459" t="s">
        <v>40</v>
      </c>
      <c r="B459">
        <v>2</v>
      </c>
      <c r="C459" t="s">
        <v>61</v>
      </c>
      <c r="D459" t="s">
        <v>256</v>
      </c>
      <c r="E459" s="4">
        <v>44244</v>
      </c>
      <c r="F459" t="s">
        <v>42</v>
      </c>
      <c r="G459" t="s">
        <v>49</v>
      </c>
      <c r="H459" t="s">
        <v>44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45">
      <c r="A460" t="s">
        <v>40</v>
      </c>
      <c r="B460">
        <v>2</v>
      </c>
      <c r="C460" t="s">
        <v>61</v>
      </c>
      <c r="D460" t="s">
        <v>256</v>
      </c>
      <c r="E460" s="4">
        <v>44244</v>
      </c>
      <c r="F460" t="s">
        <v>42</v>
      </c>
      <c r="G460" t="s">
        <v>53</v>
      </c>
      <c r="H460" t="s">
        <v>44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45">
      <c r="A461" t="s">
        <v>40</v>
      </c>
      <c r="B461">
        <v>2</v>
      </c>
      <c r="C461" t="s">
        <v>61</v>
      </c>
      <c r="D461" t="s">
        <v>256</v>
      </c>
      <c r="E461" s="4">
        <v>44244</v>
      </c>
      <c r="F461" t="s">
        <v>42</v>
      </c>
      <c r="G461" t="s">
        <v>54</v>
      </c>
      <c r="H461" t="s">
        <v>44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45">
      <c r="A462" t="s">
        <v>40</v>
      </c>
      <c r="B462">
        <v>2</v>
      </c>
      <c r="C462" t="s">
        <v>61</v>
      </c>
      <c r="D462" t="s">
        <v>256</v>
      </c>
      <c r="E462" s="4">
        <v>44244</v>
      </c>
      <c r="F462" t="s">
        <v>42</v>
      </c>
      <c r="G462" t="s">
        <v>55</v>
      </c>
      <c r="H462" t="s">
        <v>56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45">
      <c r="A463" t="s">
        <v>40</v>
      </c>
      <c r="B463">
        <v>2</v>
      </c>
      <c r="C463" t="s">
        <v>61</v>
      </c>
      <c r="D463" t="s">
        <v>256</v>
      </c>
      <c r="E463" s="4">
        <v>44244</v>
      </c>
      <c r="F463" t="s">
        <v>42</v>
      </c>
      <c r="G463" t="s">
        <v>57</v>
      </c>
      <c r="H463" t="s">
        <v>56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45">
      <c r="A464" t="s">
        <v>40</v>
      </c>
      <c r="B464">
        <v>2</v>
      </c>
      <c r="C464" t="s">
        <v>61</v>
      </c>
      <c r="D464" t="s">
        <v>256</v>
      </c>
      <c r="E464" s="4">
        <v>44244</v>
      </c>
      <c r="F464" t="s">
        <v>42</v>
      </c>
      <c r="G464" t="s">
        <v>58</v>
      </c>
      <c r="H464" t="s">
        <v>56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45">
      <c r="A465" t="s">
        <v>40</v>
      </c>
      <c r="B465">
        <v>2</v>
      </c>
      <c r="C465" t="s">
        <v>61</v>
      </c>
      <c r="D465" t="s">
        <v>256</v>
      </c>
      <c r="E465" s="4">
        <v>44244</v>
      </c>
      <c r="F465" t="s">
        <v>42</v>
      </c>
      <c r="G465" t="s">
        <v>59</v>
      </c>
      <c r="H465" t="s">
        <v>56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45">
      <c r="A466" t="s">
        <v>40</v>
      </c>
      <c r="B466">
        <v>2</v>
      </c>
      <c r="C466" t="s">
        <v>61</v>
      </c>
      <c r="D466" t="s">
        <v>256</v>
      </c>
      <c r="E466" s="4">
        <v>44244</v>
      </c>
      <c r="F466" t="s">
        <v>42</v>
      </c>
      <c r="G466" t="s">
        <v>60</v>
      </c>
      <c r="H466" t="s">
        <v>56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45">
      <c r="A467" t="s">
        <v>86</v>
      </c>
      <c r="B467">
        <v>2</v>
      </c>
      <c r="C467" t="s">
        <v>87</v>
      </c>
      <c r="D467" t="s">
        <v>260</v>
      </c>
      <c r="E467" s="4">
        <v>44245</v>
      </c>
      <c r="F467" t="s">
        <v>72</v>
      </c>
      <c r="G467" t="s">
        <v>43</v>
      </c>
      <c r="H467" t="s">
        <v>44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45">
      <c r="A468" t="s">
        <v>86</v>
      </c>
      <c r="B468">
        <v>2</v>
      </c>
      <c r="C468" t="s">
        <v>87</v>
      </c>
      <c r="D468" t="s">
        <v>260</v>
      </c>
      <c r="E468" s="4">
        <v>44245</v>
      </c>
      <c r="F468" t="s">
        <v>72</v>
      </c>
      <c r="G468" t="s">
        <v>48</v>
      </c>
      <c r="H468" t="s">
        <v>44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45">
      <c r="A469" t="s">
        <v>86</v>
      </c>
      <c r="B469">
        <v>2</v>
      </c>
      <c r="C469" t="s">
        <v>87</v>
      </c>
      <c r="D469" t="s">
        <v>260</v>
      </c>
      <c r="E469" s="4">
        <v>44245</v>
      </c>
      <c r="F469" t="s">
        <v>72</v>
      </c>
      <c r="G469" t="s">
        <v>49</v>
      </c>
      <c r="H469" t="s">
        <v>44</v>
      </c>
      <c r="I469" t="s">
        <v>92</v>
      </c>
      <c r="J469" t="s">
        <v>93</v>
      </c>
      <c r="K469" t="s">
        <v>94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0</v>
      </c>
    </row>
    <row r="470" spans="1:38" x14ac:dyDescent="0.45">
      <c r="A470" t="s">
        <v>86</v>
      </c>
      <c r="B470">
        <v>2</v>
      </c>
      <c r="C470" t="s">
        <v>87</v>
      </c>
      <c r="D470" t="s">
        <v>260</v>
      </c>
      <c r="E470" s="4">
        <v>44245</v>
      </c>
      <c r="F470" t="s">
        <v>72</v>
      </c>
      <c r="G470" t="s">
        <v>53</v>
      </c>
      <c r="H470" t="s">
        <v>44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45">
      <c r="A471" t="s">
        <v>86</v>
      </c>
      <c r="B471">
        <v>2</v>
      </c>
      <c r="C471" t="s">
        <v>87</v>
      </c>
      <c r="D471" t="s">
        <v>260</v>
      </c>
      <c r="E471" s="4">
        <v>44245</v>
      </c>
      <c r="F471" t="s">
        <v>72</v>
      </c>
      <c r="G471" t="s">
        <v>54</v>
      </c>
      <c r="H471" t="s">
        <v>44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45">
      <c r="A472" t="s">
        <v>86</v>
      </c>
      <c r="B472">
        <v>2</v>
      </c>
      <c r="C472" t="s">
        <v>87</v>
      </c>
      <c r="D472" t="s">
        <v>260</v>
      </c>
      <c r="E472" s="4">
        <v>44245</v>
      </c>
      <c r="F472" t="s">
        <v>72</v>
      </c>
      <c r="G472" t="s">
        <v>55</v>
      </c>
      <c r="H472" t="s">
        <v>56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45">
      <c r="A473" t="s">
        <v>86</v>
      </c>
      <c r="B473">
        <v>2</v>
      </c>
      <c r="C473" t="s">
        <v>87</v>
      </c>
      <c r="D473" t="s">
        <v>260</v>
      </c>
      <c r="E473" s="4">
        <v>44245</v>
      </c>
      <c r="F473" t="s">
        <v>72</v>
      </c>
      <c r="G473" t="s">
        <v>57</v>
      </c>
      <c r="H473" t="s">
        <v>56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45">
      <c r="A474" t="s">
        <v>86</v>
      </c>
      <c r="B474">
        <v>2</v>
      </c>
      <c r="C474" t="s">
        <v>87</v>
      </c>
      <c r="D474" t="s">
        <v>260</v>
      </c>
      <c r="E474" s="4">
        <v>44245</v>
      </c>
      <c r="F474" t="s">
        <v>72</v>
      </c>
      <c r="G474" t="s">
        <v>58</v>
      </c>
      <c r="H474" t="s">
        <v>56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45">
      <c r="A475" t="s">
        <v>86</v>
      </c>
      <c r="B475">
        <v>2</v>
      </c>
      <c r="C475" t="s">
        <v>87</v>
      </c>
      <c r="D475" t="s">
        <v>260</v>
      </c>
      <c r="E475" s="4">
        <v>44245</v>
      </c>
      <c r="F475" t="s">
        <v>72</v>
      </c>
      <c r="G475" t="s">
        <v>59</v>
      </c>
      <c r="H475" t="s">
        <v>56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45">
      <c r="A476" t="s">
        <v>86</v>
      </c>
      <c r="B476">
        <v>2</v>
      </c>
      <c r="C476" t="s">
        <v>87</v>
      </c>
      <c r="D476" t="s">
        <v>260</v>
      </c>
      <c r="E476" s="4">
        <v>44245</v>
      </c>
      <c r="F476" t="s">
        <v>72</v>
      </c>
      <c r="G476" t="s">
        <v>60</v>
      </c>
      <c r="H476" t="s">
        <v>56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45">
      <c r="A477" t="s">
        <v>86</v>
      </c>
      <c r="B477">
        <v>2</v>
      </c>
      <c r="C477" t="s">
        <v>99</v>
      </c>
      <c r="D477" t="s">
        <v>260</v>
      </c>
      <c r="E477" s="4">
        <v>44245</v>
      </c>
      <c r="F477" t="s">
        <v>100</v>
      </c>
      <c r="G477" t="s">
        <v>43</v>
      </c>
      <c r="H477" t="s">
        <v>44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45">
      <c r="A478" t="s">
        <v>86</v>
      </c>
      <c r="B478">
        <v>2</v>
      </c>
      <c r="C478" t="s">
        <v>99</v>
      </c>
      <c r="D478" t="s">
        <v>260</v>
      </c>
      <c r="E478" s="4">
        <v>44245</v>
      </c>
      <c r="F478" t="s">
        <v>100</v>
      </c>
      <c r="G478" t="s">
        <v>48</v>
      </c>
      <c r="H478" t="s">
        <v>44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45">
      <c r="A479" t="s">
        <v>86</v>
      </c>
      <c r="B479">
        <v>2</v>
      </c>
      <c r="C479" t="s">
        <v>99</v>
      </c>
      <c r="D479" t="s">
        <v>260</v>
      </c>
      <c r="E479" s="4">
        <v>44245</v>
      </c>
      <c r="F479" t="s">
        <v>100</v>
      </c>
      <c r="G479" t="s">
        <v>49</v>
      </c>
      <c r="H479" t="s">
        <v>44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45">
      <c r="A480" t="s">
        <v>86</v>
      </c>
      <c r="B480">
        <v>2</v>
      </c>
      <c r="C480" t="s">
        <v>99</v>
      </c>
      <c r="D480" t="s">
        <v>260</v>
      </c>
      <c r="E480" s="4">
        <v>44245</v>
      </c>
      <c r="F480" t="s">
        <v>100</v>
      </c>
      <c r="G480" t="s">
        <v>53</v>
      </c>
      <c r="H480" t="s">
        <v>44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45">
      <c r="A481" t="s">
        <v>86</v>
      </c>
      <c r="B481">
        <v>2</v>
      </c>
      <c r="C481" t="s">
        <v>99</v>
      </c>
      <c r="D481" t="s">
        <v>260</v>
      </c>
      <c r="E481" s="4">
        <v>44245</v>
      </c>
      <c r="F481" t="s">
        <v>100</v>
      </c>
      <c r="G481" t="s">
        <v>54</v>
      </c>
      <c r="H481" t="s">
        <v>44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45">
      <c r="A482" t="s">
        <v>86</v>
      </c>
      <c r="B482">
        <v>2</v>
      </c>
      <c r="C482" t="s">
        <v>99</v>
      </c>
      <c r="D482" t="s">
        <v>260</v>
      </c>
      <c r="E482" s="4">
        <v>44245</v>
      </c>
      <c r="F482" t="s">
        <v>100</v>
      </c>
      <c r="G482" t="s">
        <v>55</v>
      </c>
      <c r="H482" t="s">
        <v>56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45">
      <c r="A483" t="s">
        <v>86</v>
      </c>
      <c r="B483">
        <v>2</v>
      </c>
      <c r="C483" t="s">
        <v>99</v>
      </c>
      <c r="D483" t="s">
        <v>260</v>
      </c>
      <c r="E483" s="4">
        <v>44245</v>
      </c>
      <c r="F483" t="s">
        <v>100</v>
      </c>
      <c r="G483" t="s">
        <v>57</v>
      </c>
      <c r="H483" t="s">
        <v>56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45">
      <c r="A484" t="s">
        <v>86</v>
      </c>
      <c r="B484">
        <v>2</v>
      </c>
      <c r="C484" t="s">
        <v>99</v>
      </c>
      <c r="D484" t="s">
        <v>260</v>
      </c>
      <c r="E484" s="4">
        <v>44245</v>
      </c>
      <c r="F484" t="s">
        <v>100</v>
      </c>
      <c r="G484" t="s">
        <v>58</v>
      </c>
      <c r="H484" t="s">
        <v>56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45">
      <c r="A485" t="s">
        <v>86</v>
      </c>
      <c r="B485">
        <v>2</v>
      </c>
      <c r="C485" t="s">
        <v>99</v>
      </c>
      <c r="D485" t="s">
        <v>260</v>
      </c>
      <c r="E485" s="4">
        <v>44245</v>
      </c>
      <c r="F485" t="s">
        <v>100</v>
      </c>
      <c r="G485" t="s">
        <v>59</v>
      </c>
      <c r="H485" t="s">
        <v>56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45">
      <c r="A486" t="s">
        <v>86</v>
      </c>
      <c r="B486">
        <v>2</v>
      </c>
      <c r="C486" t="s">
        <v>99</v>
      </c>
      <c r="D486" t="s">
        <v>260</v>
      </c>
      <c r="E486" s="4">
        <v>44245</v>
      </c>
      <c r="F486" t="s">
        <v>100</v>
      </c>
      <c r="G486" t="s">
        <v>60</v>
      </c>
      <c r="H486" t="s">
        <v>56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45">
      <c r="A487" t="s">
        <v>76</v>
      </c>
      <c r="B487">
        <v>2</v>
      </c>
      <c r="C487" t="s">
        <v>130</v>
      </c>
      <c r="D487" t="s">
        <v>259</v>
      </c>
      <c r="E487" s="4">
        <v>44246</v>
      </c>
      <c r="F487" t="s">
        <v>72</v>
      </c>
      <c r="G487" t="s">
        <v>43</v>
      </c>
      <c r="H487" t="s">
        <v>44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45">
      <c r="A488" t="s">
        <v>76</v>
      </c>
      <c r="B488">
        <v>2</v>
      </c>
      <c r="C488" t="s">
        <v>130</v>
      </c>
      <c r="D488" t="s">
        <v>259</v>
      </c>
      <c r="E488" s="4">
        <v>44246</v>
      </c>
      <c r="F488" t="s">
        <v>72</v>
      </c>
      <c r="G488" t="s">
        <v>48</v>
      </c>
      <c r="H488" t="s">
        <v>44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45">
      <c r="A489" t="s">
        <v>76</v>
      </c>
      <c r="B489">
        <v>2</v>
      </c>
      <c r="C489" t="s">
        <v>130</v>
      </c>
      <c r="D489" t="s">
        <v>259</v>
      </c>
      <c r="E489" s="4">
        <v>44246</v>
      </c>
      <c r="F489" t="s">
        <v>72</v>
      </c>
      <c r="G489" t="s">
        <v>49</v>
      </c>
      <c r="H489" t="s">
        <v>44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45">
      <c r="A490" t="s">
        <v>76</v>
      </c>
      <c r="B490">
        <v>2</v>
      </c>
      <c r="C490" t="s">
        <v>130</v>
      </c>
      <c r="D490" t="s">
        <v>259</v>
      </c>
      <c r="E490" s="4">
        <v>44246</v>
      </c>
      <c r="F490" t="s">
        <v>72</v>
      </c>
      <c r="G490" t="s">
        <v>53</v>
      </c>
      <c r="H490" t="s">
        <v>44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45">
      <c r="A491" t="s">
        <v>76</v>
      </c>
      <c r="B491">
        <v>2</v>
      </c>
      <c r="C491" t="s">
        <v>130</v>
      </c>
      <c r="D491" t="s">
        <v>259</v>
      </c>
      <c r="E491" s="4">
        <v>44246</v>
      </c>
      <c r="F491" t="s">
        <v>72</v>
      </c>
      <c r="G491" t="s">
        <v>54</v>
      </c>
      <c r="H491" t="s">
        <v>44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45">
      <c r="A492" t="s">
        <v>76</v>
      </c>
      <c r="B492">
        <v>2</v>
      </c>
      <c r="C492" t="s">
        <v>130</v>
      </c>
      <c r="D492" t="s">
        <v>259</v>
      </c>
      <c r="E492" s="4">
        <v>44246</v>
      </c>
      <c r="F492" t="s">
        <v>72</v>
      </c>
      <c r="G492" t="s">
        <v>55</v>
      </c>
      <c r="H492" t="s">
        <v>56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45">
      <c r="A493" t="s">
        <v>76</v>
      </c>
      <c r="B493">
        <v>2</v>
      </c>
      <c r="C493" t="s">
        <v>130</v>
      </c>
      <c r="D493" t="s">
        <v>259</v>
      </c>
      <c r="E493" s="4">
        <v>44246</v>
      </c>
      <c r="F493" t="s">
        <v>72</v>
      </c>
      <c r="G493" t="s">
        <v>57</v>
      </c>
      <c r="H493" t="s">
        <v>56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45">
      <c r="A494" t="s">
        <v>76</v>
      </c>
      <c r="B494">
        <v>2</v>
      </c>
      <c r="C494" t="s">
        <v>130</v>
      </c>
      <c r="D494" t="s">
        <v>259</v>
      </c>
      <c r="E494" s="4">
        <v>44246</v>
      </c>
      <c r="F494" t="s">
        <v>72</v>
      </c>
      <c r="G494" t="s">
        <v>58</v>
      </c>
      <c r="H494" t="s">
        <v>56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45">
      <c r="A495" t="s">
        <v>76</v>
      </c>
      <c r="B495">
        <v>2</v>
      </c>
      <c r="C495" t="s">
        <v>130</v>
      </c>
      <c r="D495" t="s">
        <v>259</v>
      </c>
      <c r="E495" s="4">
        <v>44246</v>
      </c>
      <c r="F495" t="s">
        <v>72</v>
      </c>
      <c r="G495" t="s">
        <v>59</v>
      </c>
      <c r="H495" t="s">
        <v>56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45">
      <c r="A496" t="s">
        <v>76</v>
      </c>
      <c r="B496">
        <v>2</v>
      </c>
      <c r="C496" t="s">
        <v>130</v>
      </c>
      <c r="D496" t="s">
        <v>259</v>
      </c>
      <c r="E496" s="4">
        <v>44246</v>
      </c>
      <c r="F496" t="s">
        <v>72</v>
      </c>
      <c r="G496" t="s">
        <v>60</v>
      </c>
      <c r="H496" t="s">
        <v>56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45">
      <c r="A497" t="s">
        <v>76</v>
      </c>
      <c r="B497">
        <v>2</v>
      </c>
      <c r="C497" t="s">
        <v>77</v>
      </c>
      <c r="D497" t="s">
        <v>259</v>
      </c>
      <c r="E497" s="4">
        <v>44246</v>
      </c>
      <c r="F497" t="s">
        <v>72</v>
      </c>
      <c r="G497" t="s">
        <v>43</v>
      </c>
      <c r="H497" t="s">
        <v>44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45">
      <c r="A498" t="s">
        <v>76</v>
      </c>
      <c r="B498">
        <v>2</v>
      </c>
      <c r="C498" t="s">
        <v>77</v>
      </c>
      <c r="D498" t="s">
        <v>259</v>
      </c>
      <c r="E498" s="4">
        <v>44246</v>
      </c>
      <c r="F498" t="s">
        <v>72</v>
      </c>
      <c r="G498" t="s">
        <v>48</v>
      </c>
      <c r="H498" t="s">
        <v>44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45">
      <c r="A499" t="s">
        <v>76</v>
      </c>
      <c r="B499">
        <v>2</v>
      </c>
      <c r="C499" t="s">
        <v>77</v>
      </c>
      <c r="D499" t="s">
        <v>259</v>
      </c>
      <c r="E499" s="4">
        <v>44246</v>
      </c>
      <c r="F499" t="s">
        <v>72</v>
      </c>
      <c r="G499" t="s">
        <v>49</v>
      </c>
      <c r="H499" t="s">
        <v>44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45">
      <c r="A500" t="s">
        <v>76</v>
      </c>
      <c r="B500">
        <v>2</v>
      </c>
      <c r="C500" t="s">
        <v>77</v>
      </c>
      <c r="D500" t="s">
        <v>259</v>
      </c>
      <c r="E500" s="4">
        <v>44246</v>
      </c>
      <c r="F500" t="s">
        <v>72</v>
      </c>
      <c r="G500" t="s">
        <v>53</v>
      </c>
      <c r="H500" t="s">
        <v>44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45">
      <c r="A501" t="s">
        <v>76</v>
      </c>
      <c r="B501">
        <v>2</v>
      </c>
      <c r="C501" t="s">
        <v>77</v>
      </c>
      <c r="D501" t="s">
        <v>259</v>
      </c>
      <c r="E501" s="4">
        <v>44246</v>
      </c>
      <c r="F501" t="s">
        <v>72</v>
      </c>
      <c r="G501" t="s">
        <v>54</v>
      </c>
      <c r="H501" t="s">
        <v>44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45">
      <c r="A502" t="s">
        <v>76</v>
      </c>
      <c r="B502">
        <v>2</v>
      </c>
      <c r="C502" t="s">
        <v>77</v>
      </c>
      <c r="D502" t="s">
        <v>259</v>
      </c>
      <c r="E502" s="4">
        <v>44246</v>
      </c>
      <c r="F502" t="s">
        <v>72</v>
      </c>
      <c r="G502" t="s">
        <v>55</v>
      </c>
      <c r="H502" t="s">
        <v>56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45">
      <c r="A503" t="s">
        <v>76</v>
      </c>
      <c r="B503">
        <v>2</v>
      </c>
      <c r="C503" t="s">
        <v>77</v>
      </c>
      <c r="D503" t="s">
        <v>259</v>
      </c>
      <c r="E503" s="4">
        <v>44246</v>
      </c>
      <c r="F503" t="s">
        <v>72</v>
      </c>
      <c r="G503" t="s">
        <v>57</v>
      </c>
      <c r="H503" t="s">
        <v>56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45">
      <c r="A504" t="s">
        <v>76</v>
      </c>
      <c r="B504">
        <v>2</v>
      </c>
      <c r="C504" t="s">
        <v>77</v>
      </c>
      <c r="D504" t="s">
        <v>259</v>
      </c>
      <c r="E504" s="4">
        <v>44246</v>
      </c>
      <c r="F504" t="s">
        <v>72</v>
      </c>
      <c r="G504" t="s">
        <v>58</v>
      </c>
      <c r="H504" t="s">
        <v>56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45">
      <c r="A505" t="s">
        <v>76</v>
      </c>
      <c r="B505">
        <v>2</v>
      </c>
      <c r="C505" t="s">
        <v>77</v>
      </c>
      <c r="D505" t="s">
        <v>259</v>
      </c>
      <c r="E505" s="4">
        <v>44246</v>
      </c>
      <c r="F505" t="s">
        <v>72</v>
      </c>
      <c r="G505" t="s">
        <v>59</v>
      </c>
      <c r="H505" t="s">
        <v>56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45">
      <c r="A506" t="s">
        <v>76</v>
      </c>
      <c r="B506">
        <v>2</v>
      </c>
      <c r="C506" t="s">
        <v>77</v>
      </c>
      <c r="D506" t="s">
        <v>259</v>
      </c>
      <c r="E506" s="4">
        <v>44246</v>
      </c>
      <c r="F506" t="s">
        <v>72</v>
      </c>
      <c r="G506" t="s">
        <v>60</v>
      </c>
      <c r="H506" t="s">
        <v>56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45">
      <c r="A507" t="s">
        <v>40</v>
      </c>
      <c r="B507">
        <v>3</v>
      </c>
      <c r="C507" t="s">
        <v>61</v>
      </c>
      <c r="D507" t="s">
        <v>256</v>
      </c>
      <c r="E507" s="4">
        <v>44257</v>
      </c>
      <c r="F507" t="s">
        <v>42</v>
      </c>
      <c r="G507" t="s">
        <v>43</v>
      </c>
      <c r="H507" t="s">
        <v>44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45">
      <c r="A508" t="s">
        <v>40</v>
      </c>
      <c r="B508">
        <v>3</v>
      </c>
      <c r="C508" t="s">
        <v>61</v>
      </c>
      <c r="D508" t="s">
        <v>256</v>
      </c>
      <c r="E508" s="4">
        <v>44257</v>
      </c>
      <c r="F508" t="s">
        <v>42</v>
      </c>
      <c r="G508" t="s">
        <v>48</v>
      </c>
      <c r="H508" t="s">
        <v>44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45">
      <c r="A509" t="s">
        <v>40</v>
      </c>
      <c r="B509">
        <v>3</v>
      </c>
      <c r="C509" t="s">
        <v>61</v>
      </c>
      <c r="D509" t="s">
        <v>256</v>
      </c>
      <c r="E509" s="4">
        <v>44257</v>
      </c>
      <c r="F509" t="s">
        <v>42</v>
      </c>
      <c r="G509" t="s">
        <v>49</v>
      </c>
      <c r="H509" t="s">
        <v>44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45">
      <c r="A510" t="s">
        <v>40</v>
      </c>
      <c r="B510">
        <v>3</v>
      </c>
      <c r="C510" t="s">
        <v>61</v>
      </c>
      <c r="D510" t="s">
        <v>256</v>
      </c>
      <c r="E510" s="4">
        <v>44257</v>
      </c>
      <c r="F510" t="s">
        <v>42</v>
      </c>
      <c r="G510" t="s">
        <v>53</v>
      </c>
      <c r="H510" t="s">
        <v>44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45">
      <c r="A511" t="s">
        <v>40</v>
      </c>
      <c r="B511">
        <v>3</v>
      </c>
      <c r="C511" t="s">
        <v>61</v>
      </c>
      <c r="D511" t="s">
        <v>256</v>
      </c>
      <c r="E511" s="4">
        <v>44257</v>
      </c>
      <c r="F511" t="s">
        <v>42</v>
      </c>
      <c r="G511" t="s">
        <v>54</v>
      </c>
      <c r="H511" t="s">
        <v>44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45">
      <c r="A512" t="s">
        <v>40</v>
      </c>
      <c r="B512">
        <v>3</v>
      </c>
      <c r="C512" t="s">
        <v>61</v>
      </c>
      <c r="D512" t="s">
        <v>256</v>
      </c>
      <c r="E512" s="4">
        <v>44257</v>
      </c>
      <c r="F512" t="s">
        <v>42</v>
      </c>
      <c r="G512" t="s">
        <v>55</v>
      </c>
      <c r="H512" t="s">
        <v>56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45">
      <c r="A513" t="s">
        <v>40</v>
      </c>
      <c r="B513">
        <v>3</v>
      </c>
      <c r="C513" t="s">
        <v>61</v>
      </c>
      <c r="D513" t="s">
        <v>256</v>
      </c>
      <c r="E513" s="4">
        <v>44257</v>
      </c>
      <c r="F513" t="s">
        <v>42</v>
      </c>
      <c r="G513" t="s">
        <v>57</v>
      </c>
      <c r="H513" t="s">
        <v>56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45">
      <c r="A514" t="s">
        <v>40</v>
      </c>
      <c r="B514">
        <v>3</v>
      </c>
      <c r="C514" t="s">
        <v>61</v>
      </c>
      <c r="D514" t="s">
        <v>256</v>
      </c>
      <c r="E514" s="4">
        <v>44257</v>
      </c>
      <c r="F514" t="s">
        <v>42</v>
      </c>
      <c r="G514" t="s">
        <v>58</v>
      </c>
      <c r="H514" t="s">
        <v>56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45">
      <c r="A515" t="s">
        <v>40</v>
      </c>
      <c r="B515">
        <v>3</v>
      </c>
      <c r="C515" t="s">
        <v>61</v>
      </c>
      <c r="D515" t="s">
        <v>256</v>
      </c>
      <c r="E515" s="4">
        <v>44257</v>
      </c>
      <c r="F515" t="s">
        <v>42</v>
      </c>
      <c r="G515" t="s">
        <v>59</v>
      </c>
      <c r="H515" t="s">
        <v>56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45">
      <c r="A516" t="s">
        <v>40</v>
      </c>
      <c r="B516">
        <v>3</v>
      </c>
      <c r="C516" t="s">
        <v>61</v>
      </c>
      <c r="D516" t="s">
        <v>256</v>
      </c>
      <c r="E516" s="4">
        <v>44257</v>
      </c>
      <c r="F516" t="s">
        <v>42</v>
      </c>
      <c r="G516" t="s">
        <v>60</v>
      </c>
      <c r="H516" t="s">
        <v>56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45">
      <c r="A517" t="s">
        <v>40</v>
      </c>
      <c r="B517">
        <v>3</v>
      </c>
      <c r="C517" t="s">
        <v>129</v>
      </c>
      <c r="D517" t="s">
        <v>261</v>
      </c>
      <c r="E517" s="4">
        <v>44257</v>
      </c>
      <c r="F517" t="s">
        <v>75</v>
      </c>
      <c r="G517" t="s">
        <v>43</v>
      </c>
      <c r="H517" t="s">
        <v>44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45">
      <c r="A518" t="s">
        <v>40</v>
      </c>
      <c r="B518">
        <v>3</v>
      </c>
      <c r="C518" t="s">
        <v>129</v>
      </c>
      <c r="D518" t="s">
        <v>261</v>
      </c>
      <c r="E518" s="4">
        <v>44257</v>
      </c>
      <c r="F518" t="s">
        <v>75</v>
      </c>
      <c r="G518" t="s">
        <v>48</v>
      </c>
      <c r="H518" t="s">
        <v>44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45">
      <c r="A519" t="s">
        <v>40</v>
      </c>
      <c r="B519">
        <v>3</v>
      </c>
      <c r="C519" t="s">
        <v>129</v>
      </c>
      <c r="D519" t="s">
        <v>261</v>
      </c>
      <c r="E519" s="4">
        <v>44257</v>
      </c>
      <c r="F519" t="s">
        <v>75</v>
      </c>
      <c r="G519" t="s">
        <v>49</v>
      </c>
      <c r="H519" t="s">
        <v>44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45">
      <c r="A520" t="s">
        <v>40</v>
      </c>
      <c r="B520">
        <v>3</v>
      </c>
      <c r="C520" t="s">
        <v>129</v>
      </c>
      <c r="D520" t="s">
        <v>261</v>
      </c>
      <c r="E520" s="4">
        <v>44257</v>
      </c>
      <c r="F520" t="s">
        <v>75</v>
      </c>
      <c r="G520" t="s">
        <v>53</v>
      </c>
      <c r="H520" t="s">
        <v>44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45">
      <c r="A521" t="s">
        <v>40</v>
      </c>
      <c r="B521">
        <v>3</v>
      </c>
      <c r="C521" t="s">
        <v>129</v>
      </c>
      <c r="D521" t="s">
        <v>261</v>
      </c>
      <c r="E521" s="4">
        <v>44257</v>
      </c>
      <c r="F521" t="s">
        <v>75</v>
      </c>
      <c r="G521" t="s">
        <v>54</v>
      </c>
      <c r="H521" t="s">
        <v>44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45">
      <c r="A522" t="s">
        <v>40</v>
      </c>
      <c r="B522">
        <v>3</v>
      </c>
      <c r="C522" t="s">
        <v>129</v>
      </c>
      <c r="D522" t="s">
        <v>261</v>
      </c>
      <c r="E522" s="4">
        <v>44257</v>
      </c>
      <c r="F522" t="s">
        <v>75</v>
      </c>
      <c r="G522" t="s">
        <v>55</v>
      </c>
      <c r="H522" t="s">
        <v>56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45">
      <c r="A523" t="s">
        <v>40</v>
      </c>
      <c r="B523">
        <v>3</v>
      </c>
      <c r="C523" t="s">
        <v>129</v>
      </c>
      <c r="D523" t="s">
        <v>261</v>
      </c>
      <c r="E523" s="4">
        <v>44257</v>
      </c>
      <c r="F523" t="s">
        <v>75</v>
      </c>
      <c r="G523" t="s">
        <v>57</v>
      </c>
      <c r="H523" t="s">
        <v>56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45">
      <c r="A524" t="s">
        <v>40</v>
      </c>
      <c r="B524">
        <v>3</v>
      </c>
      <c r="C524" t="s">
        <v>129</v>
      </c>
      <c r="D524" t="s">
        <v>261</v>
      </c>
      <c r="E524" s="4">
        <v>44257</v>
      </c>
      <c r="F524" t="s">
        <v>75</v>
      </c>
      <c r="G524" t="s">
        <v>58</v>
      </c>
      <c r="H524" t="s">
        <v>56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45">
      <c r="A525" t="s">
        <v>40</v>
      </c>
      <c r="B525">
        <v>3</v>
      </c>
      <c r="C525" t="s">
        <v>129</v>
      </c>
      <c r="D525" t="s">
        <v>261</v>
      </c>
      <c r="E525" s="4">
        <v>44257</v>
      </c>
      <c r="F525" t="s">
        <v>75</v>
      </c>
      <c r="G525" t="s">
        <v>59</v>
      </c>
      <c r="H525" t="s">
        <v>56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45">
      <c r="A526" t="s">
        <v>40</v>
      </c>
      <c r="B526">
        <v>3</v>
      </c>
      <c r="C526" t="s">
        <v>129</v>
      </c>
      <c r="D526" t="s">
        <v>261</v>
      </c>
      <c r="E526" s="4">
        <v>44257</v>
      </c>
      <c r="F526" t="s">
        <v>75</v>
      </c>
      <c r="G526" t="s">
        <v>60</v>
      </c>
      <c r="H526" t="s">
        <v>56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45">
      <c r="A527" t="s">
        <v>40</v>
      </c>
      <c r="B527">
        <v>3</v>
      </c>
      <c r="C527" t="s">
        <v>140</v>
      </c>
      <c r="D527" t="s">
        <v>256</v>
      </c>
      <c r="E527" s="4">
        <v>44257</v>
      </c>
      <c r="F527" t="s">
        <v>72</v>
      </c>
      <c r="G527" t="s">
        <v>43</v>
      </c>
      <c r="H527" t="s">
        <v>44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45">
      <c r="A528" t="s">
        <v>40</v>
      </c>
      <c r="B528">
        <v>3</v>
      </c>
      <c r="C528" t="s">
        <v>140</v>
      </c>
      <c r="D528" t="s">
        <v>256</v>
      </c>
      <c r="E528" s="4">
        <v>44257</v>
      </c>
      <c r="F528" t="s">
        <v>72</v>
      </c>
      <c r="G528" t="s">
        <v>48</v>
      </c>
      <c r="H528" t="s">
        <v>44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45">
      <c r="A529" t="s">
        <v>40</v>
      </c>
      <c r="B529">
        <v>3</v>
      </c>
      <c r="C529" t="s">
        <v>140</v>
      </c>
      <c r="D529" t="s">
        <v>256</v>
      </c>
      <c r="E529" s="4">
        <v>44257</v>
      </c>
      <c r="F529" t="s">
        <v>72</v>
      </c>
      <c r="G529" t="s">
        <v>49</v>
      </c>
      <c r="H529" t="s">
        <v>44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45">
      <c r="A530" t="s">
        <v>40</v>
      </c>
      <c r="B530">
        <v>3</v>
      </c>
      <c r="C530" t="s">
        <v>140</v>
      </c>
      <c r="D530" t="s">
        <v>256</v>
      </c>
      <c r="E530" s="4">
        <v>44257</v>
      </c>
      <c r="F530" t="s">
        <v>72</v>
      </c>
      <c r="G530" t="s">
        <v>53</v>
      </c>
      <c r="H530" t="s">
        <v>44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45">
      <c r="A531" t="s">
        <v>40</v>
      </c>
      <c r="B531">
        <v>3</v>
      </c>
      <c r="C531" t="s">
        <v>140</v>
      </c>
      <c r="D531" t="s">
        <v>256</v>
      </c>
      <c r="E531" s="4">
        <v>44257</v>
      </c>
      <c r="F531" t="s">
        <v>72</v>
      </c>
      <c r="G531" t="s">
        <v>54</v>
      </c>
      <c r="H531" t="s">
        <v>44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45">
      <c r="A532" t="s">
        <v>40</v>
      </c>
      <c r="B532">
        <v>3</v>
      </c>
      <c r="C532" t="s">
        <v>140</v>
      </c>
      <c r="D532" t="s">
        <v>256</v>
      </c>
      <c r="E532" s="4">
        <v>44257</v>
      </c>
      <c r="F532" t="s">
        <v>72</v>
      </c>
      <c r="G532" t="s">
        <v>55</v>
      </c>
      <c r="H532" t="s">
        <v>56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45">
      <c r="A533" t="s">
        <v>40</v>
      </c>
      <c r="B533">
        <v>3</v>
      </c>
      <c r="C533" t="s">
        <v>140</v>
      </c>
      <c r="D533" t="s">
        <v>256</v>
      </c>
      <c r="E533" s="4">
        <v>44257</v>
      </c>
      <c r="F533" t="s">
        <v>72</v>
      </c>
      <c r="G533" t="s">
        <v>57</v>
      </c>
      <c r="H533" t="s">
        <v>56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45">
      <c r="A534" t="s">
        <v>40</v>
      </c>
      <c r="B534">
        <v>3</v>
      </c>
      <c r="C534" t="s">
        <v>140</v>
      </c>
      <c r="D534" t="s">
        <v>256</v>
      </c>
      <c r="E534" s="4">
        <v>44257</v>
      </c>
      <c r="F534" t="s">
        <v>72</v>
      </c>
      <c r="G534" t="s">
        <v>58</v>
      </c>
      <c r="H534" t="s">
        <v>56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45">
      <c r="A535" t="s">
        <v>40</v>
      </c>
      <c r="B535">
        <v>3</v>
      </c>
      <c r="C535" t="s">
        <v>140</v>
      </c>
      <c r="D535" t="s">
        <v>256</v>
      </c>
      <c r="E535" s="4">
        <v>44257</v>
      </c>
      <c r="F535" t="s">
        <v>72</v>
      </c>
      <c r="G535" t="s">
        <v>59</v>
      </c>
      <c r="H535" t="s">
        <v>56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45">
      <c r="A536" t="s">
        <v>40</v>
      </c>
      <c r="B536">
        <v>3</v>
      </c>
      <c r="C536" t="s">
        <v>140</v>
      </c>
      <c r="D536" t="s">
        <v>256</v>
      </c>
      <c r="E536" s="4">
        <v>44257</v>
      </c>
      <c r="F536" t="s">
        <v>72</v>
      </c>
      <c r="G536" t="s">
        <v>60</v>
      </c>
      <c r="H536" t="s">
        <v>56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45">
      <c r="A537" t="s">
        <v>40</v>
      </c>
      <c r="B537">
        <v>3</v>
      </c>
      <c r="C537" t="s">
        <v>41</v>
      </c>
      <c r="D537" t="s">
        <v>255</v>
      </c>
      <c r="E537" s="4">
        <v>44259</v>
      </c>
      <c r="F537" t="s">
        <v>42</v>
      </c>
      <c r="G537" t="s">
        <v>43</v>
      </c>
      <c r="H537" t="s">
        <v>44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45">
      <c r="A538" t="s">
        <v>40</v>
      </c>
      <c r="B538">
        <v>3</v>
      </c>
      <c r="C538" t="s">
        <v>41</v>
      </c>
      <c r="D538" t="s">
        <v>255</v>
      </c>
      <c r="E538" s="4">
        <v>44259</v>
      </c>
      <c r="F538" t="s">
        <v>42</v>
      </c>
      <c r="G538" t="s">
        <v>48</v>
      </c>
      <c r="H538" t="s">
        <v>44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45">
      <c r="A539" t="s">
        <v>40</v>
      </c>
      <c r="B539">
        <v>3</v>
      </c>
      <c r="C539" t="s">
        <v>41</v>
      </c>
      <c r="D539" t="s">
        <v>255</v>
      </c>
      <c r="E539" s="4">
        <v>44259</v>
      </c>
      <c r="F539" t="s">
        <v>42</v>
      </c>
      <c r="G539" t="s">
        <v>49</v>
      </c>
      <c r="H539" t="s">
        <v>44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45">
      <c r="A540" t="s">
        <v>40</v>
      </c>
      <c r="B540">
        <v>3</v>
      </c>
      <c r="C540" t="s">
        <v>41</v>
      </c>
      <c r="D540" t="s">
        <v>255</v>
      </c>
      <c r="E540" s="4">
        <v>44259</v>
      </c>
      <c r="F540" t="s">
        <v>42</v>
      </c>
      <c r="G540" t="s">
        <v>53</v>
      </c>
      <c r="H540" t="s">
        <v>44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45">
      <c r="A541" t="s">
        <v>40</v>
      </c>
      <c r="B541">
        <v>3</v>
      </c>
      <c r="C541" t="s">
        <v>41</v>
      </c>
      <c r="D541" t="s">
        <v>255</v>
      </c>
      <c r="E541" s="4">
        <v>44259</v>
      </c>
      <c r="F541" t="s">
        <v>42</v>
      </c>
      <c r="G541" t="s">
        <v>54</v>
      </c>
      <c r="H541" t="s">
        <v>44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45">
      <c r="A542" t="s">
        <v>40</v>
      </c>
      <c r="B542">
        <v>3</v>
      </c>
      <c r="C542" t="s">
        <v>41</v>
      </c>
      <c r="D542" t="s">
        <v>255</v>
      </c>
      <c r="E542" s="4">
        <v>44259</v>
      </c>
      <c r="F542" t="s">
        <v>42</v>
      </c>
      <c r="G542" t="s">
        <v>55</v>
      </c>
      <c r="H542" t="s">
        <v>56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45">
      <c r="A543" t="s">
        <v>40</v>
      </c>
      <c r="B543">
        <v>3</v>
      </c>
      <c r="C543" t="s">
        <v>41</v>
      </c>
      <c r="D543" t="s">
        <v>255</v>
      </c>
      <c r="E543" s="4">
        <v>44259</v>
      </c>
      <c r="F543" t="s">
        <v>42</v>
      </c>
      <c r="G543" t="s">
        <v>57</v>
      </c>
      <c r="H543" t="s">
        <v>56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45">
      <c r="A544" t="s">
        <v>40</v>
      </c>
      <c r="B544">
        <v>3</v>
      </c>
      <c r="C544" t="s">
        <v>41</v>
      </c>
      <c r="D544" t="s">
        <v>255</v>
      </c>
      <c r="E544" s="4">
        <v>44259</v>
      </c>
      <c r="F544" t="s">
        <v>42</v>
      </c>
      <c r="G544" t="s">
        <v>58</v>
      </c>
      <c r="H544" t="s">
        <v>56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45">
      <c r="A545" t="s">
        <v>40</v>
      </c>
      <c r="B545">
        <v>3</v>
      </c>
      <c r="C545" t="s">
        <v>41</v>
      </c>
      <c r="D545" t="s">
        <v>255</v>
      </c>
      <c r="E545" s="4">
        <v>44259</v>
      </c>
      <c r="F545" t="s">
        <v>42</v>
      </c>
      <c r="G545" t="s">
        <v>59</v>
      </c>
      <c r="H545" t="s">
        <v>56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45">
      <c r="A546" t="s">
        <v>40</v>
      </c>
      <c r="B546">
        <v>3</v>
      </c>
      <c r="C546" t="s">
        <v>41</v>
      </c>
      <c r="D546" t="s">
        <v>255</v>
      </c>
      <c r="E546" s="4">
        <v>44259</v>
      </c>
      <c r="F546" t="s">
        <v>42</v>
      </c>
      <c r="G546" t="s">
        <v>60</v>
      </c>
      <c r="H546" t="s">
        <v>56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45">
      <c r="A547" t="s">
        <v>62</v>
      </c>
      <c r="B547">
        <v>3</v>
      </c>
      <c r="C547" t="s">
        <v>63</v>
      </c>
      <c r="D547" t="s">
        <v>257</v>
      </c>
      <c r="E547" s="4">
        <v>44265</v>
      </c>
      <c r="F547" t="s">
        <v>64</v>
      </c>
      <c r="G547" t="s">
        <v>43</v>
      </c>
      <c r="H547" t="s">
        <v>44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45">
      <c r="A548" t="s">
        <v>62</v>
      </c>
      <c r="B548">
        <v>3</v>
      </c>
      <c r="C548" t="s">
        <v>63</v>
      </c>
      <c r="D548" t="s">
        <v>257</v>
      </c>
      <c r="E548" s="4">
        <v>44265</v>
      </c>
      <c r="F548" t="s">
        <v>64</v>
      </c>
      <c r="G548" t="s">
        <v>48</v>
      </c>
      <c r="H548" t="s">
        <v>44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45">
      <c r="A549" t="s">
        <v>62</v>
      </c>
      <c r="B549">
        <v>3</v>
      </c>
      <c r="C549" t="s">
        <v>63</v>
      </c>
      <c r="D549" t="s">
        <v>257</v>
      </c>
      <c r="E549" s="4">
        <v>44265</v>
      </c>
      <c r="F549" t="s">
        <v>64</v>
      </c>
      <c r="G549" t="s">
        <v>49</v>
      </c>
      <c r="H549" t="s">
        <v>44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45">
      <c r="A550" t="s">
        <v>62</v>
      </c>
      <c r="B550">
        <v>3</v>
      </c>
      <c r="C550" t="s">
        <v>63</v>
      </c>
      <c r="D550" t="s">
        <v>257</v>
      </c>
      <c r="E550" s="4">
        <v>44265</v>
      </c>
      <c r="F550" t="s">
        <v>64</v>
      </c>
      <c r="G550" t="s">
        <v>53</v>
      </c>
      <c r="H550" t="s">
        <v>44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45">
      <c r="A551" t="s">
        <v>62</v>
      </c>
      <c r="B551">
        <v>3</v>
      </c>
      <c r="C551" t="s">
        <v>63</v>
      </c>
      <c r="D551" t="s">
        <v>257</v>
      </c>
      <c r="E551" s="4">
        <v>44265</v>
      </c>
      <c r="F551" t="s">
        <v>64</v>
      </c>
      <c r="G551" t="s">
        <v>54</v>
      </c>
      <c r="H551" t="s">
        <v>44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45">
      <c r="A552" t="s">
        <v>62</v>
      </c>
      <c r="B552">
        <v>3</v>
      </c>
      <c r="C552" t="s">
        <v>63</v>
      </c>
      <c r="D552" t="s">
        <v>257</v>
      </c>
      <c r="E552" s="4">
        <v>44265</v>
      </c>
      <c r="F552" t="s">
        <v>64</v>
      </c>
      <c r="G552" t="s">
        <v>55</v>
      </c>
      <c r="H552" t="s">
        <v>56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45">
      <c r="A553" t="s">
        <v>62</v>
      </c>
      <c r="B553">
        <v>3</v>
      </c>
      <c r="C553" t="s">
        <v>63</v>
      </c>
      <c r="D553" t="s">
        <v>257</v>
      </c>
      <c r="E553" s="4">
        <v>44265</v>
      </c>
      <c r="F553" t="s">
        <v>64</v>
      </c>
      <c r="G553" t="s">
        <v>57</v>
      </c>
      <c r="H553" t="s">
        <v>56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45">
      <c r="A554" t="s">
        <v>62</v>
      </c>
      <c r="B554">
        <v>3</v>
      </c>
      <c r="C554" t="s">
        <v>63</v>
      </c>
      <c r="D554" t="s">
        <v>257</v>
      </c>
      <c r="E554" s="4">
        <v>44265</v>
      </c>
      <c r="F554" t="s">
        <v>64</v>
      </c>
      <c r="G554" t="s">
        <v>58</v>
      </c>
      <c r="H554" t="s">
        <v>56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45">
      <c r="A555" t="s">
        <v>62</v>
      </c>
      <c r="B555">
        <v>3</v>
      </c>
      <c r="C555" t="s">
        <v>63</v>
      </c>
      <c r="D555" t="s">
        <v>257</v>
      </c>
      <c r="E555" s="4">
        <v>44265</v>
      </c>
      <c r="F555" t="s">
        <v>64</v>
      </c>
      <c r="G555" t="s">
        <v>59</v>
      </c>
      <c r="H555" t="s">
        <v>56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45">
      <c r="A556" t="s">
        <v>62</v>
      </c>
      <c r="B556">
        <v>3</v>
      </c>
      <c r="C556" t="s">
        <v>63</v>
      </c>
      <c r="D556" t="s">
        <v>257</v>
      </c>
      <c r="E556" s="4">
        <v>44265</v>
      </c>
      <c r="F556" t="s">
        <v>64</v>
      </c>
      <c r="G556" t="s">
        <v>60</v>
      </c>
      <c r="H556" t="s">
        <v>56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45">
      <c r="A557" t="s">
        <v>62</v>
      </c>
      <c r="B557">
        <v>3</v>
      </c>
      <c r="C557" t="s">
        <v>71</v>
      </c>
      <c r="D557" t="s">
        <v>257</v>
      </c>
      <c r="E557" s="4">
        <v>44265</v>
      </c>
      <c r="F557" t="s">
        <v>72</v>
      </c>
      <c r="G557" t="s">
        <v>43</v>
      </c>
      <c r="H557" t="s">
        <v>44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45">
      <c r="A558" t="s">
        <v>62</v>
      </c>
      <c r="B558">
        <v>3</v>
      </c>
      <c r="C558" t="s">
        <v>71</v>
      </c>
      <c r="D558" t="s">
        <v>257</v>
      </c>
      <c r="E558" s="4">
        <v>44265</v>
      </c>
      <c r="F558" t="s">
        <v>72</v>
      </c>
      <c r="G558" t="s">
        <v>48</v>
      </c>
      <c r="H558" t="s">
        <v>44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45">
      <c r="A559" t="s">
        <v>62</v>
      </c>
      <c r="B559">
        <v>3</v>
      </c>
      <c r="C559" t="s">
        <v>71</v>
      </c>
      <c r="D559" t="s">
        <v>257</v>
      </c>
      <c r="E559" s="4">
        <v>44265</v>
      </c>
      <c r="F559" t="s">
        <v>72</v>
      </c>
      <c r="G559" t="s">
        <v>49</v>
      </c>
      <c r="H559" t="s">
        <v>44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45">
      <c r="A560" t="s">
        <v>62</v>
      </c>
      <c r="B560">
        <v>3</v>
      </c>
      <c r="C560" t="s">
        <v>71</v>
      </c>
      <c r="D560" t="s">
        <v>257</v>
      </c>
      <c r="E560" s="4">
        <v>44265</v>
      </c>
      <c r="F560" t="s">
        <v>72</v>
      </c>
      <c r="G560" t="s">
        <v>53</v>
      </c>
      <c r="H560" t="s">
        <v>44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45">
      <c r="A561" t="s">
        <v>62</v>
      </c>
      <c r="B561">
        <v>3</v>
      </c>
      <c r="C561" t="s">
        <v>71</v>
      </c>
      <c r="D561" t="s">
        <v>257</v>
      </c>
      <c r="E561" s="4">
        <v>44265</v>
      </c>
      <c r="F561" t="s">
        <v>72</v>
      </c>
      <c r="G561" t="s">
        <v>54</v>
      </c>
      <c r="H561" t="s">
        <v>44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45">
      <c r="A562" t="s">
        <v>62</v>
      </c>
      <c r="B562">
        <v>3</v>
      </c>
      <c r="C562" t="s">
        <v>71</v>
      </c>
      <c r="D562" t="s">
        <v>257</v>
      </c>
      <c r="E562" s="4">
        <v>44265</v>
      </c>
      <c r="F562" t="s">
        <v>72</v>
      </c>
      <c r="G562" t="s">
        <v>55</v>
      </c>
      <c r="H562" t="s">
        <v>56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45">
      <c r="A563" t="s">
        <v>62</v>
      </c>
      <c r="B563">
        <v>3</v>
      </c>
      <c r="C563" t="s">
        <v>71</v>
      </c>
      <c r="D563" t="s">
        <v>257</v>
      </c>
      <c r="E563" s="4">
        <v>44265</v>
      </c>
      <c r="F563" t="s">
        <v>72</v>
      </c>
      <c r="G563" t="s">
        <v>57</v>
      </c>
      <c r="H563" t="s">
        <v>56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45">
      <c r="A564" t="s">
        <v>62</v>
      </c>
      <c r="B564">
        <v>3</v>
      </c>
      <c r="C564" t="s">
        <v>71</v>
      </c>
      <c r="D564" t="s">
        <v>257</v>
      </c>
      <c r="E564" s="4">
        <v>44265</v>
      </c>
      <c r="F564" t="s">
        <v>72</v>
      </c>
      <c r="G564" t="s">
        <v>58</v>
      </c>
      <c r="H564" t="s">
        <v>56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45">
      <c r="A565" t="s">
        <v>62</v>
      </c>
      <c r="B565">
        <v>3</v>
      </c>
      <c r="C565" t="s">
        <v>71</v>
      </c>
      <c r="D565" t="s">
        <v>257</v>
      </c>
      <c r="E565" s="4">
        <v>44265</v>
      </c>
      <c r="F565" t="s">
        <v>72</v>
      </c>
      <c r="G565" t="s">
        <v>59</v>
      </c>
      <c r="H565" t="s">
        <v>56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45">
      <c r="A566" t="s">
        <v>62</v>
      </c>
      <c r="B566">
        <v>3</v>
      </c>
      <c r="C566" t="s">
        <v>71</v>
      </c>
      <c r="D566" t="s">
        <v>257</v>
      </c>
      <c r="E566" s="4">
        <v>44265</v>
      </c>
      <c r="F566" t="s">
        <v>72</v>
      </c>
      <c r="G566" t="s">
        <v>60</v>
      </c>
      <c r="H566" t="s">
        <v>56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45">
      <c r="A567" t="s">
        <v>62</v>
      </c>
      <c r="B567">
        <v>3</v>
      </c>
      <c r="C567" t="s">
        <v>74</v>
      </c>
      <c r="D567" t="s">
        <v>257</v>
      </c>
      <c r="E567" s="4">
        <v>44265</v>
      </c>
      <c r="F567" t="s">
        <v>75</v>
      </c>
      <c r="G567" t="s">
        <v>43</v>
      </c>
      <c r="H567" t="s">
        <v>44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45">
      <c r="A568" t="s">
        <v>62</v>
      </c>
      <c r="B568">
        <v>3</v>
      </c>
      <c r="C568" t="s">
        <v>74</v>
      </c>
      <c r="D568" t="s">
        <v>257</v>
      </c>
      <c r="E568" s="4">
        <v>44265</v>
      </c>
      <c r="F568" t="s">
        <v>75</v>
      </c>
      <c r="G568" t="s">
        <v>48</v>
      </c>
      <c r="H568" t="s">
        <v>44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45">
      <c r="A569" t="s">
        <v>62</v>
      </c>
      <c r="B569">
        <v>3</v>
      </c>
      <c r="C569" t="s">
        <v>74</v>
      </c>
      <c r="D569" t="s">
        <v>257</v>
      </c>
      <c r="E569" s="4">
        <v>44265</v>
      </c>
      <c r="F569" t="s">
        <v>75</v>
      </c>
      <c r="G569" t="s">
        <v>49</v>
      </c>
      <c r="H569" t="s">
        <v>44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45">
      <c r="A570" t="s">
        <v>62</v>
      </c>
      <c r="B570">
        <v>3</v>
      </c>
      <c r="C570" t="s">
        <v>74</v>
      </c>
      <c r="D570" t="s">
        <v>257</v>
      </c>
      <c r="E570" s="4">
        <v>44265</v>
      </c>
      <c r="F570" t="s">
        <v>75</v>
      </c>
      <c r="G570" t="s">
        <v>53</v>
      </c>
      <c r="H570" t="s">
        <v>44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45">
      <c r="A571" t="s">
        <v>62</v>
      </c>
      <c r="B571">
        <v>3</v>
      </c>
      <c r="C571" t="s">
        <v>74</v>
      </c>
      <c r="D571" t="s">
        <v>257</v>
      </c>
      <c r="E571" s="4">
        <v>44265</v>
      </c>
      <c r="F571" t="s">
        <v>75</v>
      </c>
      <c r="G571" t="s">
        <v>54</v>
      </c>
      <c r="H571" t="s">
        <v>44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45">
      <c r="A572" t="s">
        <v>62</v>
      </c>
      <c r="B572">
        <v>3</v>
      </c>
      <c r="C572" t="s">
        <v>74</v>
      </c>
      <c r="D572" t="s">
        <v>257</v>
      </c>
      <c r="E572" s="4">
        <v>44265</v>
      </c>
      <c r="F572" t="s">
        <v>75</v>
      </c>
      <c r="G572" t="s">
        <v>55</v>
      </c>
      <c r="H572" t="s">
        <v>56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45">
      <c r="A573" t="s">
        <v>62</v>
      </c>
      <c r="B573">
        <v>3</v>
      </c>
      <c r="C573" t="s">
        <v>74</v>
      </c>
      <c r="D573" t="s">
        <v>257</v>
      </c>
      <c r="E573" s="4">
        <v>44265</v>
      </c>
      <c r="F573" t="s">
        <v>75</v>
      </c>
      <c r="G573" t="s">
        <v>57</v>
      </c>
      <c r="H573" t="s">
        <v>56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45">
      <c r="A574" t="s">
        <v>62</v>
      </c>
      <c r="B574">
        <v>3</v>
      </c>
      <c r="C574" t="s">
        <v>74</v>
      </c>
      <c r="D574" t="s">
        <v>257</v>
      </c>
      <c r="E574" s="4">
        <v>44265</v>
      </c>
      <c r="F574" t="s">
        <v>75</v>
      </c>
      <c r="G574" t="s">
        <v>58</v>
      </c>
      <c r="H574" t="s">
        <v>56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45">
      <c r="A575" t="s">
        <v>62</v>
      </c>
      <c r="B575">
        <v>3</v>
      </c>
      <c r="C575" t="s">
        <v>74</v>
      </c>
      <c r="D575" t="s">
        <v>257</v>
      </c>
      <c r="E575" s="4">
        <v>44265</v>
      </c>
      <c r="F575" t="s">
        <v>75</v>
      </c>
      <c r="G575" t="s">
        <v>59</v>
      </c>
      <c r="H575" t="s">
        <v>56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45">
      <c r="A576" t="s">
        <v>62</v>
      </c>
      <c r="B576">
        <v>3</v>
      </c>
      <c r="C576" t="s">
        <v>74</v>
      </c>
      <c r="D576" t="s">
        <v>257</v>
      </c>
      <c r="E576" s="4">
        <v>44265</v>
      </c>
      <c r="F576" t="s">
        <v>75</v>
      </c>
      <c r="G576" t="s">
        <v>60</v>
      </c>
      <c r="H576" t="s">
        <v>56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45">
      <c r="A577" t="s">
        <v>40</v>
      </c>
      <c r="B577">
        <v>3</v>
      </c>
      <c r="C577" t="s">
        <v>41</v>
      </c>
      <c r="D577" t="s">
        <v>255</v>
      </c>
      <c r="E577" s="4">
        <v>44266</v>
      </c>
      <c r="F577" t="s">
        <v>42</v>
      </c>
      <c r="G577" t="s">
        <v>43</v>
      </c>
      <c r="H577" t="s">
        <v>44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45">
      <c r="A578" t="s">
        <v>40</v>
      </c>
      <c r="B578">
        <v>3</v>
      </c>
      <c r="C578" t="s">
        <v>41</v>
      </c>
      <c r="D578" t="s">
        <v>255</v>
      </c>
      <c r="E578" s="4">
        <v>44266</v>
      </c>
      <c r="F578" t="s">
        <v>42</v>
      </c>
      <c r="G578" t="s">
        <v>48</v>
      </c>
      <c r="H578" t="s">
        <v>44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45">
      <c r="A579" t="s">
        <v>40</v>
      </c>
      <c r="B579">
        <v>3</v>
      </c>
      <c r="C579" t="s">
        <v>41</v>
      </c>
      <c r="D579" t="s">
        <v>255</v>
      </c>
      <c r="E579" s="4">
        <v>44266</v>
      </c>
      <c r="F579" t="s">
        <v>42</v>
      </c>
      <c r="G579" t="s">
        <v>49</v>
      </c>
      <c r="H579" t="s">
        <v>44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45">
      <c r="A580" t="s">
        <v>40</v>
      </c>
      <c r="B580">
        <v>3</v>
      </c>
      <c r="C580" t="s">
        <v>41</v>
      </c>
      <c r="D580" t="s">
        <v>255</v>
      </c>
      <c r="E580" s="4">
        <v>44266</v>
      </c>
      <c r="F580" t="s">
        <v>42</v>
      </c>
      <c r="G580" t="s">
        <v>53</v>
      </c>
      <c r="H580" t="s">
        <v>44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45">
      <c r="A581" t="s">
        <v>40</v>
      </c>
      <c r="B581">
        <v>3</v>
      </c>
      <c r="C581" t="s">
        <v>41</v>
      </c>
      <c r="D581" t="s">
        <v>255</v>
      </c>
      <c r="E581" s="4">
        <v>44266</v>
      </c>
      <c r="F581" t="s">
        <v>42</v>
      </c>
      <c r="G581" t="s">
        <v>54</v>
      </c>
      <c r="H581" t="s">
        <v>44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45">
      <c r="A582" t="s">
        <v>40</v>
      </c>
      <c r="B582">
        <v>3</v>
      </c>
      <c r="C582" t="s">
        <v>41</v>
      </c>
      <c r="D582" t="s">
        <v>255</v>
      </c>
      <c r="E582" s="4">
        <v>44266</v>
      </c>
      <c r="F582" t="s">
        <v>42</v>
      </c>
      <c r="G582" t="s">
        <v>55</v>
      </c>
      <c r="H582" t="s">
        <v>56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45">
      <c r="A583" t="s">
        <v>40</v>
      </c>
      <c r="B583">
        <v>3</v>
      </c>
      <c r="C583" t="s">
        <v>41</v>
      </c>
      <c r="D583" t="s">
        <v>255</v>
      </c>
      <c r="E583" s="4">
        <v>44266</v>
      </c>
      <c r="F583" t="s">
        <v>42</v>
      </c>
      <c r="G583" t="s">
        <v>57</v>
      </c>
      <c r="H583" t="s">
        <v>56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45">
      <c r="A584" t="s">
        <v>40</v>
      </c>
      <c r="B584">
        <v>3</v>
      </c>
      <c r="C584" t="s">
        <v>41</v>
      </c>
      <c r="D584" t="s">
        <v>255</v>
      </c>
      <c r="E584" s="4">
        <v>44266</v>
      </c>
      <c r="F584" t="s">
        <v>42</v>
      </c>
      <c r="G584" t="s">
        <v>58</v>
      </c>
      <c r="H584" t="s">
        <v>56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45">
      <c r="A585" t="s">
        <v>40</v>
      </c>
      <c r="B585">
        <v>3</v>
      </c>
      <c r="C585" t="s">
        <v>41</v>
      </c>
      <c r="D585" t="s">
        <v>255</v>
      </c>
      <c r="E585" s="4">
        <v>44266</v>
      </c>
      <c r="F585" t="s">
        <v>42</v>
      </c>
      <c r="G585" t="s">
        <v>59</v>
      </c>
      <c r="H585" t="s">
        <v>56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45">
      <c r="A586" t="s">
        <v>40</v>
      </c>
      <c r="B586">
        <v>3</v>
      </c>
      <c r="C586" t="s">
        <v>41</v>
      </c>
      <c r="D586" t="s">
        <v>255</v>
      </c>
      <c r="E586" s="4">
        <v>44266</v>
      </c>
      <c r="F586" t="s">
        <v>42</v>
      </c>
      <c r="G586" t="s">
        <v>60</v>
      </c>
      <c r="H586" t="s">
        <v>56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45">
      <c r="A587" t="s">
        <v>40</v>
      </c>
      <c r="B587">
        <v>3</v>
      </c>
      <c r="C587" t="s">
        <v>129</v>
      </c>
      <c r="D587" t="s">
        <v>261</v>
      </c>
      <c r="E587" s="4">
        <v>44266</v>
      </c>
      <c r="F587" t="s">
        <v>75</v>
      </c>
      <c r="G587" t="s">
        <v>43</v>
      </c>
      <c r="H587" t="s">
        <v>44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45">
      <c r="A588" t="s">
        <v>40</v>
      </c>
      <c r="B588">
        <v>3</v>
      </c>
      <c r="C588" t="s">
        <v>129</v>
      </c>
      <c r="D588" t="s">
        <v>261</v>
      </c>
      <c r="E588" s="4">
        <v>44266</v>
      </c>
      <c r="F588" t="s">
        <v>75</v>
      </c>
      <c r="G588" t="s">
        <v>48</v>
      </c>
      <c r="H588" t="s">
        <v>44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45">
      <c r="A589" t="s">
        <v>40</v>
      </c>
      <c r="B589">
        <v>3</v>
      </c>
      <c r="C589" t="s">
        <v>129</v>
      </c>
      <c r="D589" t="s">
        <v>261</v>
      </c>
      <c r="E589" s="4">
        <v>44266</v>
      </c>
      <c r="F589" t="s">
        <v>75</v>
      </c>
      <c r="G589" t="s">
        <v>49</v>
      </c>
      <c r="H589" t="s">
        <v>44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45">
      <c r="A590" t="s">
        <v>40</v>
      </c>
      <c r="B590">
        <v>3</v>
      </c>
      <c r="C590" t="s">
        <v>129</v>
      </c>
      <c r="D590" t="s">
        <v>261</v>
      </c>
      <c r="E590" s="4">
        <v>44266</v>
      </c>
      <c r="F590" t="s">
        <v>75</v>
      </c>
      <c r="G590" t="s">
        <v>53</v>
      </c>
      <c r="H590" t="s">
        <v>44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45">
      <c r="A591" t="s">
        <v>40</v>
      </c>
      <c r="B591">
        <v>3</v>
      </c>
      <c r="C591" t="s">
        <v>129</v>
      </c>
      <c r="D591" t="s">
        <v>261</v>
      </c>
      <c r="E591" s="4">
        <v>44266</v>
      </c>
      <c r="F591" t="s">
        <v>75</v>
      </c>
      <c r="G591" t="s">
        <v>54</v>
      </c>
      <c r="H591" t="s">
        <v>44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45">
      <c r="A592" t="s">
        <v>40</v>
      </c>
      <c r="B592">
        <v>3</v>
      </c>
      <c r="C592" t="s">
        <v>129</v>
      </c>
      <c r="D592" t="s">
        <v>261</v>
      </c>
      <c r="E592" s="4">
        <v>44266</v>
      </c>
      <c r="F592" t="s">
        <v>75</v>
      </c>
      <c r="G592" t="s">
        <v>55</v>
      </c>
      <c r="H592" t="s">
        <v>56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45">
      <c r="A593" t="s">
        <v>40</v>
      </c>
      <c r="B593">
        <v>3</v>
      </c>
      <c r="C593" t="s">
        <v>129</v>
      </c>
      <c r="D593" t="s">
        <v>261</v>
      </c>
      <c r="E593" s="4">
        <v>44266</v>
      </c>
      <c r="F593" t="s">
        <v>75</v>
      </c>
      <c r="G593" t="s">
        <v>57</v>
      </c>
      <c r="H593" t="s">
        <v>56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45">
      <c r="A594" t="s">
        <v>40</v>
      </c>
      <c r="B594">
        <v>3</v>
      </c>
      <c r="C594" t="s">
        <v>129</v>
      </c>
      <c r="D594" t="s">
        <v>261</v>
      </c>
      <c r="E594" s="4">
        <v>44266</v>
      </c>
      <c r="F594" t="s">
        <v>75</v>
      </c>
      <c r="G594" t="s">
        <v>58</v>
      </c>
      <c r="H594" t="s">
        <v>56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45">
      <c r="A595" t="s">
        <v>40</v>
      </c>
      <c r="B595">
        <v>3</v>
      </c>
      <c r="C595" t="s">
        <v>129</v>
      </c>
      <c r="D595" t="s">
        <v>261</v>
      </c>
      <c r="E595" s="4">
        <v>44266</v>
      </c>
      <c r="F595" t="s">
        <v>75</v>
      </c>
      <c r="G595" t="s">
        <v>59</v>
      </c>
      <c r="H595" t="s">
        <v>56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45">
      <c r="A596" t="s">
        <v>40</v>
      </c>
      <c r="B596">
        <v>3</v>
      </c>
      <c r="C596" t="s">
        <v>129</v>
      </c>
      <c r="D596" t="s">
        <v>261</v>
      </c>
      <c r="E596" s="4">
        <v>44266</v>
      </c>
      <c r="F596" t="s">
        <v>75</v>
      </c>
      <c r="G596" t="s">
        <v>60</v>
      </c>
      <c r="H596" t="s">
        <v>56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45">
      <c r="A597" t="s">
        <v>40</v>
      </c>
      <c r="B597">
        <v>3</v>
      </c>
      <c r="C597" t="s">
        <v>140</v>
      </c>
      <c r="D597" t="s">
        <v>256</v>
      </c>
      <c r="E597" s="4">
        <v>44273</v>
      </c>
      <c r="F597" t="s">
        <v>72</v>
      </c>
      <c r="G597" t="s">
        <v>43</v>
      </c>
      <c r="H597" t="s">
        <v>44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45">
      <c r="A598" t="s">
        <v>40</v>
      </c>
      <c r="B598">
        <v>3</v>
      </c>
      <c r="C598" t="s">
        <v>140</v>
      </c>
      <c r="D598" t="s">
        <v>256</v>
      </c>
      <c r="E598" s="4">
        <v>44273</v>
      </c>
      <c r="F598" t="s">
        <v>72</v>
      </c>
      <c r="G598" t="s">
        <v>48</v>
      </c>
      <c r="H598" t="s">
        <v>44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45">
      <c r="A599" t="s">
        <v>40</v>
      </c>
      <c r="B599">
        <v>3</v>
      </c>
      <c r="C599" t="s">
        <v>140</v>
      </c>
      <c r="D599" t="s">
        <v>256</v>
      </c>
      <c r="E599" s="4">
        <v>44273</v>
      </c>
      <c r="F599" t="s">
        <v>72</v>
      </c>
      <c r="G599" t="s">
        <v>49</v>
      </c>
      <c r="H599" t="s">
        <v>44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45">
      <c r="A600" t="s">
        <v>40</v>
      </c>
      <c r="B600">
        <v>3</v>
      </c>
      <c r="C600" t="s">
        <v>140</v>
      </c>
      <c r="D600" t="s">
        <v>256</v>
      </c>
      <c r="E600" s="4">
        <v>44273</v>
      </c>
      <c r="F600" t="s">
        <v>72</v>
      </c>
      <c r="G600" t="s">
        <v>53</v>
      </c>
      <c r="H600" t="s">
        <v>44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45">
      <c r="A601" t="s">
        <v>40</v>
      </c>
      <c r="B601">
        <v>3</v>
      </c>
      <c r="C601" t="s">
        <v>140</v>
      </c>
      <c r="D601" t="s">
        <v>256</v>
      </c>
      <c r="E601" s="4">
        <v>44273</v>
      </c>
      <c r="F601" t="s">
        <v>72</v>
      </c>
      <c r="G601" t="s">
        <v>54</v>
      </c>
      <c r="H601" t="s">
        <v>44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45">
      <c r="A602" t="s">
        <v>40</v>
      </c>
      <c r="B602">
        <v>3</v>
      </c>
      <c r="C602" t="s">
        <v>140</v>
      </c>
      <c r="D602" t="s">
        <v>256</v>
      </c>
      <c r="E602" s="4">
        <v>44273</v>
      </c>
      <c r="F602" t="s">
        <v>72</v>
      </c>
      <c r="G602" t="s">
        <v>55</v>
      </c>
      <c r="H602" t="s">
        <v>56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45">
      <c r="A603" t="s">
        <v>40</v>
      </c>
      <c r="B603">
        <v>3</v>
      </c>
      <c r="C603" t="s">
        <v>140</v>
      </c>
      <c r="D603" t="s">
        <v>256</v>
      </c>
      <c r="E603" s="4">
        <v>44273</v>
      </c>
      <c r="F603" t="s">
        <v>72</v>
      </c>
      <c r="G603" t="s">
        <v>57</v>
      </c>
      <c r="H603" t="s">
        <v>56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45">
      <c r="A604" t="s">
        <v>40</v>
      </c>
      <c r="B604">
        <v>3</v>
      </c>
      <c r="C604" t="s">
        <v>140</v>
      </c>
      <c r="D604" t="s">
        <v>256</v>
      </c>
      <c r="E604" s="4">
        <v>44273</v>
      </c>
      <c r="F604" t="s">
        <v>72</v>
      </c>
      <c r="G604" t="s">
        <v>58</v>
      </c>
      <c r="H604" t="s">
        <v>56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45">
      <c r="A605" t="s">
        <v>40</v>
      </c>
      <c r="B605">
        <v>3</v>
      </c>
      <c r="C605" t="s">
        <v>140</v>
      </c>
      <c r="D605" t="s">
        <v>256</v>
      </c>
      <c r="E605" s="4">
        <v>44273</v>
      </c>
      <c r="F605" t="s">
        <v>72</v>
      </c>
      <c r="G605" t="s">
        <v>59</v>
      </c>
      <c r="H605" t="s">
        <v>56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45">
      <c r="A606" t="s">
        <v>40</v>
      </c>
      <c r="B606">
        <v>3</v>
      </c>
      <c r="C606" t="s">
        <v>140</v>
      </c>
      <c r="D606" t="s">
        <v>256</v>
      </c>
      <c r="E606" s="4">
        <v>44273</v>
      </c>
      <c r="F606" t="s">
        <v>72</v>
      </c>
      <c r="G606" t="s">
        <v>60</v>
      </c>
      <c r="H606" t="s">
        <v>56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45">
      <c r="A607" t="s">
        <v>76</v>
      </c>
      <c r="B607">
        <v>3</v>
      </c>
      <c r="C607" t="s">
        <v>130</v>
      </c>
      <c r="D607" t="s">
        <v>259</v>
      </c>
      <c r="E607" s="4">
        <v>44274</v>
      </c>
      <c r="F607" t="s">
        <v>72</v>
      </c>
      <c r="G607" t="s">
        <v>43</v>
      </c>
      <c r="H607" t="s">
        <v>44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45">
      <c r="A608" t="s">
        <v>76</v>
      </c>
      <c r="B608">
        <v>3</v>
      </c>
      <c r="C608" t="s">
        <v>130</v>
      </c>
      <c r="D608" t="s">
        <v>259</v>
      </c>
      <c r="E608" s="4">
        <v>44274</v>
      </c>
      <c r="F608" t="s">
        <v>72</v>
      </c>
      <c r="G608" t="s">
        <v>48</v>
      </c>
      <c r="H608" t="s">
        <v>44</v>
      </c>
      <c r="I608" t="s">
        <v>84</v>
      </c>
      <c r="J608" t="s">
        <v>97</v>
      </c>
      <c r="K608" t="s">
        <v>98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</row>
    <row r="609" spans="1:38" x14ac:dyDescent="0.45">
      <c r="A609" t="s">
        <v>76</v>
      </c>
      <c r="B609">
        <v>3</v>
      </c>
      <c r="C609" t="s">
        <v>130</v>
      </c>
      <c r="D609" t="s">
        <v>259</v>
      </c>
      <c r="E609" s="4">
        <v>44274</v>
      </c>
      <c r="F609" t="s">
        <v>72</v>
      </c>
      <c r="G609" t="s">
        <v>48</v>
      </c>
      <c r="H609" t="s">
        <v>44</v>
      </c>
      <c r="I609" t="s">
        <v>84</v>
      </c>
      <c r="J609" t="s">
        <v>97</v>
      </c>
      <c r="K609" t="s">
        <v>98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</row>
    <row r="610" spans="1:38" x14ac:dyDescent="0.45">
      <c r="A610" t="s">
        <v>76</v>
      </c>
      <c r="B610">
        <v>3</v>
      </c>
      <c r="C610" t="s">
        <v>130</v>
      </c>
      <c r="D610" t="s">
        <v>259</v>
      </c>
      <c r="E610" s="4">
        <v>44274</v>
      </c>
      <c r="F610" t="s">
        <v>72</v>
      </c>
      <c r="G610" t="s">
        <v>49</v>
      </c>
      <c r="H610" t="s">
        <v>44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45">
      <c r="A611" t="s">
        <v>76</v>
      </c>
      <c r="B611">
        <v>3</v>
      </c>
      <c r="C611" t="s">
        <v>130</v>
      </c>
      <c r="D611" t="s">
        <v>259</v>
      </c>
      <c r="E611" s="4">
        <v>44274</v>
      </c>
      <c r="F611" t="s">
        <v>72</v>
      </c>
      <c r="G611" t="s">
        <v>53</v>
      </c>
      <c r="H611" t="s">
        <v>44</v>
      </c>
      <c r="I611" t="s">
        <v>45</v>
      </c>
      <c r="J611" t="s">
        <v>106</v>
      </c>
      <c r="K611" t="s">
        <v>133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0</v>
      </c>
    </row>
    <row r="612" spans="1:38" x14ac:dyDescent="0.45">
      <c r="A612" t="s">
        <v>76</v>
      </c>
      <c r="B612">
        <v>3</v>
      </c>
      <c r="C612" t="s">
        <v>130</v>
      </c>
      <c r="D612" t="s">
        <v>259</v>
      </c>
      <c r="E612" s="4">
        <v>44274</v>
      </c>
      <c r="F612" t="s">
        <v>72</v>
      </c>
      <c r="G612" t="s">
        <v>54</v>
      </c>
      <c r="H612" t="s">
        <v>44</v>
      </c>
      <c r="I612" t="s">
        <v>84</v>
      </c>
      <c r="J612" t="s">
        <v>112</v>
      </c>
      <c r="K612" t="s">
        <v>155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</row>
    <row r="613" spans="1:38" x14ac:dyDescent="0.45">
      <c r="A613" t="s">
        <v>76</v>
      </c>
      <c r="B613">
        <v>3</v>
      </c>
      <c r="C613" t="s">
        <v>130</v>
      </c>
      <c r="D613" t="s">
        <v>259</v>
      </c>
      <c r="E613" s="4">
        <v>44274</v>
      </c>
      <c r="F613" t="s">
        <v>72</v>
      </c>
      <c r="G613" t="s">
        <v>54</v>
      </c>
      <c r="H613" t="s">
        <v>44</v>
      </c>
      <c r="I613" t="s">
        <v>80</v>
      </c>
      <c r="J613" t="s">
        <v>80</v>
      </c>
      <c r="K613" t="s">
        <v>80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0</v>
      </c>
    </row>
    <row r="614" spans="1:38" x14ac:dyDescent="0.45">
      <c r="A614" t="s">
        <v>76</v>
      </c>
      <c r="B614">
        <v>3</v>
      </c>
      <c r="C614" t="s">
        <v>130</v>
      </c>
      <c r="D614" t="s">
        <v>259</v>
      </c>
      <c r="E614" s="4">
        <v>44274</v>
      </c>
      <c r="F614" t="s">
        <v>72</v>
      </c>
      <c r="G614" t="s">
        <v>55</v>
      </c>
      <c r="H614" t="s">
        <v>56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45">
      <c r="A615" t="s">
        <v>76</v>
      </c>
      <c r="B615">
        <v>3</v>
      </c>
      <c r="C615" t="s">
        <v>130</v>
      </c>
      <c r="D615" t="s">
        <v>259</v>
      </c>
      <c r="E615" s="4">
        <v>44274</v>
      </c>
      <c r="F615" t="s">
        <v>72</v>
      </c>
      <c r="G615" t="s">
        <v>57</v>
      </c>
      <c r="H615" t="s">
        <v>56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45">
      <c r="A616" t="s">
        <v>76</v>
      </c>
      <c r="B616">
        <v>3</v>
      </c>
      <c r="C616" t="s">
        <v>130</v>
      </c>
      <c r="D616" t="s">
        <v>259</v>
      </c>
      <c r="E616" s="4">
        <v>44274</v>
      </c>
      <c r="F616" t="s">
        <v>72</v>
      </c>
      <c r="G616" t="s">
        <v>58</v>
      </c>
      <c r="H616" t="s">
        <v>56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45">
      <c r="A617" t="s">
        <v>76</v>
      </c>
      <c r="B617">
        <v>3</v>
      </c>
      <c r="C617" t="s">
        <v>130</v>
      </c>
      <c r="D617" t="s">
        <v>259</v>
      </c>
      <c r="E617" s="4">
        <v>44274</v>
      </c>
      <c r="F617" t="s">
        <v>72</v>
      </c>
      <c r="G617" t="s">
        <v>59</v>
      </c>
      <c r="H617" t="s">
        <v>56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45">
      <c r="A618" t="s">
        <v>76</v>
      </c>
      <c r="B618">
        <v>3</v>
      </c>
      <c r="C618" t="s">
        <v>130</v>
      </c>
      <c r="D618" t="s">
        <v>259</v>
      </c>
      <c r="E618" s="4">
        <v>44274</v>
      </c>
      <c r="F618" t="s">
        <v>72</v>
      </c>
      <c r="G618" t="s">
        <v>60</v>
      </c>
      <c r="H618" t="s">
        <v>56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45">
      <c r="A619" t="s">
        <v>76</v>
      </c>
      <c r="B619">
        <v>3</v>
      </c>
      <c r="C619" t="s">
        <v>77</v>
      </c>
      <c r="D619" t="s">
        <v>259</v>
      </c>
      <c r="E619" s="4">
        <v>44277</v>
      </c>
      <c r="F619" t="s">
        <v>72</v>
      </c>
      <c r="G619" t="s">
        <v>43</v>
      </c>
      <c r="H619" t="s">
        <v>44</v>
      </c>
      <c r="I619" t="s">
        <v>84</v>
      </c>
      <c r="J619" t="s">
        <v>97</v>
      </c>
      <c r="K619" t="s">
        <v>98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0</v>
      </c>
    </row>
    <row r="620" spans="1:38" x14ac:dyDescent="0.45">
      <c r="A620" t="s">
        <v>76</v>
      </c>
      <c r="B620">
        <v>3</v>
      </c>
      <c r="C620" t="s">
        <v>77</v>
      </c>
      <c r="D620" t="s">
        <v>259</v>
      </c>
      <c r="E620" s="4">
        <v>44277</v>
      </c>
      <c r="F620" t="s">
        <v>72</v>
      </c>
      <c r="G620" t="s">
        <v>43</v>
      </c>
      <c r="H620" t="s">
        <v>44</v>
      </c>
      <c r="I620" t="s">
        <v>84</v>
      </c>
      <c r="J620" t="s">
        <v>97</v>
      </c>
      <c r="K620" t="s">
        <v>98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0</v>
      </c>
    </row>
    <row r="621" spans="1:38" x14ac:dyDescent="0.45">
      <c r="A621" t="s">
        <v>76</v>
      </c>
      <c r="B621">
        <v>3</v>
      </c>
      <c r="C621" t="s">
        <v>77</v>
      </c>
      <c r="D621" t="s">
        <v>259</v>
      </c>
      <c r="E621" s="4">
        <v>44277</v>
      </c>
      <c r="F621" t="s">
        <v>72</v>
      </c>
      <c r="G621" t="s">
        <v>43</v>
      </c>
      <c r="H621" t="s">
        <v>44</v>
      </c>
      <c r="I621" t="s">
        <v>78</v>
      </c>
      <c r="J621" t="s">
        <v>79</v>
      </c>
      <c r="K621" t="s">
        <v>158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</row>
    <row r="622" spans="1:38" x14ac:dyDescent="0.45">
      <c r="A622" t="s">
        <v>76</v>
      </c>
      <c r="B622">
        <v>3</v>
      </c>
      <c r="C622" t="s">
        <v>77</v>
      </c>
      <c r="D622" t="s">
        <v>259</v>
      </c>
      <c r="E622" s="4">
        <v>44277</v>
      </c>
      <c r="F622" t="s">
        <v>72</v>
      </c>
      <c r="G622" t="s">
        <v>43</v>
      </c>
      <c r="H622" t="s">
        <v>44</v>
      </c>
      <c r="I622" t="s">
        <v>84</v>
      </c>
      <c r="J622" t="s">
        <v>97</v>
      </c>
      <c r="K622" t="s">
        <v>98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1</v>
      </c>
      <c r="AK622">
        <v>0</v>
      </c>
      <c r="AL622">
        <v>0</v>
      </c>
    </row>
    <row r="623" spans="1:38" x14ac:dyDescent="0.45">
      <c r="A623" t="s">
        <v>76</v>
      </c>
      <c r="B623">
        <v>3</v>
      </c>
      <c r="C623" t="s">
        <v>77</v>
      </c>
      <c r="D623" t="s">
        <v>259</v>
      </c>
      <c r="E623" s="4">
        <v>44277</v>
      </c>
      <c r="F623" t="s">
        <v>72</v>
      </c>
      <c r="G623" t="s">
        <v>43</v>
      </c>
      <c r="H623" t="s">
        <v>44</v>
      </c>
      <c r="I623" t="s">
        <v>78</v>
      </c>
      <c r="J623" t="s">
        <v>79</v>
      </c>
      <c r="K623" t="s">
        <v>158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</row>
    <row r="624" spans="1:38" x14ac:dyDescent="0.45">
      <c r="A624" t="s">
        <v>76</v>
      </c>
      <c r="B624">
        <v>3</v>
      </c>
      <c r="C624" t="s">
        <v>77</v>
      </c>
      <c r="D624" t="s">
        <v>259</v>
      </c>
      <c r="E624" s="4">
        <v>44277</v>
      </c>
      <c r="F624" t="s">
        <v>72</v>
      </c>
      <c r="G624" t="s">
        <v>48</v>
      </c>
      <c r="H624" t="s">
        <v>44</v>
      </c>
      <c r="I624" t="s">
        <v>78</v>
      </c>
      <c r="J624" t="s">
        <v>79</v>
      </c>
      <c r="K624" t="s">
        <v>158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</row>
    <row r="625" spans="1:38" x14ac:dyDescent="0.45">
      <c r="A625" t="s">
        <v>76</v>
      </c>
      <c r="B625">
        <v>3</v>
      </c>
      <c r="C625" t="s">
        <v>77</v>
      </c>
      <c r="D625" t="s">
        <v>259</v>
      </c>
      <c r="E625" s="4">
        <v>44277</v>
      </c>
      <c r="F625" t="s">
        <v>72</v>
      </c>
      <c r="G625" t="s">
        <v>48</v>
      </c>
      <c r="H625" t="s">
        <v>44</v>
      </c>
      <c r="I625" t="s">
        <v>84</v>
      </c>
      <c r="J625" t="s">
        <v>159</v>
      </c>
      <c r="K625" t="s">
        <v>160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0</v>
      </c>
    </row>
    <row r="626" spans="1:38" x14ac:dyDescent="0.45">
      <c r="A626" t="s">
        <v>76</v>
      </c>
      <c r="B626">
        <v>3</v>
      </c>
      <c r="C626" t="s">
        <v>77</v>
      </c>
      <c r="D626" t="s">
        <v>259</v>
      </c>
      <c r="E626" s="4">
        <v>44277</v>
      </c>
      <c r="F626" t="s">
        <v>72</v>
      </c>
      <c r="G626" t="s">
        <v>48</v>
      </c>
      <c r="H626" t="s">
        <v>44</v>
      </c>
      <c r="I626" t="s">
        <v>84</v>
      </c>
      <c r="J626" t="s">
        <v>97</v>
      </c>
      <c r="K626" t="s">
        <v>98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</row>
    <row r="627" spans="1:38" x14ac:dyDescent="0.45">
      <c r="A627" t="s">
        <v>76</v>
      </c>
      <c r="B627">
        <v>3</v>
      </c>
      <c r="C627" t="s">
        <v>77</v>
      </c>
      <c r="D627" t="s">
        <v>259</v>
      </c>
      <c r="E627" s="4">
        <v>44277</v>
      </c>
      <c r="F627" t="s">
        <v>72</v>
      </c>
      <c r="G627" t="s">
        <v>49</v>
      </c>
      <c r="H627" t="s">
        <v>44</v>
      </c>
      <c r="I627" t="s">
        <v>78</v>
      </c>
      <c r="J627" t="s">
        <v>79</v>
      </c>
      <c r="K627" t="s">
        <v>158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4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</v>
      </c>
      <c r="AI627">
        <v>1</v>
      </c>
      <c r="AJ627">
        <v>3</v>
      </c>
      <c r="AK627">
        <v>0</v>
      </c>
      <c r="AL627">
        <v>0</v>
      </c>
    </row>
    <row r="628" spans="1:38" x14ac:dyDescent="0.45">
      <c r="A628" t="s">
        <v>76</v>
      </c>
      <c r="B628">
        <v>3</v>
      </c>
      <c r="C628" t="s">
        <v>77</v>
      </c>
      <c r="D628" t="s">
        <v>259</v>
      </c>
      <c r="E628" s="4">
        <v>44277</v>
      </c>
      <c r="F628" t="s">
        <v>72</v>
      </c>
      <c r="G628" t="s">
        <v>49</v>
      </c>
      <c r="H628" t="s">
        <v>44</v>
      </c>
      <c r="I628" t="s">
        <v>50</v>
      </c>
      <c r="J628" t="s">
        <v>51</v>
      </c>
      <c r="K628" t="s">
        <v>161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</v>
      </c>
      <c r="AI628">
        <v>0</v>
      </c>
      <c r="AJ628">
        <v>2</v>
      </c>
      <c r="AK628">
        <v>0</v>
      </c>
      <c r="AL628">
        <v>0</v>
      </c>
    </row>
    <row r="629" spans="1:38" x14ac:dyDescent="0.45">
      <c r="A629" t="s">
        <v>76</v>
      </c>
      <c r="B629">
        <v>3</v>
      </c>
      <c r="C629" t="s">
        <v>77</v>
      </c>
      <c r="D629" t="s">
        <v>259</v>
      </c>
      <c r="E629" s="4">
        <v>44277</v>
      </c>
      <c r="F629" t="s">
        <v>72</v>
      </c>
      <c r="G629" t="s">
        <v>49</v>
      </c>
      <c r="H629" t="s">
        <v>44</v>
      </c>
      <c r="I629" t="s">
        <v>78</v>
      </c>
      <c r="J629" t="s">
        <v>79</v>
      </c>
      <c r="K629" t="s">
        <v>158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</row>
    <row r="630" spans="1:38" x14ac:dyDescent="0.45">
      <c r="A630" t="s">
        <v>76</v>
      </c>
      <c r="B630">
        <v>3</v>
      </c>
      <c r="C630" t="s">
        <v>77</v>
      </c>
      <c r="D630" t="s">
        <v>259</v>
      </c>
      <c r="E630" s="4">
        <v>44277</v>
      </c>
      <c r="F630" t="s">
        <v>72</v>
      </c>
      <c r="G630" t="s">
        <v>49</v>
      </c>
      <c r="H630" t="s">
        <v>44</v>
      </c>
      <c r="I630" t="s">
        <v>78</v>
      </c>
      <c r="J630" t="s">
        <v>79</v>
      </c>
      <c r="K630" t="s">
        <v>158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2</v>
      </c>
      <c r="AI630">
        <v>0</v>
      </c>
      <c r="AJ630">
        <v>2</v>
      </c>
      <c r="AK630">
        <v>0</v>
      </c>
      <c r="AL630">
        <v>0</v>
      </c>
    </row>
    <row r="631" spans="1:38" x14ac:dyDescent="0.45">
      <c r="A631" t="s">
        <v>76</v>
      </c>
      <c r="B631">
        <v>3</v>
      </c>
      <c r="C631" t="s">
        <v>77</v>
      </c>
      <c r="D631" t="s">
        <v>259</v>
      </c>
      <c r="E631" s="4">
        <v>44277</v>
      </c>
      <c r="F631" t="s">
        <v>72</v>
      </c>
      <c r="G631" t="s">
        <v>49</v>
      </c>
      <c r="H631" t="s">
        <v>44</v>
      </c>
      <c r="I631" t="s">
        <v>78</v>
      </c>
      <c r="J631" t="s">
        <v>79</v>
      </c>
      <c r="K631" t="s">
        <v>158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0</v>
      </c>
    </row>
    <row r="632" spans="1:38" x14ac:dyDescent="0.45">
      <c r="A632" t="s">
        <v>76</v>
      </c>
      <c r="B632">
        <v>3</v>
      </c>
      <c r="C632" t="s">
        <v>77</v>
      </c>
      <c r="D632" t="s">
        <v>259</v>
      </c>
      <c r="E632" s="4">
        <v>44277</v>
      </c>
      <c r="F632" t="s">
        <v>72</v>
      </c>
      <c r="G632" t="s">
        <v>49</v>
      </c>
      <c r="H632" t="s">
        <v>44</v>
      </c>
      <c r="I632" t="s">
        <v>84</v>
      </c>
      <c r="J632" t="s">
        <v>97</v>
      </c>
      <c r="K632" t="s">
        <v>98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2</v>
      </c>
      <c r="AI632">
        <v>0</v>
      </c>
      <c r="AJ632">
        <v>2</v>
      </c>
      <c r="AK632">
        <v>0</v>
      </c>
      <c r="AL632">
        <v>0</v>
      </c>
    </row>
    <row r="633" spans="1:38" x14ac:dyDescent="0.45">
      <c r="A633" t="s">
        <v>76</v>
      </c>
      <c r="B633">
        <v>3</v>
      </c>
      <c r="C633" t="s">
        <v>77</v>
      </c>
      <c r="D633" t="s">
        <v>259</v>
      </c>
      <c r="E633" s="4">
        <v>44277</v>
      </c>
      <c r="F633" t="s">
        <v>72</v>
      </c>
      <c r="G633" t="s">
        <v>53</v>
      </c>
      <c r="H633" t="s">
        <v>44</v>
      </c>
      <c r="I633" t="s">
        <v>84</v>
      </c>
      <c r="J633" t="s">
        <v>112</v>
      </c>
      <c r="K633" t="s">
        <v>155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0</v>
      </c>
    </row>
    <row r="634" spans="1:38" x14ac:dyDescent="0.45">
      <c r="A634" t="s">
        <v>76</v>
      </c>
      <c r="B634">
        <v>3</v>
      </c>
      <c r="C634" t="s">
        <v>77</v>
      </c>
      <c r="D634" t="s">
        <v>259</v>
      </c>
      <c r="E634" s="4">
        <v>44277</v>
      </c>
      <c r="F634" t="s">
        <v>72</v>
      </c>
      <c r="G634" t="s">
        <v>53</v>
      </c>
      <c r="H634" t="s">
        <v>44</v>
      </c>
      <c r="I634" t="s">
        <v>45</v>
      </c>
      <c r="J634" t="s">
        <v>88</v>
      </c>
      <c r="K634" t="s">
        <v>89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</row>
    <row r="635" spans="1:38" x14ac:dyDescent="0.45">
      <c r="A635" t="s">
        <v>76</v>
      </c>
      <c r="B635">
        <v>3</v>
      </c>
      <c r="C635" t="s">
        <v>77</v>
      </c>
      <c r="D635" t="s">
        <v>259</v>
      </c>
      <c r="E635" s="4">
        <v>44277</v>
      </c>
      <c r="F635" t="s">
        <v>72</v>
      </c>
      <c r="G635" t="s">
        <v>54</v>
      </c>
      <c r="H635" t="s">
        <v>44</v>
      </c>
      <c r="I635" t="s">
        <v>45</v>
      </c>
      <c r="J635" t="s">
        <v>88</v>
      </c>
      <c r="K635" t="s">
        <v>89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</row>
    <row r="636" spans="1:38" x14ac:dyDescent="0.45">
      <c r="A636" t="s">
        <v>76</v>
      </c>
      <c r="B636">
        <v>3</v>
      </c>
      <c r="C636" t="s">
        <v>77</v>
      </c>
      <c r="D636" t="s">
        <v>259</v>
      </c>
      <c r="E636" s="4">
        <v>44277</v>
      </c>
      <c r="F636" t="s">
        <v>72</v>
      </c>
      <c r="G636" t="s">
        <v>55</v>
      </c>
      <c r="H636" t="s">
        <v>56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45">
      <c r="A637" t="s">
        <v>76</v>
      </c>
      <c r="B637">
        <v>3</v>
      </c>
      <c r="C637" t="s">
        <v>77</v>
      </c>
      <c r="D637" t="s">
        <v>259</v>
      </c>
      <c r="E637" s="4">
        <v>44277</v>
      </c>
      <c r="F637" t="s">
        <v>72</v>
      </c>
      <c r="G637" t="s">
        <v>57</v>
      </c>
      <c r="H637" t="s">
        <v>56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45">
      <c r="A638" t="s">
        <v>76</v>
      </c>
      <c r="B638">
        <v>3</v>
      </c>
      <c r="C638" t="s">
        <v>77</v>
      </c>
      <c r="D638" t="s">
        <v>259</v>
      </c>
      <c r="E638" s="4">
        <v>44277</v>
      </c>
      <c r="F638" t="s">
        <v>72</v>
      </c>
      <c r="G638" t="s">
        <v>58</v>
      </c>
      <c r="H638" t="s">
        <v>56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45">
      <c r="A639" t="s">
        <v>76</v>
      </c>
      <c r="B639">
        <v>3</v>
      </c>
      <c r="C639" t="s">
        <v>77</v>
      </c>
      <c r="D639" t="s">
        <v>259</v>
      </c>
      <c r="E639" s="4">
        <v>44277</v>
      </c>
      <c r="F639" t="s">
        <v>72</v>
      </c>
      <c r="G639" t="s">
        <v>59</v>
      </c>
      <c r="H639" t="s">
        <v>56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45">
      <c r="A640" t="s">
        <v>76</v>
      </c>
      <c r="B640">
        <v>3</v>
      </c>
      <c r="C640" t="s">
        <v>77</v>
      </c>
      <c r="D640" t="s">
        <v>259</v>
      </c>
      <c r="E640" s="4">
        <v>44277</v>
      </c>
      <c r="F640" t="s">
        <v>72</v>
      </c>
      <c r="G640" t="s">
        <v>60</v>
      </c>
      <c r="H640" t="s">
        <v>56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45">
      <c r="A641" t="s">
        <v>86</v>
      </c>
      <c r="B641">
        <v>3</v>
      </c>
      <c r="C641" t="s">
        <v>87</v>
      </c>
      <c r="D641" t="s">
        <v>260</v>
      </c>
      <c r="E641" s="4">
        <v>44278</v>
      </c>
      <c r="F641" t="s">
        <v>72</v>
      </c>
      <c r="G641" t="s">
        <v>43</v>
      </c>
      <c r="H641" t="s">
        <v>44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45">
      <c r="A642" t="s">
        <v>86</v>
      </c>
      <c r="B642">
        <v>3</v>
      </c>
      <c r="C642" t="s">
        <v>87</v>
      </c>
      <c r="D642" t="s">
        <v>260</v>
      </c>
      <c r="E642" s="4">
        <v>44278</v>
      </c>
      <c r="F642" t="s">
        <v>72</v>
      </c>
      <c r="G642" t="s">
        <v>48</v>
      </c>
      <c r="H642" t="s">
        <v>44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45">
      <c r="A643" t="s">
        <v>86</v>
      </c>
      <c r="B643">
        <v>3</v>
      </c>
      <c r="C643" t="s">
        <v>87</v>
      </c>
      <c r="D643" t="s">
        <v>260</v>
      </c>
      <c r="E643" s="4">
        <v>44278</v>
      </c>
      <c r="F643" t="s">
        <v>72</v>
      </c>
      <c r="G643" t="s">
        <v>49</v>
      </c>
      <c r="H643" t="s">
        <v>44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45">
      <c r="A644" t="s">
        <v>86</v>
      </c>
      <c r="B644">
        <v>3</v>
      </c>
      <c r="C644" t="s">
        <v>87</v>
      </c>
      <c r="D644" t="s">
        <v>260</v>
      </c>
      <c r="E644" s="4">
        <v>44278</v>
      </c>
      <c r="F644" t="s">
        <v>72</v>
      </c>
      <c r="G644" t="s">
        <v>53</v>
      </c>
      <c r="H644" t="s">
        <v>44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45">
      <c r="A645" t="s">
        <v>86</v>
      </c>
      <c r="B645">
        <v>3</v>
      </c>
      <c r="C645" t="s">
        <v>87</v>
      </c>
      <c r="D645" t="s">
        <v>260</v>
      </c>
      <c r="E645" s="4">
        <v>44278</v>
      </c>
      <c r="F645" t="s">
        <v>72</v>
      </c>
      <c r="G645" t="s">
        <v>54</v>
      </c>
      <c r="H645" t="s">
        <v>44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45">
      <c r="A646" t="s">
        <v>86</v>
      </c>
      <c r="B646">
        <v>3</v>
      </c>
      <c r="C646" t="s">
        <v>87</v>
      </c>
      <c r="D646" t="s">
        <v>260</v>
      </c>
      <c r="E646" s="4">
        <v>44278</v>
      </c>
      <c r="F646" t="s">
        <v>72</v>
      </c>
      <c r="G646" t="s">
        <v>55</v>
      </c>
      <c r="H646" t="s">
        <v>56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45">
      <c r="A647" t="s">
        <v>86</v>
      </c>
      <c r="B647">
        <v>3</v>
      </c>
      <c r="C647" t="s">
        <v>87</v>
      </c>
      <c r="D647" t="s">
        <v>260</v>
      </c>
      <c r="E647" s="4">
        <v>44278</v>
      </c>
      <c r="F647" t="s">
        <v>72</v>
      </c>
      <c r="G647" t="s">
        <v>57</v>
      </c>
      <c r="H647" t="s">
        <v>56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45">
      <c r="A648" t="s">
        <v>86</v>
      </c>
      <c r="B648">
        <v>3</v>
      </c>
      <c r="C648" t="s">
        <v>87</v>
      </c>
      <c r="D648" t="s">
        <v>260</v>
      </c>
      <c r="E648" s="4">
        <v>44278</v>
      </c>
      <c r="F648" t="s">
        <v>72</v>
      </c>
      <c r="G648" t="s">
        <v>58</v>
      </c>
      <c r="H648" t="s">
        <v>56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45">
      <c r="A649" t="s">
        <v>86</v>
      </c>
      <c r="B649">
        <v>3</v>
      </c>
      <c r="C649" t="s">
        <v>87</v>
      </c>
      <c r="D649" t="s">
        <v>260</v>
      </c>
      <c r="E649" s="4">
        <v>44278</v>
      </c>
      <c r="F649" t="s">
        <v>72</v>
      </c>
      <c r="G649" t="s">
        <v>59</v>
      </c>
      <c r="H649" t="s">
        <v>56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45">
      <c r="A650" t="s">
        <v>86</v>
      </c>
      <c r="B650">
        <v>3</v>
      </c>
      <c r="C650" t="s">
        <v>87</v>
      </c>
      <c r="D650" t="s">
        <v>260</v>
      </c>
      <c r="E650" s="4">
        <v>44278</v>
      </c>
      <c r="F650" t="s">
        <v>72</v>
      </c>
      <c r="G650" t="s">
        <v>60</v>
      </c>
      <c r="H650" t="s">
        <v>56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45">
      <c r="A651" t="s">
        <v>86</v>
      </c>
      <c r="B651">
        <v>3</v>
      </c>
      <c r="C651" t="s">
        <v>99</v>
      </c>
      <c r="D651" t="s">
        <v>260</v>
      </c>
      <c r="E651" s="4">
        <v>44278</v>
      </c>
      <c r="F651" t="s">
        <v>100</v>
      </c>
      <c r="G651" t="s">
        <v>55</v>
      </c>
      <c r="H651" t="s">
        <v>56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45">
      <c r="A652" t="s">
        <v>86</v>
      </c>
      <c r="B652">
        <v>3</v>
      </c>
      <c r="C652" t="s">
        <v>99</v>
      </c>
      <c r="D652" t="s">
        <v>260</v>
      </c>
      <c r="E652" s="4">
        <v>44278</v>
      </c>
      <c r="F652" t="s">
        <v>100</v>
      </c>
      <c r="G652" t="s">
        <v>57</v>
      </c>
      <c r="H652" t="s">
        <v>56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45">
      <c r="A653" t="s">
        <v>86</v>
      </c>
      <c r="B653">
        <v>3</v>
      </c>
      <c r="C653" t="s">
        <v>99</v>
      </c>
      <c r="D653" t="s">
        <v>260</v>
      </c>
      <c r="E653" s="4">
        <v>44278</v>
      </c>
      <c r="F653" t="s">
        <v>100</v>
      </c>
      <c r="G653" t="s">
        <v>58</v>
      </c>
      <c r="H653" t="s">
        <v>56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45">
      <c r="A654" t="s">
        <v>86</v>
      </c>
      <c r="B654">
        <v>3</v>
      </c>
      <c r="C654" t="s">
        <v>99</v>
      </c>
      <c r="D654" t="s">
        <v>260</v>
      </c>
      <c r="E654" s="4">
        <v>44278</v>
      </c>
      <c r="F654" t="s">
        <v>100</v>
      </c>
      <c r="G654" t="s">
        <v>59</v>
      </c>
      <c r="H654" t="s">
        <v>56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45">
      <c r="A655" t="s">
        <v>86</v>
      </c>
      <c r="B655">
        <v>3</v>
      </c>
      <c r="C655" t="s">
        <v>99</v>
      </c>
      <c r="D655" t="s">
        <v>260</v>
      </c>
      <c r="E655" s="4">
        <v>44278</v>
      </c>
      <c r="F655" t="s">
        <v>100</v>
      </c>
      <c r="G655" t="s">
        <v>60</v>
      </c>
      <c r="H655" t="s">
        <v>56</v>
      </c>
      <c r="I655" t="s">
        <v>45</v>
      </c>
      <c r="J655" t="s">
        <v>90</v>
      </c>
      <c r="K655" t="s">
        <v>91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</row>
    <row r="656" spans="1:38" x14ac:dyDescent="0.45">
      <c r="A656" t="s">
        <v>86</v>
      </c>
      <c r="B656">
        <v>3</v>
      </c>
      <c r="C656" t="s">
        <v>99</v>
      </c>
      <c r="D656" t="s">
        <v>260</v>
      </c>
      <c r="E656" s="4">
        <v>44278</v>
      </c>
      <c r="F656" t="s">
        <v>100</v>
      </c>
      <c r="G656" t="s">
        <v>43</v>
      </c>
      <c r="H656" t="s">
        <v>44</v>
      </c>
      <c r="I656" t="s">
        <v>45</v>
      </c>
      <c r="J656" t="s">
        <v>90</v>
      </c>
      <c r="K656" t="s">
        <v>91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1</v>
      </c>
      <c r="AK656">
        <v>0</v>
      </c>
      <c r="AL656">
        <v>0</v>
      </c>
    </row>
    <row r="657" spans="1:38" x14ac:dyDescent="0.45">
      <c r="A657" t="s">
        <v>86</v>
      </c>
      <c r="B657">
        <v>3</v>
      </c>
      <c r="C657" t="s">
        <v>99</v>
      </c>
      <c r="D657" t="s">
        <v>260</v>
      </c>
      <c r="E657" s="4">
        <v>44278</v>
      </c>
      <c r="F657" t="s">
        <v>100</v>
      </c>
      <c r="G657" t="s">
        <v>43</v>
      </c>
      <c r="H657" t="s">
        <v>44</v>
      </c>
      <c r="I657" t="s">
        <v>92</v>
      </c>
      <c r="J657" t="s">
        <v>93</v>
      </c>
      <c r="K657" t="s">
        <v>94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1</v>
      </c>
      <c r="AK657">
        <v>0</v>
      </c>
      <c r="AL657">
        <v>0</v>
      </c>
    </row>
    <row r="658" spans="1:38" x14ac:dyDescent="0.45">
      <c r="A658" t="s">
        <v>86</v>
      </c>
      <c r="B658">
        <v>3</v>
      </c>
      <c r="C658" t="s">
        <v>99</v>
      </c>
      <c r="D658" t="s">
        <v>260</v>
      </c>
      <c r="E658" s="4">
        <v>44278</v>
      </c>
      <c r="F658" t="s">
        <v>100</v>
      </c>
      <c r="G658" t="s">
        <v>48</v>
      </c>
      <c r="H658" t="s">
        <v>44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45">
      <c r="A659" t="s">
        <v>86</v>
      </c>
      <c r="B659">
        <v>3</v>
      </c>
      <c r="C659" t="s">
        <v>99</v>
      </c>
      <c r="D659" t="s">
        <v>260</v>
      </c>
      <c r="E659" s="4">
        <v>44278</v>
      </c>
      <c r="F659" t="s">
        <v>100</v>
      </c>
      <c r="G659" t="s">
        <v>49</v>
      </c>
      <c r="H659" t="s">
        <v>44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45">
      <c r="A660" t="s">
        <v>86</v>
      </c>
      <c r="B660">
        <v>3</v>
      </c>
      <c r="C660" t="s">
        <v>99</v>
      </c>
      <c r="D660" t="s">
        <v>260</v>
      </c>
      <c r="E660" s="4">
        <v>44278</v>
      </c>
      <c r="F660" t="s">
        <v>100</v>
      </c>
      <c r="G660" t="s">
        <v>53</v>
      </c>
      <c r="H660" t="s">
        <v>44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45">
      <c r="A661" t="s">
        <v>86</v>
      </c>
      <c r="B661">
        <v>3</v>
      </c>
      <c r="C661" t="s">
        <v>99</v>
      </c>
      <c r="D661" t="s">
        <v>260</v>
      </c>
      <c r="E661" s="4">
        <v>44278</v>
      </c>
      <c r="F661" t="s">
        <v>100</v>
      </c>
      <c r="G661" t="s">
        <v>54</v>
      </c>
      <c r="H661" t="s">
        <v>44</v>
      </c>
      <c r="I661" t="s">
        <v>92</v>
      </c>
      <c r="J661" t="s">
        <v>93</v>
      </c>
      <c r="K661" t="s">
        <v>94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0</v>
      </c>
      <c r="AK661">
        <v>0</v>
      </c>
      <c r="AL661">
        <v>0</v>
      </c>
    </row>
    <row r="662" spans="1:38" x14ac:dyDescent="0.45">
      <c r="A662" t="s">
        <v>86</v>
      </c>
      <c r="B662">
        <v>3</v>
      </c>
      <c r="C662" t="s">
        <v>99</v>
      </c>
      <c r="D662" t="s">
        <v>260</v>
      </c>
      <c r="E662" s="4">
        <v>44278</v>
      </c>
      <c r="F662" t="s">
        <v>100</v>
      </c>
      <c r="G662" t="s">
        <v>54</v>
      </c>
      <c r="H662" t="s">
        <v>44</v>
      </c>
      <c r="I662" t="s">
        <v>92</v>
      </c>
      <c r="J662" t="s">
        <v>93</v>
      </c>
      <c r="K662" t="s">
        <v>94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</v>
      </c>
      <c r="AI662">
        <v>0</v>
      </c>
      <c r="AJ662">
        <v>7</v>
      </c>
      <c r="AK662">
        <v>0</v>
      </c>
      <c r="AL662">
        <v>0</v>
      </c>
    </row>
    <row r="663" spans="1:38" x14ac:dyDescent="0.45">
      <c r="A663" t="s">
        <v>86</v>
      </c>
      <c r="B663">
        <v>3</v>
      </c>
      <c r="C663" t="s">
        <v>99</v>
      </c>
      <c r="D663" t="s">
        <v>260</v>
      </c>
      <c r="E663" s="4">
        <v>44278</v>
      </c>
      <c r="F663" t="s">
        <v>100</v>
      </c>
      <c r="G663" t="s">
        <v>54</v>
      </c>
      <c r="H663" t="s">
        <v>44</v>
      </c>
      <c r="I663" t="s">
        <v>92</v>
      </c>
      <c r="J663" t="s">
        <v>93</v>
      </c>
      <c r="K663" t="s">
        <v>94</v>
      </c>
      <c r="L663">
        <v>2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1</v>
      </c>
      <c r="W663">
        <v>0</v>
      </c>
      <c r="X663">
        <v>1</v>
      </c>
      <c r="Y663">
        <v>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</v>
      </c>
      <c r="AI663">
        <v>0</v>
      </c>
      <c r="AJ663">
        <v>3</v>
      </c>
      <c r="AK663">
        <v>0</v>
      </c>
      <c r="AL663">
        <v>0</v>
      </c>
    </row>
    <row r="664" spans="1:38" x14ac:dyDescent="0.45">
      <c r="A664" t="s">
        <v>62</v>
      </c>
      <c r="B664">
        <v>3</v>
      </c>
      <c r="C664" t="s">
        <v>63</v>
      </c>
      <c r="D664" t="s">
        <v>257</v>
      </c>
      <c r="E664" s="4">
        <v>44279</v>
      </c>
      <c r="F664" t="s">
        <v>64</v>
      </c>
      <c r="G664" t="s">
        <v>43</v>
      </c>
      <c r="H664" t="s">
        <v>44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45">
      <c r="A665" t="s">
        <v>62</v>
      </c>
      <c r="B665">
        <v>3</v>
      </c>
      <c r="C665" t="s">
        <v>63</v>
      </c>
      <c r="D665" t="s">
        <v>257</v>
      </c>
      <c r="E665" s="4">
        <v>44279</v>
      </c>
      <c r="F665" t="s">
        <v>64</v>
      </c>
      <c r="G665" t="s">
        <v>48</v>
      </c>
      <c r="H665" t="s">
        <v>44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45">
      <c r="A666" t="s">
        <v>62</v>
      </c>
      <c r="B666">
        <v>3</v>
      </c>
      <c r="C666" t="s">
        <v>63</v>
      </c>
      <c r="D666" t="s">
        <v>257</v>
      </c>
      <c r="E666" s="4">
        <v>44279</v>
      </c>
      <c r="F666" t="s">
        <v>64</v>
      </c>
      <c r="G666" t="s">
        <v>49</v>
      </c>
      <c r="H666" t="s">
        <v>44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45">
      <c r="A667" t="s">
        <v>62</v>
      </c>
      <c r="B667">
        <v>3</v>
      </c>
      <c r="C667" t="s">
        <v>63</v>
      </c>
      <c r="D667" t="s">
        <v>257</v>
      </c>
      <c r="E667" s="4">
        <v>44279</v>
      </c>
      <c r="F667" t="s">
        <v>64</v>
      </c>
      <c r="G667" t="s">
        <v>53</v>
      </c>
      <c r="H667" t="s">
        <v>44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45">
      <c r="A668" t="s">
        <v>62</v>
      </c>
      <c r="B668">
        <v>3</v>
      </c>
      <c r="C668" t="s">
        <v>63</v>
      </c>
      <c r="D668" t="s">
        <v>257</v>
      </c>
      <c r="E668" s="4">
        <v>44279</v>
      </c>
      <c r="F668" t="s">
        <v>64</v>
      </c>
      <c r="G668" t="s">
        <v>54</v>
      </c>
      <c r="H668" t="s">
        <v>44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45">
      <c r="A669" t="s">
        <v>62</v>
      </c>
      <c r="B669">
        <v>3</v>
      </c>
      <c r="C669" t="s">
        <v>63</v>
      </c>
      <c r="D669" t="s">
        <v>257</v>
      </c>
      <c r="E669" s="4">
        <v>44279</v>
      </c>
      <c r="F669" t="s">
        <v>64</v>
      </c>
      <c r="G669" t="s">
        <v>55</v>
      </c>
      <c r="H669" t="s">
        <v>56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45">
      <c r="A670" t="s">
        <v>62</v>
      </c>
      <c r="B670">
        <v>3</v>
      </c>
      <c r="C670" t="s">
        <v>63</v>
      </c>
      <c r="D670" t="s">
        <v>257</v>
      </c>
      <c r="E670" s="4">
        <v>44279</v>
      </c>
      <c r="F670" t="s">
        <v>64</v>
      </c>
      <c r="G670" t="s">
        <v>57</v>
      </c>
      <c r="H670" t="s">
        <v>56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45">
      <c r="A671" t="s">
        <v>62</v>
      </c>
      <c r="B671">
        <v>3</v>
      </c>
      <c r="C671" t="s">
        <v>63</v>
      </c>
      <c r="D671" t="s">
        <v>257</v>
      </c>
      <c r="E671" s="4">
        <v>44279</v>
      </c>
      <c r="F671" t="s">
        <v>64</v>
      </c>
      <c r="G671" t="s">
        <v>58</v>
      </c>
      <c r="H671" t="s">
        <v>56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45">
      <c r="A672" t="s">
        <v>62</v>
      </c>
      <c r="B672">
        <v>3</v>
      </c>
      <c r="C672" t="s">
        <v>63</v>
      </c>
      <c r="D672" t="s">
        <v>257</v>
      </c>
      <c r="E672" s="4">
        <v>44279</v>
      </c>
      <c r="F672" t="s">
        <v>64</v>
      </c>
      <c r="G672" t="s">
        <v>59</v>
      </c>
      <c r="H672" t="s">
        <v>56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45">
      <c r="A673" t="s">
        <v>62</v>
      </c>
      <c r="B673">
        <v>3</v>
      </c>
      <c r="C673" t="s">
        <v>63</v>
      </c>
      <c r="D673" t="s">
        <v>257</v>
      </c>
      <c r="E673" s="4">
        <v>44279</v>
      </c>
      <c r="F673" t="s">
        <v>64</v>
      </c>
      <c r="G673" t="s">
        <v>60</v>
      </c>
      <c r="H673" t="s">
        <v>56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45">
      <c r="A674" t="s">
        <v>62</v>
      </c>
      <c r="B674">
        <v>3</v>
      </c>
      <c r="C674" t="s">
        <v>71</v>
      </c>
      <c r="D674" t="s">
        <v>257</v>
      </c>
      <c r="E674" s="4">
        <v>44279</v>
      </c>
      <c r="F674" t="s">
        <v>72</v>
      </c>
      <c r="G674" t="s">
        <v>43</v>
      </c>
      <c r="H674" t="s">
        <v>44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45">
      <c r="A675" t="s">
        <v>62</v>
      </c>
      <c r="B675">
        <v>3</v>
      </c>
      <c r="C675" t="s">
        <v>71</v>
      </c>
      <c r="D675" t="s">
        <v>257</v>
      </c>
      <c r="E675" s="4">
        <v>44279</v>
      </c>
      <c r="F675" t="s">
        <v>72</v>
      </c>
      <c r="G675" t="s">
        <v>48</v>
      </c>
      <c r="H675" t="s">
        <v>44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45">
      <c r="A676" t="s">
        <v>62</v>
      </c>
      <c r="B676">
        <v>3</v>
      </c>
      <c r="C676" t="s">
        <v>71</v>
      </c>
      <c r="D676" t="s">
        <v>257</v>
      </c>
      <c r="E676" s="4">
        <v>44279</v>
      </c>
      <c r="F676" t="s">
        <v>72</v>
      </c>
      <c r="G676" t="s">
        <v>49</v>
      </c>
      <c r="H676" t="s">
        <v>44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45">
      <c r="A677" t="s">
        <v>62</v>
      </c>
      <c r="B677">
        <v>3</v>
      </c>
      <c r="C677" t="s">
        <v>71</v>
      </c>
      <c r="D677" t="s">
        <v>257</v>
      </c>
      <c r="E677" s="4">
        <v>44279</v>
      </c>
      <c r="F677" t="s">
        <v>72</v>
      </c>
      <c r="G677" t="s">
        <v>53</v>
      </c>
      <c r="H677" t="s">
        <v>44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45">
      <c r="A678" t="s">
        <v>62</v>
      </c>
      <c r="B678">
        <v>3</v>
      </c>
      <c r="C678" t="s">
        <v>71</v>
      </c>
      <c r="D678" t="s">
        <v>257</v>
      </c>
      <c r="E678" s="4">
        <v>44279</v>
      </c>
      <c r="F678" t="s">
        <v>72</v>
      </c>
      <c r="G678" t="s">
        <v>54</v>
      </c>
      <c r="H678" t="s">
        <v>44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45">
      <c r="A679" t="s">
        <v>62</v>
      </c>
      <c r="B679">
        <v>3</v>
      </c>
      <c r="C679" t="s">
        <v>71</v>
      </c>
      <c r="D679" t="s">
        <v>257</v>
      </c>
      <c r="E679" s="4">
        <v>44279</v>
      </c>
      <c r="F679" t="s">
        <v>72</v>
      </c>
      <c r="G679" t="s">
        <v>55</v>
      </c>
      <c r="H679" t="s">
        <v>56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45">
      <c r="A680" t="s">
        <v>62</v>
      </c>
      <c r="B680">
        <v>3</v>
      </c>
      <c r="C680" t="s">
        <v>71</v>
      </c>
      <c r="D680" t="s">
        <v>257</v>
      </c>
      <c r="E680" s="4">
        <v>44279</v>
      </c>
      <c r="F680" t="s">
        <v>72</v>
      </c>
      <c r="G680" t="s">
        <v>57</v>
      </c>
      <c r="H680" t="s">
        <v>56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45">
      <c r="A681" t="s">
        <v>62</v>
      </c>
      <c r="B681">
        <v>3</v>
      </c>
      <c r="C681" t="s">
        <v>71</v>
      </c>
      <c r="D681" t="s">
        <v>257</v>
      </c>
      <c r="E681" s="4">
        <v>44279</v>
      </c>
      <c r="F681" t="s">
        <v>72</v>
      </c>
      <c r="G681" t="s">
        <v>58</v>
      </c>
      <c r="H681" t="s">
        <v>56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45">
      <c r="A682" t="s">
        <v>62</v>
      </c>
      <c r="B682">
        <v>3</v>
      </c>
      <c r="C682" t="s">
        <v>71</v>
      </c>
      <c r="D682" t="s">
        <v>257</v>
      </c>
      <c r="E682" s="4">
        <v>44279</v>
      </c>
      <c r="F682" t="s">
        <v>72</v>
      </c>
      <c r="G682" t="s">
        <v>59</v>
      </c>
      <c r="H682" t="s">
        <v>56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45">
      <c r="A683" t="s">
        <v>62</v>
      </c>
      <c r="B683">
        <v>3</v>
      </c>
      <c r="C683" t="s">
        <v>71</v>
      </c>
      <c r="D683" t="s">
        <v>257</v>
      </c>
      <c r="E683" s="4">
        <v>44279</v>
      </c>
      <c r="F683" t="s">
        <v>72</v>
      </c>
      <c r="G683" t="s">
        <v>60</v>
      </c>
      <c r="H683" t="s">
        <v>56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45">
      <c r="A684" t="s">
        <v>62</v>
      </c>
      <c r="B684">
        <v>3</v>
      </c>
      <c r="C684" t="s">
        <v>74</v>
      </c>
      <c r="D684" t="s">
        <v>257</v>
      </c>
      <c r="E684" s="4">
        <v>44279</v>
      </c>
      <c r="F684" t="s">
        <v>75</v>
      </c>
      <c r="G684" t="s">
        <v>43</v>
      </c>
      <c r="H684" t="s">
        <v>44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45">
      <c r="A685" t="s">
        <v>62</v>
      </c>
      <c r="B685">
        <v>3</v>
      </c>
      <c r="C685" t="s">
        <v>74</v>
      </c>
      <c r="D685" t="s">
        <v>257</v>
      </c>
      <c r="E685" s="4">
        <v>44279</v>
      </c>
      <c r="F685" t="s">
        <v>75</v>
      </c>
      <c r="G685" t="s">
        <v>48</v>
      </c>
      <c r="H685" t="s">
        <v>44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45">
      <c r="A686" t="s">
        <v>62</v>
      </c>
      <c r="B686">
        <v>3</v>
      </c>
      <c r="C686" t="s">
        <v>74</v>
      </c>
      <c r="D686" t="s">
        <v>257</v>
      </c>
      <c r="E686" s="4">
        <v>44279</v>
      </c>
      <c r="F686" t="s">
        <v>75</v>
      </c>
      <c r="G686" t="s">
        <v>49</v>
      </c>
      <c r="H686" t="s">
        <v>44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45">
      <c r="A687" t="s">
        <v>62</v>
      </c>
      <c r="B687">
        <v>3</v>
      </c>
      <c r="C687" t="s">
        <v>74</v>
      </c>
      <c r="D687" t="s">
        <v>257</v>
      </c>
      <c r="E687" s="4">
        <v>44279</v>
      </c>
      <c r="F687" t="s">
        <v>75</v>
      </c>
      <c r="G687" t="s">
        <v>53</v>
      </c>
      <c r="H687" t="s">
        <v>44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45">
      <c r="A688" t="s">
        <v>62</v>
      </c>
      <c r="B688">
        <v>3</v>
      </c>
      <c r="C688" t="s">
        <v>74</v>
      </c>
      <c r="D688" t="s">
        <v>257</v>
      </c>
      <c r="E688" s="4">
        <v>44279</v>
      </c>
      <c r="F688" t="s">
        <v>75</v>
      </c>
      <c r="G688" t="s">
        <v>54</v>
      </c>
      <c r="H688" t="s">
        <v>44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45">
      <c r="A689" t="s">
        <v>62</v>
      </c>
      <c r="B689">
        <v>3</v>
      </c>
      <c r="C689" t="s">
        <v>74</v>
      </c>
      <c r="D689" t="s">
        <v>257</v>
      </c>
      <c r="E689" s="4">
        <v>44279</v>
      </c>
      <c r="F689" t="s">
        <v>75</v>
      </c>
      <c r="G689" t="s">
        <v>55</v>
      </c>
      <c r="H689" t="s">
        <v>56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45">
      <c r="A690" t="s">
        <v>62</v>
      </c>
      <c r="B690">
        <v>3</v>
      </c>
      <c r="C690" t="s">
        <v>74</v>
      </c>
      <c r="D690" t="s">
        <v>257</v>
      </c>
      <c r="E690" s="4">
        <v>44279</v>
      </c>
      <c r="F690" t="s">
        <v>75</v>
      </c>
      <c r="G690" t="s">
        <v>57</v>
      </c>
      <c r="H690" t="s">
        <v>56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45">
      <c r="A691" t="s">
        <v>62</v>
      </c>
      <c r="B691">
        <v>3</v>
      </c>
      <c r="C691" t="s">
        <v>74</v>
      </c>
      <c r="D691" t="s">
        <v>257</v>
      </c>
      <c r="E691" s="4">
        <v>44279</v>
      </c>
      <c r="F691" t="s">
        <v>75</v>
      </c>
      <c r="G691" t="s">
        <v>58</v>
      </c>
      <c r="H691" t="s">
        <v>56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45">
      <c r="A692" t="s">
        <v>62</v>
      </c>
      <c r="B692">
        <v>3</v>
      </c>
      <c r="C692" t="s">
        <v>74</v>
      </c>
      <c r="D692" t="s">
        <v>257</v>
      </c>
      <c r="E692" s="4">
        <v>44279</v>
      </c>
      <c r="F692" t="s">
        <v>75</v>
      </c>
      <c r="G692" t="s">
        <v>59</v>
      </c>
      <c r="H692" t="s">
        <v>56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45">
      <c r="A693" t="s">
        <v>62</v>
      </c>
      <c r="B693">
        <v>3</v>
      </c>
      <c r="C693" t="s">
        <v>74</v>
      </c>
      <c r="D693" t="s">
        <v>257</v>
      </c>
      <c r="E693" s="4">
        <v>44279</v>
      </c>
      <c r="F693" t="s">
        <v>75</v>
      </c>
      <c r="G693" t="s">
        <v>60</v>
      </c>
      <c r="H693" t="s">
        <v>56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45">
      <c r="A694" t="s">
        <v>40</v>
      </c>
      <c r="B694">
        <v>3</v>
      </c>
      <c r="C694" t="s">
        <v>61</v>
      </c>
      <c r="D694" t="s">
        <v>256</v>
      </c>
      <c r="E694" s="4">
        <v>44280</v>
      </c>
      <c r="F694" t="s">
        <v>42</v>
      </c>
      <c r="G694" t="s">
        <v>43</v>
      </c>
      <c r="H694" t="s">
        <v>44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45">
      <c r="A695" t="s">
        <v>40</v>
      </c>
      <c r="B695">
        <v>3</v>
      </c>
      <c r="C695" t="s">
        <v>61</v>
      </c>
      <c r="D695" t="s">
        <v>256</v>
      </c>
      <c r="E695" s="4">
        <v>44280</v>
      </c>
      <c r="F695" t="s">
        <v>42</v>
      </c>
      <c r="G695" t="s">
        <v>48</v>
      </c>
      <c r="H695" t="s">
        <v>44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45">
      <c r="A696" t="s">
        <v>40</v>
      </c>
      <c r="B696">
        <v>3</v>
      </c>
      <c r="C696" t="s">
        <v>61</v>
      </c>
      <c r="D696" t="s">
        <v>256</v>
      </c>
      <c r="E696" s="4">
        <v>44280</v>
      </c>
      <c r="F696" t="s">
        <v>42</v>
      </c>
      <c r="G696" t="s">
        <v>49</v>
      </c>
      <c r="H696" t="s">
        <v>44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45">
      <c r="A697" t="s">
        <v>40</v>
      </c>
      <c r="B697">
        <v>3</v>
      </c>
      <c r="C697" t="s">
        <v>61</v>
      </c>
      <c r="D697" t="s">
        <v>256</v>
      </c>
      <c r="E697" s="4">
        <v>44280</v>
      </c>
      <c r="F697" t="s">
        <v>42</v>
      </c>
      <c r="G697" t="s">
        <v>53</v>
      </c>
      <c r="H697" t="s">
        <v>44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45">
      <c r="A698" t="s">
        <v>40</v>
      </c>
      <c r="B698">
        <v>3</v>
      </c>
      <c r="C698" t="s">
        <v>61</v>
      </c>
      <c r="D698" t="s">
        <v>256</v>
      </c>
      <c r="E698" s="4">
        <v>44280</v>
      </c>
      <c r="F698" t="s">
        <v>42</v>
      </c>
      <c r="G698" t="s">
        <v>54</v>
      </c>
      <c r="H698" t="s">
        <v>44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45">
      <c r="A699" t="s">
        <v>40</v>
      </c>
      <c r="B699">
        <v>3</v>
      </c>
      <c r="C699" t="s">
        <v>61</v>
      </c>
      <c r="D699" t="s">
        <v>256</v>
      </c>
      <c r="E699" s="4">
        <v>44280</v>
      </c>
      <c r="F699" t="s">
        <v>42</v>
      </c>
      <c r="G699" t="s">
        <v>55</v>
      </c>
      <c r="H699" t="s">
        <v>56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45">
      <c r="A700" t="s">
        <v>40</v>
      </c>
      <c r="B700">
        <v>3</v>
      </c>
      <c r="C700" t="s">
        <v>61</v>
      </c>
      <c r="D700" t="s">
        <v>256</v>
      </c>
      <c r="E700" s="4">
        <v>44280</v>
      </c>
      <c r="F700" t="s">
        <v>42</v>
      </c>
      <c r="G700" t="s">
        <v>57</v>
      </c>
      <c r="H700" t="s">
        <v>56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45">
      <c r="A701" t="s">
        <v>40</v>
      </c>
      <c r="B701">
        <v>3</v>
      </c>
      <c r="C701" t="s">
        <v>61</v>
      </c>
      <c r="D701" t="s">
        <v>256</v>
      </c>
      <c r="E701" s="4">
        <v>44280</v>
      </c>
      <c r="F701" t="s">
        <v>42</v>
      </c>
      <c r="G701" t="s">
        <v>58</v>
      </c>
      <c r="H701" t="s">
        <v>56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45">
      <c r="A702" t="s">
        <v>40</v>
      </c>
      <c r="B702">
        <v>3</v>
      </c>
      <c r="C702" t="s">
        <v>61</v>
      </c>
      <c r="D702" t="s">
        <v>256</v>
      </c>
      <c r="E702" s="4">
        <v>44280</v>
      </c>
      <c r="F702" t="s">
        <v>42</v>
      </c>
      <c r="G702" t="s">
        <v>59</v>
      </c>
      <c r="H702" t="s">
        <v>56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45">
      <c r="A703" t="s">
        <v>40</v>
      </c>
      <c r="B703">
        <v>3</v>
      </c>
      <c r="C703" t="s">
        <v>61</v>
      </c>
      <c r="D703" t="s">
        <v>256</v>
      </c>
      <c r="E703" s="4">
        <v>44280</v>
      </c>
      <c r="F703" t="s">
        <v>42</v>
      </c>
      <c r="G703" t="s">
        <v>60</v>
      </c>
      <c r="H703" t="s">
        <v>56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45">
      <c r="A704" t="s">
        <v>40</v>
      </c>
      <c r="B704">
        <v>3</v>
      </c>
      <c r="C704" t="s">
        <v>129</v>
      </c>
      <c r="D704" t="s">
        <v>261</v>
      </c>
      <c r="E704" s="4">
        <v>44280</v>
      </c>
      <c r="F704" t="s">
        <v>75</v>
      </c>
      <c r="G704" t="s">
        <v>43</v>
      </c>
      <c r="H704" t="s">
        <v>44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45">
      <c r="A705" t="s">
        <v>40</v>
      </c>
      <c r="B705">
        <v>3</v>
      </c>
      <c r="C705" t="s">
        <v>129</v>
      </c>
      <c r="D705" t="s">
        <v>261</v>
      </c>
      <c r="E705" s="4">
        <v>44280</v>
      </c>
      <c r="F705" t="s">
        <v>75</v>
      </c>
      <c r="G705" t="s">
        <v>48</v>
      </c>
      <c r="H705" t="s">
        <v>44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45">
      <c r="A706" t="s">
        <v>40</v>
      </c>
      <c r="B706">
        <v>3</v>
      </c>
      <c r="C706" t="s">
        <v>129</v>
      </c>
      <c r="D706" t="s">
        <v>261</v>
      </c>
      <c r="E706" s="4">
        <v>44280</v>
      </c>
      <c r="F706" t="s">
        <v>75</v>
      </c>
      <c r="G706" t="s">
        <v>49</v>
      </c>
      <c r="H706" t="s">
        <v>44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45">
      <c r="A707" t="s">
        <v>40</v>
      </c>
      <c r="B707">
        <v>3</v>
      </c>
      <c r="C707" t="s">
        <v>129</v>
      </c>
      <c r="D707" t="s">
        <v>261</v>
      </c>
      <c r="E707" s="4">
        <v>44280</v>
      </c>
      <c r="F707" t="s">
        <v>75</v>
      </c>
      <c r="G707" t="s">
        <v>53</v>
      </c>
      <c r="H707" t="s">
        <v>44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45">
      <c r="A708" t="s">
        <v>40</v>
      </c>
      <c r="B708">
        <v>3</v>
      </c>
      <c r="C708" t="s">
        <v>129</v>
      </c>
      <c r="D708" t="s">
        <v>261</v>
      </c>
      <c r="E708" s="4">
        <v>44280</v>
      </c>
      <c r="F708" t="s">
        <v>75</v>
      </c>
      <c r="G708" t="s">
        <v>54</v>
      </c>
      <c r="H708" t="s">
        <v>44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45">
      <c r="A709" t="s">
        <v>40</v>
      </c>
      <c r="B709">
        <v>3</v>
      </c>
      <c r="C709" t="s">
        <v>129</v>
      </c>
      <c r="D709" t="s">
        <v>261</v>
      </c>
      <c r="E709" s="4">
        <v>44280</v>
      </c>
      <c r="F709" t="s">
        <v>75</v>
      </c>
      <c r="G709" t="s">
        <v>55</v>
      </c>
      <c r="H709" t="s">
        <v>56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45">
      <c r="A710" t="s">
        <v>40</v>
      </c>
      <c r="B710">
        <v>3</v>
      </c>
      <c r="C710" t="s">
        <v>129</v>
      </c>
      <c r="D710" t="s">
        <v>261</v>
      </c>
      <c r="E710" s="4">
        <v>44280</v>
      </c>
      <c r="F710" t="s">
        <v>75</v>
      </c>
      <c r="G710" t="s">
        <v>57</v>
      </c>
      <c r="H710" t="s">
        <v>56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45">
      <c r="A711" t="s">
        <v>40</v>
      </c>
      <c r="B711">
        <v>3</v>
      </c>
      <c r="C711" t="s">
        <v>129</v>
      </c>
      <c r="D711" t="s">
        <v>261</v>
      </c>
      <c r="E711" s="4">
        <v>44280</v>
      </c>
      <c r="F711" t="s">
        <v>75</v>
      </c>
      <c r="G711" t="s">
        <v>58</v>
      </c>
      <c r="H711" t="s">
        <v>56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45">
      <c r="A712" t="s">
        <v>40</v>
      </c>
      <c r="B712">
        <v>3</v>
      </c>
      <c r="C712" t="s">
        <v>129</v>
      </c>
      <c r="D712" t="s">
        <v>261</v>
      </c>
      <c r="E712" s="4">
        <v>44280</v>
      </c>
      <c r="F712" t="s">
        <v>75</v>
      </c>
      <c r="G712" t="s">
        <v>59</v>
      </c>
      <c r="H712" t="s">
        <v>56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45">
      <c r="A713" t="s">
        <v>40</v>
      </c>
      <c r="B713">
        <v>3</v>
      </c>
      <c r="C713" t="s">
        <v>129</v>
      </c>
      <c r="D713" t="s">
        <v>261</v>
      </c>
      <c r="E713" s="4">
        <v>44280</v>
      </c>
      <c r="F713" t="s">
        <v>75</v>
      </c>
      <c r="G713" t="s">
        <v>60</v>
      </c>
      <c r="H713" t="s">
        <v>56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45">
      <c r="A714" t="s">
        <v>40</v>
      </c>
      <c r="B714">
        <v>3</v>
      </c>
      <c r="C714" t="s">
        <v>41</v>
      </c>
      <c r="D714" t="s">
        <v>255</v>
      </c>
      <c r="E714" s="4">
        <v>44285</v>
      </c>
      <c r="F714" t="s">
        <v>42</v>
      </c>
      <c r="G714" t="s">
        <v>43</v>
      </c>
      <c r="H714" t="s">
        <v>44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45">
      <c r="A715" t="s">
        <v>40</v>
      </c>
      <c r="B715">
        <v>3</v>
      </c>
      <c r="C715" t="s">
        <v>41</v>
      </c>
      <c r="D715" t="s">
        <v>255</v>
      </c>
      <c r="E715" s="4">
        <v>44285</v>
      </c>
      <c r="F715" t="s">
        <v>42</v>
      </c>
      <c r="G715" t="s">
        <v>48</v>
      </c>
      <c r="H715" t="s">
        <v>44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45">
      <c r="A716" t="s">
        <v>40</v>
      </c>
      <c r="B716">
        <v>3</v>
      </c>
      <c r="C716" t="s">
        <v>41</v>
      </c>
      <c r="D716" t="s">
        <v>255</v>
      </c>
      <c r="E716" s="4">
        <v>44285</v>
      </c>
      <c r="F716" t="s">
        <v>42</v>
      </c>
      <c r="G716" t="s">
        <v>49</v>
      </c>
      <c r="H716" t="s">
        <v>44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45">
      <c r="A717" t="s">
        <v>40</v>
      </c>
      <c r="B717">
        <v>3</v>
      </c>
      <c r="C717" t="s">
        <v>41</v>
      </c>
      <c r="D717" t="s">
        <v>255</v>
      </c>
      <c r="E717" s="4">
        <v>44285</v>
      </c>
      <c r="F717" t="s">
        <v>42</v>
      </c>
      <c r="G717" t="s">
        <v>53</v>
      </c>
      <c r="H717" t="s">
        <v>44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45">
      <c r="A718" t="s">
        <v>40</v>
      </c>
      <c r="B718">
        <v>3</v>
      </c>
      <c r="C718" t="s">
        <v>41</v>
      </c>
      <c r="D718" t="s">
        <v>255</v>
      </c>
      <c r="E718" s="4">
        <v>44285</v>
      </c>
      <c r="F718" t="s">
        <v>42</v>
      </c>
      <c r="G718" t="s">
        <v>54</v>
      </c>
      <c r="H718" t="s">
        <v>44</v>
      </c>
      <c r="I718" t="s">
        <v>50</v>
      </c>
      <c r="J718" t="s">
        <v>114</v>
      </c>
      <c r="K718" t="s">
        <v>114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</row>
    <row r="719" spans="1:38" x14ac:dyDescent="0.45">
      <c r="A719" t="s">
        <v>40</v>
      </c>
      <c r="B719">
        <v>3</v>
      </c>
      <c r="C719" t="s">
        <v>41</v>
      </c>
      <c r="D719" t="s">
        <v>255</v>
      </c>
      <c r="E719" s="4">
        <v>44285</v>
      </c>
      <c r="F719" t="s">
        <v>42</v>
      </c>
      <c r="G719" t="s">
        <v>55</v>
      </c>
      <c r="H719" t="s">
        <v>56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45">
      <c r="A720" t="s">
        <v>40</v>
      </c>
      <c r="B720">
        <v>3</v>
      </c>
      <c r="C720" t="s">
        <v>41</v>
      </c>
      <c r="D720" t="s">
        <v>255</v>
      </c>
      <c r="E720" s="4">
        <v>44285</v>
      </c>
      <c r="F720" t="s">
        <v>42</v>
      </c>
      <c r="G720" t="s">
        <v>57</v>
      </c>
      <c r="H720" t="s">
        <v>56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45">
      <c r="A721" t="s">
        <v>40</v>
      </c>
      <c r="B721">
        <v>3</v>
      </c>
      <c r="C721" t="s">
        <v>41</v>
      </c>
      <c r="D721" t="s">
        <v>255</v>
      </c>
      <c r="E721" s="4">
        <v>44285</v>
      </c>
      <c r="F721" t="s">
        <v>42</v>
      </c>
      <c r="G721" t="s">
        <v>58</v>
      </c>
      <c r="H721" t="s">
        <v>56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45">
      <c r="A722" t="s">
        <v>40</v>
      </c>
      <c r="B722">
        <v>3</v>
      </c>
      <c r="C722" t="s">
        <v>41</v>
      </c>
      <c r="D722" t="s">
        <v>255</v>
      </c>
      <c r="E722" s="4">
        <v>44285</v>
      </c>
      <c r="F722" t="s">
        <v>42</v>
      </c>
      <c r="G722" t="s">
        <v>59</v>
      </c>
      <c r="H722" t="s">
        <v>56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45">
      <c r="A723" t="s">
        <v>40</v>
      </c>
      <c r="B723">
        <v>3</v>
      </c>
      <c r="C723" t="s">
        <v>41</v>
      </c>
      <c r="D723" t="s">
        <v>255</v>
      </c>
      <c r="E723" s="4">
        <v>44285</v>
      </c>
      <c r="F723" t="s">
        <v>42</v>
      </c>
      <c r="G723" t="s">
        <v>60</v>
      </c>
      <c r="H723" t="s">
        <v>56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45">
      <c r="A724" t="s">
        <v>40</v>
      </c>
      <c r="B724">
        <v>3</v>
      </c>
      <c r="C724" t="s">
        <v>140</v>
      </c>
      <c r="D724" t="s">
        <v>256</v>
      </c>
      <c r="E724" s="4">
        <v>44286</v>
      </c>
      <c r="F724" t="s">
        <v>72</v>
      </c>
      <c r="G724" t="s">
        <v>43</v>
      </c>
      <c r="H724" t="s">
        <v>44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45">
      <c r="A725" t="s">
        <v>40</v>
      </c>
      <c r="B725">
        <v>3</v>
      </c>
      <c r="C725" t="s">
        <v>140</v>
      </c>
      <c r="D725" t="s">
        <v>256</v>
      </c>
      <c r="E725" s="4">
        <v>44286</v>
      </c>
      <c r="F725" t="s">
        <v>72</v>
      </c>
      <c r="G725" t="s">
        <v>48</v>
      </c>
      <c r="H725" t="s">
        <v>44</v>
      </c>
      <c r="I725" t="s">
        <v>45</v>
      </c>
      <c r="J725" t="s">
        <v>106</v>
      </c>
      <c r="K725" t="s">
        <v>141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0</v>
      </c>
      <c r="AL725">
        <v>0</v>
      </c>
    </row>
    <row r="726" spans="1:38" x14ac:dyDescent="0.45">
      <c r="A726" t="s">
        <v>40</v>
      </c>
      <c r="B726">
        <v>3</v>
      </c>
      <c r="C726" t="s">
        <v>140</v>
      </c>
      <c r="D726" t="s">
        <v>256</v>
      </c>
      <c r="E726" s="4">
        <v>44286</v>
      </c>
      <c r="F726" t="s">
        <v>72</v>
      </c>
      <c r="G726" t="s">
        <v>49</v>
      </c>
      <c r="H726" t="s">
        <v>44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45">
      <c r="A727" t="s">
        <v>40</v>
      </c>
      <c r="B727">
        <v>3</v>
      </c>
      <c r="C727" t="s">
        <v>140</v>
      </c>
      <c r="D727" t="s">
        <v>256</v>
      </c>
      <c r="E727" s="4">
        <v>44286</v>
      </c>
      <c r="F727" t="s">
        <v>72</v>
      </c>
      <c r="G727" t="s">
        <v>53</v>
      </c>
      <c r="H727" t="s">
        <v>44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45">
      <c r="A728" t="s">
        <v>40</v>
      </c>
      <c r="B728">
        <v>3</v>
      </c>
      <c r="C728" t="s">
        <v>140</v>
      </c>
      <c r="D728" t="s">
        <v>256</v>
      </c>
      <c r="E728" s="4">
        <v>44286</v>
      </c>
      <c r="F728" t="s">
        <v>72</v>
      </c>
      <c r="G728" t="s">
        <v>54</v>
      </c>
      <c r="H728" t="s">
        <v>44</v>
      </c>
      <c r="I728" t="s">
        <v>45</v>
      </c>
      <c r="J728" t="s">
        <v>106</v>
      </c>
      <c r="K728" t="s">
        <v>141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</row>
    <row r="729" spans="1:38" x14ac:dyDescent="0.45">
      <c r="A729" t="s">
        <v>40</v>
      </c>
      <c r="B729">
        <v>3</v>
      </c>
      <c r="C729" t="s">
        <v>140</v>
      </c>
      <c r="D729" t="s">
        <v>256</v>
      </c>
      <c r="E729" s="4">
        <v>44286</v>
      </c>
      <c r="F729" t="s">
        <v>72</v>
      </c>
      <c r="G729" t="s">
        <v>54</v>
      </c>
      <c r="H729" t="s">
        <v>44</v>
      </c>
      <c r="I729" t="s">
        <v>45</v>
      </c>
      <c r="J729" t="s">
        <v>106</v>
      </c>
      <c r="K729" t="s">
        <v>141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0</v>
      </c>
    </row>
    <row r="730" spans="1:38" x14ac:dyDescent="0.45">
      <c r="A730" t="s">
        <v>40</v>
      </c>
      <c r="B730">
        <v>3</v>
      </c>
      <c r="C730" t="s">
        <v>140</v>
      </c>
      <c r="D730" t="s">
        <v>256</v>
      </c>
      <c r="E730" s="4">
        <v>44286</v>
      </c>
      <c r="F730" t="s">
        <v>72</v>
      </c>
      <c r="G730" t="s">
        <v>54</v>
      </c>
      <c r="H730" t="s">
        <v>44</v>
      </c>
      <c r="I730" t="s">
        <v>45</v>
      </c>
      <c r="J730" t="s">
        <v>106</v>
      </c>
      <c r="K730" t="s">
        <v>141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1</v>
      </c>
      <c r="AL730">
        <v>0</v>
      </c>
    </row>
    <row r="731" spans="1:38" x14ac:dyDescent="0.45">
      <c r="A731" t="s">
        <v>40</v>
      </c>
      <c r="B731">
        <v>3</v>
      </c>
      <c r="C731" t="s">
        <v>140</v>
      </c>
      <c r="D731" t="s">
        <v>256</v>
      </c>
      <c r="E731" s="4">
        <v>44286</v>
      </c>
      <c r="F731" t="s">
        <v>72</v>
      </c>
      <c r="G731" t="s">
        <v>55</v>
      </c>
      <c r="H731" t="s">
        <v>56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45">
      <c r="A732" t="s">
        <v>40</v>
      </c>
      <c r="B732">
        <v>3</v>
      </c>
      <c r="C732" t="s">
        <v>140</v>
      </c>
      <c r="D732" t="s">
        <v>256</v>
      </c>
      <c r="E732" s="4">
        <v>44286</v>
      </c>
      <c r="F732" t="s">
        <v>72</v>
      </c>
      <c r="G732" t="s">
        <v>57</v>
      </c>
      <c r="H732" t="s">
        <v>56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45">
      <c r="A733" t="s">
        <v>40</v>
      </c>
      <c r="B733">
        <v>3</v>
      </c>
      <c r="C733" t="s">
        <v>140</v>
      </c>
      <c r="D733" t="s">
        <v>256</v>
      </c>
      <c r="E733" s="4">
        <v>44286</v>
      </c>
      <c r="F733" t="s">
        <v>72</v>
      </c>
      <c r="G733" t="s">
        <v>58</v>
      </c>
      <c r="H733" t="s">
        <v>56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45">
      <c r="A734" t="s">
        <v>40</v>
      </c>
      <c r="B734">
        <v>3</v>
      </c>
      <c r="C734" t="s">
        <v>140</v>
      </c>
      <c r="D734" t="s">
        <v>256</v>
      </c>
      <c r="E734" s="4">
        <v>44286</v>
      </c>
      <c r="F734" t="s">
        <v>72</v>
      </c>
      <c r="G734" t="s">
        <v>59</v>
      </c>
      <c r="H734" t="s">
        <v>56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45">
      <c r="A735" t="s">
        <v>40</v>
      </c>
      <c r="B735">
        <v>3</v>
      </c>
      <c r="C735" t="s">
        <v>140</v>
      </c>
      <c r="D735" t="s">
        <v>256</v>
      </c>
      <c r="E735" s="4">
        <v>44286</v>
      </c>
      <c r="F735" t="s">
        <v>72</v>
      </c>
      <c r="G735" t="s">
        <v>60</v>
      </c>
      <c r="H735" t="s">
        <v>56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45">
      <c r="A736" t="s">
        <v>86</v>
      </c>
      <c r="B736">
        <v>4</v>
      </c>
      <c r="C736" t="s">
        <v>87</v>
      </c>
      <c r="D736" t="s">
        <v>260</v>
      </c>
      <c r="E736" s="4">
        <v>44292</v>
      </c>
      <c r="F736" t="s">
        <v>72</v>
      </c>
      <c r="G736" t="s">
        <v>43</v>
      </c>
      <c r="H736" t="s">
        <v>44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45">
      <c r="A737" t="s">
        <v>86</v>
      </c>
      <c r="B737">
        <v>4</v>
      </c>
      <c r="C737" t="s">
        <v>87</v>
      </c>
      <c r="D737" t="s">
        <v>260</v>
      </c>
      <c r="E737" s="4">
        <v>44292</v>
      </c>
      <c r="F737" t="s">
        <v>72</v>
      </c>
      <c r="G737" t="s">
        <v>48</v>
      </c>
      <c r="H737" t="s">
        <v>44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45">
      <c r="A738" t="s">
        <v>86</v>
      </c>
      <c r="B738">
        <v>4</v>
      </c>
      <c r="C738" t="s">
        <v>87</v>
      </c>
      <c r="D738" t="s">
        <v>260</v>
      </c>
      <c r="E738" s="4">
        <v>44292</v>
      </c>
      <c r="F738" t="s">
        <v>72</v>
      </c>
      <c r="G738" t="s">
        <v>49</v>
      </c>
      <c r="H738" t="s">
        <v>44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45">
      <c r="A739" t="s">
        <v>86</v>
      </c>
      <c r="B739">
        <v>4</v>
      </c>
      <c r="C739" t="s">
        <v>87</v>
      </c>
      <c r="D739" t="s">
        <v>260</v>
      </c>
      <c r="E739" s="4">
        <v>44292</v>
      </c>
      <c r="F739" t="s">
        <v>72</v>
      </c>
      <c r="G739" t="s">
        <v>53</v>
      </c>
      <c r="H739" t="s">
        <v>44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45">
      <c r="A740" t="s">
        <v>86</v>
      </c>
      <c r="B740">
        <v>4</v>
      </c>
      <c r="C740" t="s">
        <v>87</v>
      </c>
      <c r="D740" t="s">
        <v>260</v>
      </c>
      <c r="E740" s="4">
        <v>44292</v>
      </c>
      <c r="F740" t="s">
        <v>72</v>
      </c>
      <c r="G740" t="s">
        <v>54</v>
      </c>
      <c r="H740" t="s">
        <v>44</v>
      </c>
      <c r="I740" t="s">
        <v>84</v>
      </c>
      <c r="J740" t="s">
        <v>97</v>
      </c>
      <c r="K740" t="s">
        <v>98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</row>
    <row r="741" spans="1:38" x14ac:dyDescent="0.45">
      <c r="A741" t="s">
        <v>86</v>
      </c>
      <c r="B741">
        <v>4</v>
      </c>
      <c r="C741" t="s">
        <v>87</v>
      </c>
      <c r="D741" t="s">
        <v>260</v>
      </c>
      <c r="E741" s="4">
        <v>44292</v>
      </c>
      <c r="F741" t="s">
        <v>72</v>
      </c>
      <c r="G741" t="s">
        <v>55</v>
      </c>
      <c r="H741" t="s">
        <v>56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45">
      <c r="A742" t="s">
        <v>86</v>
      </c>
      <c r="B742">
        <v>4</v>
      </c>
      <c r="C742" t="s">
        <v>87</v>
      </c>
      <c r="D742" t="s">
        <v>260</v>
      </c>
      <c r="E742" s="4">
        <v>44292</v>
      </c>
      <c r="F742" t="s">
        <v>72</v>
      </c>
      <c r="G742" t="s">
        <v>57</v>
      </c>
      <c r="H742" t="s">
        <v>56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45">
      <c r="A743" t="s">
        <v>86</v>
      </c>
      <c r="B743">
        <v>4</v>
      </c>
      <c r="C743" t="s">
        <v>87</v>
      </c>
      <c r="D743" t="s">
        <v>260</v>
      </c>
      <c r="E743" s="4">
        <v>44292</v>
      </c>
      <c r="F743" t="s">
        <v>72</v>
      </c>
      <c r="G743" t="s">
        <v>58</v>
      </c>
      <c r="H743" t="s">
        <v>56</v>
      </c>
      <c r="I743" t="s">
        <v>84</v>
      </c>
      <c r="J743" t="s">
        <v>97</v>
      </c>
      <c r="K743" t="s">
        <v>98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1</v>
      </c>
      <c r="AK743">
        <v>0</v>
      </c>
      <c r="AL743">
        <v>0</v>
      </c>
    </row>
    <row r="744" spans="1:38" x14ac:dyDescent="0.45">
      <c r="A744" t="s">
        <v>86</v>
      </c>
      <c r="B744">
        <v>4</v>
      </c>
      <c r="C744" t="s">
        <v>87</v>
      </c>
      <c r="D744" t="s">
        <v>260</v>
      </c>
      <c r="E744" s="4">
        <v>44292</v>
      </c>
      <c r="F744" t="s">
        <v>72</v>
      </c>
      <c r="G744" t="s">
        <v>58</v>
      </c>
      <c r="H744" t="s">
        <v>56</v>
      </c>
      <c r="I744" t="s">
        <v>78</v>
      </c>
      <c r="J744" t="s">
        <v>95</v>
      </c>
      <c r="K744" t="s">
        <v>162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</row>
    <row r="745" spans="1:38" x14ac:dyDescent="0.45">
      <c r="A745" t="s">
        <v>86</v>
      </c>
      <c r="B745">
        <v>4</v>
      </c>
      <c r="C745" t="s">
        <v>87</v>
      </c>
      <c r="D745" t="s">
        <v>260</v>
      </c>
      <c r="E745" s="4">
        <v>44292</v>
      </c>
      <c r="F745" t="s">
        <v>72</v>
      </c>
      <c r="G745" t="s">
        <v>59</v>
      </c>
      <c r="H745" t="s">
        <v>56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45">
      <c r="A746" t="s">
        <v>86</v>
      </c>
      <c r="B746">
        <v>4</v>
      </c>
      <c r="C746" t="s">
        <v>87</v>
      </c>
      <c r="D746" t="s">
        <v>260</v>
      </c>
      <c r="E746" s="4">
        <v>44292</v>
      </c>
      <c r="F746" t="s">
        <v>72</v>
      </c>
      <c r="G746" t="s">
        <v>60</v>
      </c>
      <c r="H746" t="s">
        <v>56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45">
      <c r="A747" t="s">
        <v>86</v>
      </c>
      <c r="B747">
        <v>4</v>
      </c>
      <c r="C747" t="s">
        <v>99</v>
      </c>
      <c r="D747" t="s">
        <v>260</v>
      </c>
      <c r="E747" s="4">
        <v>44292</v>
      </c>
      <c r="F747" t="s">
        <v>100</v>
      </c>
      <c r="G747" t="s">
        <v>55</v>
      </c>
      <c r="H747" t="s">
        <v>56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45">
      <c r="A748" t="s">
        <v>86</v>
      </c>
      <c r="B748">
        <v>4</v>
      </c>
      <c r="C748" t="s">
        <v>99</v>
      </c>
      <c r="D748" t="s">
        <v>260</v>
      </c>
      <c r="E748" s="4">
        <v>44292</v>
      </c>
      <c r="F748" t="s">
        <v>100</v>
      </c>
      <c r="G748" t="s">
        <v>57</v>
      </c>
      <c r="H748" t="s">
        <v>56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45">
      <c r="A749" t="s">
        <v>86</v>
      </c>
      <c r="B749">
        <v>4</v>
      </c>
      <c r="C749" t="s">
        <v>99</v>
      </c>
      <c r="D749" t="s">
        <v>260</v>
      </c>
      <c r="E749" s="4">
        <v>44292</v>
      </c>
      <c r="F749" t="s">
        <v>100</v>
      </c>
      <c r="G749" t="s">
        <v>58</v>
      </c>
      <c r="H749" t="s">
        <v>56</v>
      </c>
      <c r="I749" t="s">
        <v>92</v>
      </c>
      <c r="J749" t="s">
        <v>93</v>
      </c>
      <c r="K749" t="s">
        <v>94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0</v>
      </c>
    </row>
    <row r="750" spans="1:38" x14ac:dyDescent="0.45">
      <c r="A750" t="s">
        <v>86</v>
      </c>
      <c r="B750">
        <v>4</v>
      </c>
      <c r="C750" t="s">
        <v>99</v>
      </c>
      <c r="D750" t="s">
        <v>260</v>
      </c>
      <c r="E750" s="4">
        <v>44292</v>
      </c>
      <c r="F750" t="s">
        <v>100</v>
      </c>
      <c r="G750" t="s">
        <v>59</v>
      </c>
      <c r="H750" t="s">
        <v>56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45">
      <c r="A751" t="s">
        <v>86</v>
      </c>
      <c r="B751">
        <v>4</v>
      </c>
      <c r="C751" t="s">
        <v>99</v>
      </c>
      <c r="D751" t="s">
        <v>260</v>
      </c>
      <c r="E751" s="4">
        <v>44292</v>
      </c>
      <c r="F751" t="s">
        <v>100</v>
      </c>
      <c r="G751" t="s">
        <v>60</v>
      </c>
      <c r="H751" t="s">
        <v>56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45">
      <c r="A752" t="s">
        <v>86</v>
      </c>
      <c r="B752">
        <v>4</v>
      </c>
      <c r="C752" t="s">
        <v>99</v>
      </c>
      <c r="D752" t="s">
        <v>260</v>
      </c>
      <c r="E752" s="4">
        <v>44292</v>
      </c>
      <c r="F752" t="s">
        <v>100</v>
      </c>
      <c r="G752" t="s">
        <v>43</v>
      </c>
      <c r="H752" t="s">
        <v>44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9" x14ac:dyDescent="0.45">
      <c r="A753" t="s">
        <v>86</v>
      </c>
      <c r="B753">
        <v>4</v>
      </c>
      <c r="C753" t="s">
        <v>99</v>
      </c>
      <c r="D753" t="s">
        <v>260</v>
      </c>
      <c r="E753" s="4">
        <v>44292</v>
      </c>
      <c r="F753" t="s">
        <v>100</v>
      </c>
      <c r="G753" t="s">
        <v>48</v>
      </c>
      <c r="H753" t="s">
        <v>44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9" x14ac:dyDescent="0.45">
      <c r="A754" t="s">
        <v>86</v>
      </c>
      <c r="B754">
        <v>4</v>
      </c>
      <c r="C754" t="s">
        <v>99</v>
      </c>
      <c r="D754" t="s">
        <v>260</v>
      </c>
      <c r="E754" s="4">
        <v>44292</v>
      </c>
      <c r="F754" t="s">
        <v>100</v>
      </c>
      <c r="G754" t="s">
        <v>49</v>
      </c>
      <c r="H754" t="s">
        <v>44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9" x14ac:dyDescent="0.45">
      <c r="A755" t="s">
        <v>86</v>
      </c>
      <c r="B755">
        <v>4</v>
      </c>
      <c r="C755" t="s">
        <v>99</v>
      </c>
      <c r="D755" t="s">
        <v>260</v>
      </c>
      <c r="E755" s="4">
        <v>44292</v>
      </c>
      <c r="F755" t="s">
        <v>100</v>
      </c>
      <c r="G755" t="s">
        <v>53</v>
      </c>
      <c r="H755" t="s">
        <v>44</v>
      </c>
      <c r="I755" t="s">
        <v>92</v>
      </c>
      <c r="J755" t="s">
        <v>93</v>
      </c>
      <c r="K755" t="s">
        <v>94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 t="s">
        <v>173</v>
      </c>
    </row>
    <row r="756" spans="1:39" x14ac:dyDescent="0.45">
      <c r="A756" t="s">
        <v>86</v>
      </c>
      <c r="B756">
        <v>4</v>
      </c>
      <c r="C756" t="s">
        <v>99</v>
      </c>
      <c r="D756" t="s">
        <v>260</v>
      </c>
      <c r="E756" s="4">
        <v>44292</v>
      </c>
      <c r="F756" t="s">
        <v>100</v>
      </c>
      <c r="G756" t="s">
        <v>54</v>
      </c>
      <c r="H756" t="s">
        <v>44</v>
      </c>
      <c r="I756" t="s">
        <v>92</v>
      </c>
      <c r="J756" t="s">
        <v>93</v>
      </c>
      <c r="K756" t="s">
        <v>94</v>
      </c>
      <c r="L756">
        <v>2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</v>
      </c>
      <c r="AI756">
        <v>0</v>
      </c>
      <c r="AJ756">
        <v>0</v>
      </c>
      <c r="AK756">
        <v>2</v>
      </c>
      <c r="AL756">
        <v>0</v>
      </c>
    </row>
    <row r="757" spans="1:39" x14ac:dyDescent="0.45">
      <c r="A757" t="s">
        <v>62</v>
      </c>
      <c r="B757">
        <v>4</v>
      </c>
      <c r="C757" t="s">
        <v>63</v>
      </c>
      <c r="D757" t="s">
        <v>257</v>
      </c>
      <c r="E757" s="4">
        <v>44293</v>
      </c>
      <c r="F757" t="s">
        <v>64</v>
      </c>
      <c r="G757" t="s">
        <v>43</v>
      </c>
      <c r="H757" t="s">
        <v>44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9" x14ac:dyDescent="0.45">
      <c r="A758" t="s">
        <v>62</v>
      </c>
      <c r="B758">
        <v>4</v>
      </c>
      <c r="C758" t="s">
        <v>63</v>
      </c>
      <c r="D758" t="s">
        <v>257</v>
      </c>
      <c r="E758" s="4">
        <v>44293</v>
      </c>
      <c r="F758" t="s">
        <v>64</v>
      </c>
      <c r="G758" t="s">
        <v>48</v>
      </c>
      <c r="H758" t="s">
        <v>44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9" x14ac:dyDescent="0.45">
      <c r="A759" t="s">
        <v>62</v>
      </c>
      <c r="B759">
        <v>4</v>
      </c>
      <c r="C759" t="s">
        <v>63</v>
      </c>
      <c r="D759" t="s">
        <v>257</v>
      </c>
      <c r="E759" s="4">
        <v>44293</v>
      </c>
      <c r="F759" t="s">
        <v>64</v>
      </c>
      <c r="G759" t="s">
        <v>49</v>
      </c>
      <c r="H759" t="s">
        <v>44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9" x14ac:dyDescent="0.45">
      <c r="A760" t="s">
        <v>62</v>
      </c>
      <c r="B760">
        <v>4</v>
      </c>
      <c r="C760" t="s">
        <v>63</v>
      </c>
      <c r="D760" t="s">
        <v>257</v>
      </c>
      <c r="E760" s="4">
        <v>44293</v>
      </c>
      <c r="F760" t="s">
        <v>64</v>
      </c>
      <c r="G760" t="s">
        <v>53</v>
      </c>
      <c r="H760" t="s">
        <v>44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9" x14ac:dyDescent="0.45">
      <c r="A761" t="s">
        <v>62</v>
      </c>
      <c r="B761">
        <v>4</v>
      </c>
      <c r="C761" t="s">
        <v>63</v>
      </c>
      <c r="D761" t="s">
        <v>257</v>
      </c>
      <c r="E761" s="4">
        <v>44293</v>
      </c>
      <c r="F761" t="s">
        <v>64</v>
      </c>
      <c r="G761" t="s">
        <v>54</v>
      </c>
      <c r="H761" t="s">
        <v>44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9" x14ac:dyDescent="0.45">
      <c r="A762" t="s">
        <v>62</v>
      </c>
      <c r="B762">
        <v>4</v>
      </c>
      <c r="C762" t="s">
        <v>63</v>
      </c>
      <c r="D762" t="s">
        <v>257</v>
      </c>
      <c r="E762" s="4">
        <v>44293</v>
      </c>
      <c r="F762" t="s">
        <v>64</v>
      </c>
      <c r="G762" t="s">
        <v>55</v>
      </c>
      <c r="H762" t="s">
        <v>56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9" x14ac:dyDescent="0.45">
      <c r="A763" t="s">
        <v>62</v>
      </c>
      <c r="B763">
        <v>4</v>
      </c>
      <c r="C763" t="s">
        <v>63</v>
      </c>
      <c r="D763" t="s">
        <v>257</v>
      </c>
      <c r="E763" s="4">
        <v>44293</v>
      </c>
      <c r="F763" t="s">
        <v>64</v>
      </c>
      <c r="G763" t="s">
        <v>57</v>
      </c>
      <c r="H763" t="s">
        <v>56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9" x14ac:dyDescent="0.45">
      <c r="A764" t="s">
        <v>62</v>
      </c>
      <c r="B764">
        <v>4</v>
      </c>
      <c r="C764" t="s">
        <v>63</v>
      </c>
      <c r="D764" t="s">
        <v>257</v>
      </c>
      <c r="E764" s="4">
        <v>44293</v>
      </c>
      <c r="F764" t="s">
        <v>64</v>
      </c>
      <c r="G764" t="s">
        <v>58</v>
      </c>
      <c r="H764" t="s">
        <v>56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9" x14ac:dyDescent="0.45">
      <c r="A765" t="s">
        <v>62</v>
      </c>
      <c r="B765">
        <v>4</v>
      </c>
      <c r="C765" t="s">
        <v>63</v>
      </c>
      <c r="D765" t="s">
        <v>257</v>
      </c>
      <c r="E765" s="4">
        <v>44293</v>
      </c>
      <c r="F765" t="s">
        <v>64</v>
      </c>
      <c r="G765" t="s">
        <v>59</v>
      </c>
      <c r="H765" t="s">
        <v>56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9" x14ac:dyDescent="0.45">
      <c r="A766" t="s">
        <v>62</v>
      </c>
      <c r="B766">
        <v>4</v>
      </c>
      <c r="C766" t="s">
        <v>63</v>
      </c>
      <c r="D766" t="s">
        <v>257</v>
      </c>
      <c r="E766" s="4">
        <v>44293</v>
      </c>
      <c r="F766" t="s">
        <v>64</v>
      </c>
      <c r="G766" t="s">
        <v>60</v>
      </c>
      <c r="H766" t="s">
        <v>56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9" x14ac:dyDescent="0.45">
      <c r="A767" t="s">
        <v>62</v>
      </c>
      <c r="B767">
        <v>4</v>
      </c>
      <c r="C767" t="s">
        <v>71</v>
      </c>
      <c r="D767" t="s">
        <v>257</v>
      </c>
      <c r="E767" s="4">
        <v>44293</v>
      </c>
      <c r="F767" t="s">
        <v>72</v>
      </c>
      <c r="G767" t="s">
        <v>43</v>
      </c>
      <c r="H767" t="s">
        <v>44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9" x14ac:dyDescent="0.45">
      <c r="A768" t="s">
        <v>62</v>
      </c>
      <c r="B768">
        <v>4</v>
      </c>
      <c r="C768" t="s">
        <v>71</v>
      </c>
      <c r="D768" t="s">
        <v>257</v>
      </c>
      <c r="E768" s="4">
        <v>44293</v>
      </c>
      <c r="F768" t="s">
        <v>72</v>
      </c>
      <c r="G768" t="s">
        <v>48</v>
      </c>
      <c r="H768" t="s">
        <v>44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45">
      <c r="A769" t="s">
        <v>62</v>
      </c>
      <c r="B769">
        <v>4</v>
      </c>
      <c r="C769" t="s">
        <v>71</v>
      </c>
      <c r="D769" t="s">
        <v>257</v>
      </c>
      <c r="E769" s="4">
        <v>44293</v>
      </c>
      <c r="F769" t="s">
        <v>72</v>
      </c>
      <c r="G769" t="s">
        <v>49</v>
      </c>
      <c r="H769" t="s">
        <v>44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45">
      <c r="A770" t="s">
        <v>62</v>
      </c>
      <c r="B770">
        <v>4</v>
      </c>
      <c r="C770" t="s">
        <v>71</v>
      </c>
      <c r="D770" t="s">
        <v>257</v>
      </c>
      <c r="E770" s="4">
        <v>44293</v>
      </c>
      <c r="F770" t="s">
        <v>72</v>
      </c>
      <c r="G770" t="s">
        <v>53</v>
      </c>
      <c r="H770" t="s">
        <v>44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45">
      <c r="A771" t="s">
        <v>62</v>
      </c>
      <c r="B771">
        <v>4</v>
      </c>
      <c r="C771" t="s">
        <v>71</v>
      </c>
      <c r="D771" t="s">
        <v>257</v>
      </c>
      <c r="E771" s="4">
        <v>44293</v>
      </c>
      <c r="F771" t="s">
        <v>72</v>
      </c>
      <c r="G771" t="s">
        <v>54</v>
      </c>
      <c r="H771" t="s">
        <v>44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45">
      <c r="A772" t="s">
        <v>62</v>
      </c>
      <c r="B772">
        <v>4</v>
      </c>
      <c r="C772" t="s">
        <v>71</v>
      </c>
      <c r="D772" t="s">
        <v>257</v>
      </c>
      <c r="E772" s="4">
        <v>44293</v>
      </c>
      <c r="F772" t="s">
        <v>72</v>
      </c>
      <c r="G772" t="s">
        <v>55</v>
      </c>
      <c r="H772" t="s">
        <v>56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45">
      <c r="A773" t="s">
        <v>62</v>
      </c>
      <c r="B773">
        <v>4</v>
      </c>
      <c r="C773" t="s">
        <v>71</v>
      </c>
      <c r="D773" t="s">
        <v>257</v>
      </c>
      <c r="E773" s="4">
        <v>44293</v>
      </c>
      <c r="F773" t="s">
        <v>72</v>
      </c>
      <c r="G773" t="s">
        <v>57</v>
      </c>
      <c r="H773" t="s">
        <v>56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45">
      <c r="A774" t="s">
        <v>62</v>
      </c>
      <c r="B774">
        <v>4</v>
      </c>
      <c r="C774" t="s">
        <v>71</v>
      </c>
      <c r="D774" t="s">
        <v>257</v>
      </c>
      <c r="E774" s="4">
        <v>44293</v>
      </c>
      <c r="F774" t="s">
        <v>72</v>
      </c>
      <c r="G774" t="s">
        <v>58</v>
      </c>
      <c r="H774" t="s">
        <v>56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45">
      <c r="A775" t="s">
        <v>62</v>
      </c>
      <c r="B775">
        <v>4</v>
      </c>
      <c r="C775" t="s">
        <v>71</v>
      </c>
      <c r="D775" t="s">
        <v>257</v>
      </c>
      <c r="E775" s="4">
        <v>44293</v>
      </c>
      <c r="F775" t="s">
        <v>72</v>
      </c>
      <c r="G775" t="s">
        <v>59</v>
      </c>
      <c r="H775" t="s">
        <v>56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45">
      <c r="A776" t="s">
        <v>62</v>
      </c>
      <c r="B776">
        <v>4</v>
      </c>
      <c r="C776" t="s">
        <v>71</v>
      </c>
      <c r="D776" t="s">
        <v>257</v>
      </c>
      <c r="E776" s="4">
        <v>44293</v>
      </c>
      <c r="F776" t="s">
        <v>72</v>
      </c>
      <c r="G776" t="s">
        <v>60</v>
      </c>
      <c r="H776" t="s">
        <v>56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45">
      <c r="A777" t="s">
        <v>62</v>
      </c>
      <c r="B777">
        <v>4</v>
      </c>
      <c r="C777" t="s">
        <v>74</v>
      </c>
      <c r="D777" t="s">
        <v>257</v>
      </c>
      <c r="E777" s="4">
        <v>44293</v>
      </c>
      <c r="F777" t="s">
        <v>75</v>
      </c>
      <c r="G777" t="s">
        <v>43</v>
      </c>
      <c r="H777" t="s">
        <v>44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45">
      <c r="A778" t="s">
        <v>62</v>
      </c>
      <c r="B778">
        <v>4</v>
      </c>
      <c r="C778" t="s">
        <v>74</v>
      </c>
      <c r="D778" t="s">
        <v>257</v>
      </c>
      <c r="E778" s="4">
        <v>44293</v>
      </c>
      <c r="F778" t="s">
        <v>75</v>
      </c>
      <c r="G778" t="s">
        <v>48</v>
      </c>
      <c r="H778" t="s">
        <v>44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45">
      <c r="A779" t="s">
        <v>62</v>
      </c>
      <c r="B779">
        <v>4</v>
      </c>
      <c r="C779" t="s">
        <v>74</v>
      </c>
      <c r="D779" t="s">
        <v>257</v>
      </c>
      <c r="E779" s="4">
        <v>44293</v>
      </c>
      <c r="F779" t="s">
        <v>75</v>
      </c>
      <c r="G779" t="s">
        <v>49</v>
      </c>
      <c r="H779" t="s">
        <v>44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45">
      <c r="A780" t="s">
        <v>62</v>
      </c>
      <c r="B780">
        <v>4</v>
      </c>
      <c r="C780" t="s">
        <v>74</v>
      </c>
      <c r="D780" t="s">
        <v>257</v>
      </c>
      <c r="E780" s="4">
        <v>44293</v>
      </c>
      <c r="F780" t="s">
        <v>75</v>
      </c>
      <c r="G780" t="s">
        <v>53</v>
      </c>
      <c r="H780" t="s">
        <v>44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45">
      <c r="A781" t="s">
        <v>62</v>
      </c>
      <c r="B781">
        <v>4</v>
      </c>
      <c r="C781" t="s">
        <v>74</v>
      </c>
      <c r="D781" t="s">
        <v>257</v>
      </c>
      <c r="E781" s="4">
        <v>44293</v>
      </c>
      <c r="F781" t="s">
        <v>75</v>
      </c>
      <c r="G781" t="s">
        <v>54</v>
      </c>
      <c r="H781" t="s">
        <v>44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45">
      <c r="A782" t="s">
        <v>62</v>
      </c>
      <c r="B782">
        <v>4</v>
      </c>
      <c r="C782" t="s">
        <v>74</v>
      </c>
      <c r="D782" t="s">
        <v>257</v>
      </c>
      <c r="E782" s="4">
        <v>44293</v>
      </c>
      <c r="F782" t="s">
        <v>75</v>
      </c>
      <c r="G782" t="s">
        <v>55</v>
      </c>
      <c r="H782" t="s">
        <v>56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45">
      <c r="A783" t="s">
        <v>62</v>
      </c>
      <c r="B783">
        <v>4</v>
      </c>
      <c r="C783" t="s">
        <v>74</v>
      </c>
      <c r="D783" t="s">
        <v>257</v>
      </c>
      <c r="E783" s="4">
        <v>44293</v>
      </c>
      <c r="F783" t="s">
        <v>75</v>
      </c>
      <c r="G783" t="s">
        <v>57</v>
      </c>
      <c r="H783" t="s">
        <v>56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45">
      <c r="A784" t="s">
        <v>62</v>
      </c>
      <c r="B784">
        <v>4</v>
      </c>
      <c r="C784" t="s">
        <v>74</v>
      </c>
      <c r="D784" t="s">
        <v>257</v>
      </c>
      <c r="E784" s="4">
        <v>44293</v>
      </c>
      <c r="F784" t="s">
        <v>75</v>
      </c>
      <c r="G784" t="s">
        <v>58</v>
      </c>
      <c r="H784" t="s">
        <v>56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45">
      <c r="A785" t="s">
        <v>62</v>
      </c>
      <c r="B785">
        <v>4</v>
      </c>
      <c r="C785" t="s">
        <v>74</v>
      </c>
      <c r="D785" t="s">
        <v>257</v>
      </c>
      <c r="E785" s="4">
        <v>44293</v>
      </c>
      <c r="F785" t="s">
        <v>75</v>
      </c>
      <c r="G785" t="s">
        <v>59</v>
      </c>
      <c r="H785" t="s">
        <v>56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45">
      <c r="A786" t="s">
        <v>62</v>
      </c>
      <c r="B786">
        <v>4</v>
      </c>
      <c r="C786" t="s">
        <v>74</v>
      </c>
      <c r="D786" t="s">
        <v>257</v>
      </c>
      <c r="E786" s="4">
        <v>44293</v>
      </c>
      <c r="F786" t="s">
        <v>75</v>
      </c>
      <c r="G786" t="s">
        <v>60</v>
      </c>
      <c r="H786" t="s">
        <v>56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45">
      <c r="A787" t="s">
        <v>40</v>
      </c>
      <c r="B787">
        <v>3</v>
      </c>
      <c r="C787" t="s">
        <v>129</v>
      </c>
      <c r="D787" t="s">
        <v>261</v>
      </c>
      <c r="E787" s="4">
        <v>44294</v>
      </c>
      <c r="F787" t="s">
        <v>75</v>
      </c>
      <c r="G787" t="s">
        <v>43</v>
      </c>
      <c r="H787" t="s">
        <v>44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45">
      <c r="A788" t="s">
        <v>40</v>
      </c>
      <c r="B788">
        <v>3</v>
      </c>
      <c r="C788" t="s">
        <v>129</v>
      </c>
      <c r="D788" t="s">
        <v>261</v>
      </c>
      <c r="E788" s="4">
        <v>44294</v>
      </c>
      <c r="F788" t="s">
        <v>75</v>
      </c>
      <c r="G788" t="s">
        <v>48</v>
      </c>
      <c r="H788" t="s">
        <v>44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45">
      <c r="A789" t="s">
        <v>40</v>
      </c>
      <c r="B789">
        <v>3</v>
      </c>
      <c r="C789" t="s">
        <v>129</v>
      </c>
      <c r="D789" t="s">
        <v>261</v>
      </c>
      <c r="E789" s="4">
        <v>44294</v>
      </c>
      <c r="F789" t="s">
        <v>75</v>
      </c>
      <c r="G789" t="s">
        <v>49</v>
      </c>
      <c r="H789" t="s">
        <v>44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45">
      <c r="A790" t="s">
        <v>40</v>
      </c>
      <c r="B790">
        <v>3</v>
      </c>
      <c r="C790" t="s">
        <v>129</v>
      </c>
      <c r="D790" t="s">
        <v>261</v>
      </c>
      <c r="E790" s="4">
        <v>44294</v>
      </c>
      <c r="F790" t="s">
        <v>75</v>
      </c>
      <c r="G790" t="s">
        <v>53</v>
      </c>
      <c r="H790" t="s">
        <v>44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45">
      <c r="A791" t="s">
        <v>40</v>
      </c>
      <c r="B791">
        <v>3</v>
      </c>
      <c r="C791" t="s">
        <v>129</v>
      </c>
      <c r="D791" t="s">
        <v>261</v>
      </c>
      <c r="E791" s="4">
        <v>44294</v>
      </c>
      <c r="F791" t="s">
        <v>75</v>
      </c>
      <c r="G791" t="s">
        <v>54</v>
      </c>
      <c r="H791" t="s">
        <v>44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45">
      <c r="A792" t="s">
        <v>40</v>
      </c>
      <c r="B792">
        <v>4</v>
      </c>
      <c r="C792" t="s">
        <v>129</v>
      </c>
      <c r="D792" t="s">
        <v>261</v>
      </c>
      <c r="E792" s="4">
        <v>44294</v>
      </c>
      <c r="F792" t="s">
        <v>75</v>
      </c>
      <c r="G792" t="s">
        <v>55</v>
      </c>
      <c r="H792" t="s">
        <v>56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45">
      <c r="A793" t="s">
        <v>40</v>
      </c>
      <c r="B793">
        <v>4</v>
      </c>
      <c r="C793" t="s">
        <v>129</v>
      </c>
      <c r="D793" t="s">
        <v>261</v>
      </c>
      <c r="E793" s="4">
        <v>44294</v>
      </c>
      <c r="F793" t="s">
        <v>75</v>
      </c>
      <c r="G793" t="s">
        <v>57</v>
      </c>
      <c r="H793" t="s">
        <v>56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45">
      <c r="A794" t="s">
        <v>40</v>
      </c>
      <c r="B794">
        <v>4</v>
      </c>
      <c r="C794" t="s">
        <v>129</v>
      </c>
      <c r="D794" t="s">
        <v>261</v>
      </c>
      <c r="E794" s="4">
        <v>44294</v>
      </c>
      <c r="F794" t="s">
        <v>75</v>
      </c>
      <c r="G794" t="s">
        <v>58</v>
      </c>
      <c r="H794" t="s">
        <v>56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45">
      <c r="A795" t="s">
        <v>40</v>
      </c>
      <c r="B795">
        <v>4</v>
      </c>
      <c r="C795" t="s">
        <v>129</v>
      </c>
      <c r="D795" t="s">
        <v>261</v>
      </c>
      <c r="E795" s="4">
        <v>44294</v>
      </c>
      <c r="F795" t="s">
        <v>75</v>
      </c>
      <c r="G795" t="s">
        <v>59</v>
      </c>
      <c r="H795" t="s">
        <v>56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45">
      <c r="A796" t="s">
        <v>40</v>
      </c>
      <c r="B796">
        <v>4</v>
      </c>
      <c r="C796" t="s">
        <v>129</v>
      </c>
      <c r="D796" t="s">
        <v>261</v>
      </c>
      <c r="E796" s="4">
        <v>44294</v>
      </c>
      <c r="F796" t="s">
        <v>75</v>
      </c>
      <c r="G796" t="s">
        <v>60</v>
      </c>
      <c r="H796" t="s">
        <v>56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45">
      <c r="A797" t="s">
        <v>40</v>
      </c>
      <c r="B797">
        <v>4</v>
      </c>
      <c r="C797" t="s">
        <v>41</v>
      </c>
      <c r="D797" t="s">
        <v>255</v>
      </c>
      <c r="E797" s="4">
        <v>44299</v>
      </c>
      <c r="F797" t="s">
        <v>42</v>
      </c>
      <c r="G797" t="s">
        <v>43</v>
      </c>
      <c r="H797" t="s">
        <v>44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45">
      <c r="A798" t="s">
        <v>40</v>
      </c>
      <c r="B798">
        <v>4</v>
      </c>
      <c r="C798" t="s">
        <v>41</v>
      </c>
      <c r="D798" t="s">
        <v>255</v>
      </c>
      <c r="E798" s="4">
        <v>44299</v>
      </c>
      <c r="F798" t="s">
        <v>42</v>
      </c>
      <c r="G798" t="s">
        <v>48</v>
      </c>
      <c r="H798" t="s">
        <v>44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45">
      <c r="A799" t="s">
        <v>40</v>
      </c>
      <c r="B799">
        <v>4</v>
      </c>
      <c r="C799" t="s">
        <v>41</v>
      </c>
      <c r="D799" t="s">
        <v>255</v>
      </c>
      <c r="E799" s="4">
        <v>44299</v>
      </c>
      <c r="F799" t="s">
        <v>42</v>
      </c>
      <c r="G799" t="s">
        <v>49</v>
      </c>
      <c r="H799" t="s">
        <v>44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45">
      <c r="A800" t="s">
        <v>40</v>
      </c>
      <c r="B800">
        <v>4</v>
      </c>
      <c r="C800" t="s">
        <v>41</v>
      </c>
      <c r="D800" t="s">
        <v>255</v>
      </c>
      <c r="E800" s="4">
        <v>44299</v>
      </c>
      <c r="F800" t="s">
        <v>42</v>
      </c>
      <c r="G800" t="s">
        <v>53</v>
      </c>
      <c r="H800" t="s">
        <v>44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45">
      <c r="A801" t="s">
        <v>40</v>
      </c>
      <c r="B801">
        <v>4</v>
      </c>
      <c r="C801" t="s">
        <v>41</v>
      </c>
      <c r="D801" t="s">
        <v>255</v>
      </c>
      <c r="E801" s="4">
        <v>44299</v>
      </c>
      <c r="F801" t="s">
        <v>42</v>
      </c>
      <c r="G801" t="s">
        <v>54</v>
      </c>
      <c r="H801" t="s">
        <v>44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45">
      <c r="A802" t="s">
        <v>40</v>
      </c>
      <c r="B802">
        <v>4</v>
      </c>
      <c r="C802" t="s">
        <v>41</v>
      </c>
      <c r="D802" t="s">
        <v>255</v>
      </c>
      <c r="E802" s="4">
        <v>44299</v>
      </c>
      <c r="F802" t="s">
        <v>42</v>
      </c>
      <c r="G802" t="s">
        <v>55</v>
      </c>
      <c r="H802" t="s">
        <v>56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45">
      <c r="A803" t="s">
        <v>40</v>
      </c>
      <c r="B803">
        <v>4</v>
      </c>
      <c r="C803" t="s">
        <v>41</v>
      </c>
      <c r="D803" t="s">
        <v>255</v>
      </c>
      <c r="E803" s="4">
        <v>44299</v>
      </c>
      <c r="F803" t="s">
        <v>42</v>
      </c>
      <c r="G803" t="s">
        <v>57</v>
      </c>
      <c r="H803" t="s">
        <v>56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45">
      <c r="A804" t="s">
        <v>40</v>
      </c>
      <c r="B804">
        <v>4</v>
      </c>
      <c r="C804" t="s">
        <v>41</v>
      </c>
      <c r="D804" t="s">
        <v>255</v>
      </c>
      <c r="E804" s="4">
        <v>44299</v>
      </c>
      <c r="F804" t="s">
        <v>42</v>
      </c>
      <c r="G804" t="s">
        <v>58</v>
      </c>
      <c r="H804" t="s">
        <v>56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45">
      <c r="A805" t="s">
        <v>40</v>
      </c>
      <c r="B805">
        <v>4</v>
      </c>
      <c r="C805" t="s">
        <v>41</v>
      </c>
      <c r="D805" t="s">
        <v>255</v>
      </c>
      <c r="E805" s="4">
        <v>44299</v>
      </c>
      <c r="F805" t="s">
        <v>42</v>
      </c>
      <c r="G805" t="s">
        <v>59</v>
      </c>
      <c r="H805" t="s">
        <v>56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45">
      <c r="A806" t="s">
        <v>40</v>
      </c>
      <c r="B806">
        <v>4</v>
      </c>
      <c r="C806" t="s">
        <v>41</v>
      </c>
      <c r="D806" t="s">
        <v>255</v>
      </c>
      <c r="E806" s="4">
        <v>44299</v>
      </c>
      <c r="F806" t="s">
        <v>42</v>
      </c>
      <c r="G806" t="s">
        <v>60</v>
      </c>
      <c r="H806" t="s">
        <v>56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45">
      <c r="A807" t="s">
        <v>40</v>
      </c>
      <c r="B807">
        <v>4</v>
      </c>
      <c r="C807" t="s">
        <v>61</v>
      </c>
      <c r="D807" t="s">
        <v>256</v>
      </c>
      <c r="E807" s="4">
        <v>44300</v>
      </c>
      <c r="F807" t="s">
        <v>42</v>
      </c>
      <c r="G807" t="s">
        <v>43</v>
      </c>
      <c r="H807" t="s">
        <v>44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45">
      <c r="A808" t="s">
        <v>40</v>
      </c>
      <c r="B808">
        <v>4</v>
      </c>
      <c r="C808" t="s">
        <v>61</v>
      </c>
      <c r="D808" t="s">
        <v>256</v>
      </c>
      <c r="E808" s="4">
        <v>44300</v>
      </c>
      <c r="F808" t="s">
        <v>42</v>
      </c>
      <c r="G808" t="s">
        <v>48</v>
      </c>
      <c r="H808" t="s">
        <v>44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45">
      <c r="A809" t="s">
        <v>40</v>
      </c>
      <c r="B809">
        <v>4</v>
      </c>
      <c r="C809" t="s">
        <v>61</v>
      </c>
      <c r="D809" t="s">
        <v>256</v>
      </c>
      <c r="E809" s="4">
        <v>44300</v>
      </c>
      <c r="F809" t="s">
        <v>42</v>
      </c>
      <c r="G809" t="s">
        <v>49</v>
      </c>
      <c r="H809" t="s">
        <v>44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45">
      <c r="A810" t="s">
        <v>40</v>
      </c>
      <c r="B810">
        <v>4</v>
      </c>
      <c r="C810" t="s">
        <v>61</v>
      </c>
      <c r="D810" t="s">
        <v>256</v>
      </c>
      <c r="E810" s="4">
        <v>44300</v>
      </c>
      <c r="F810" t="s">
        <v>42</v>
      </c>
      <c r="G810" t="s">
        <v>53</v>
      </c>
      <c r="H810" t="s">
        <v>44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45">
      <c r="A811" t="s">
        <v>40</v>
      </c>
      <c r="B811">
        <v>4</v>
      </c>
      <c r="C811" t="s">
        <v>61</v>
      </c>
      <c r="D811" t="s">
        <v>256</v>
      </c>
      <c r="E811" s="4">
        <v>44300</v>
      </c>
      <c r="F811" t="s">
        <v>42</v>
      </c>
      <c r="G811" t="s">
        <v>54</v>
      </c>
      <c r="H811" t="s">
        <v>44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45">
      <c r="A812" t="s">
        <v>40</v>
      </c>
      <c r="B812">
        <v>4</v>
      </c>
      <c r="C812" t="s">
        <v>61</v>
      </c>
      <c r="D812" t="s">
        <v>256</v>
      </c>
      <c r="E812" s="4">
        <v>44300</v>
      </c>
      <c r="F812" t="s">
        <v>42</v>
      </c>
      <c r="G812" t="s">
        <v>55</v>
      </c>
      <c r="H812" t="s">
        <v>56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45">
      <c r="A813" t="s">
        <v>40</v>
      </c>
      <c r="B813">
        <v>4</v>
      </c>
      <c r="C813" t="s">
        <v>61</v>
      </c>
      <c r="D813" t="s">
        <v>256</v>
      </c>
      <c r="E813" s="4">
        <v>44300</v>
      </c>
      <c r="F813" t="s">
        <v>42</v>
      </c>
      <c r="G813" t="s">
        <v>57</v>
      </c>
      <c r="H813" t="s">
        <v>56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45">
      <c r="A814" t="s">
        <v>40</v>
      </c>
      <c r="B814">
        <v>4</v>
      </c>
      <c r="C814" t="s">
        <v>61</v>
      </c>
      <c r="D814" t="s">
        <v>256</v>
      </c>
      <c r="E814" s="4">
        <v>44300</v>
      </c>
      <c r="F814" t="s">
        <v>42</v>
      </c>
      <c r="G814" t="s">
        <v>58</v>
      </c>
      <c r="H814" t="s">
        <v>56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45">
      <c r="A815" t="s">
        <v>40</v>
      </c>
      <c r="B815">
        <v>4</v>
      </c>
      <c r="C815" t="s">
        <v>61</v>
      </c>
      <c r="D815" t="s">
        <v>256</v>
      </c>
      <c r="E815" s="4">
        <v>44300</v>
      </c>
      <c r="F815" t="s">
        <v>42</v>
      </c>
      <c r="G815" t="s">
        <v>59</v>
      </c>
      <c r="H815" t="s">
        <v>56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45">
      <c r="A816" t="s">
        <v>40</v>
      </c>
      <c r="B816">
        <v>4</v>
      </c>
      <c r="C816" t="s">
        <v>61</v>
      </c>
      <c r="D816" t="s">
        <v>256</v>
      </c>
      <c r="E816" s="4">
        <v>44300</v>
      </c>
      <c r="F816" t="s">
        <v>42</v>
      </c>
      <c r="G816" t="s">
        <v>60</v>
      </c>
      <c r="H816" t="s">
        <v>56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9" x14ac:dyDescent="0.45">
      <c r="A817" t="s">
        <v>40</v>
      </c>
      <c r="B817">
        <v>4</v>
      </c>
      <c r="C817" t="s">
        <v>140</v>
      </c>
      <c r="D817" t="s">
        <v>256</v>
      </c>
      <c r="E817" s="4">
        <v>44300</v>
      </c>
      <c r="F817" t="s">
        <v>72</v>
      </c>
      <c r="G817" t="s">
        <v>43</v>
      </c>
      <c r="H817" t="s">
        <v>44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9" x14ac:dyDescent="0.45">
      <c r="A818" t="s">
        <v>40</v>
      </c>
      <c r="B818">
        <v>4</v>
      </c>
      <c r="C818" t="s">
        <v>140</v>
      </c>
      <c r="D818" t="s">
        <v>256</v>
      </c>
      <c r="E818" s="4">
        <v>44300</v>
      </c>
      <c r="F818" t="s">
        <v>72</v>
      </c>
      <c r="G818" t="s">
        <v>48</v>
      </c>
      <c r="H818" t="s">
        <v>44</v>
      </c>
      <c r="I818" t="s">
        <v>50</v>
      </c>
      <c r="J818" t="s">
        <v>179</v>
      </c>
      <c r="K818" t="s">
        <v>180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</v>
      </c>
      <c r="AI818">
        <v>0</v>
      </c>
      <c r="AJ818">
        <v>0</v>
      </c>
      <c r="AK818">
        <v>3</v>
      </c>
      <c r="AL818">
        <v>0</v>
      </c>
      <c r="AM818" t="s">
        <v>181</v>
      </c>
    </row>
    <row r="819" spans="1:39" x14ac:dyDescent="0.45">
      <c r="A819" t="s">
        <v>40</v>
      </c>
      <c r="B819">
        <v>4</v>
      </c>
      <c r="C819" t="s">
        <v>140</v>
      </c>
      <c r="D819" t="s">
        <v>256</v>
      </c>
      <c r="E819" s="4">
        <v>44300</v>
      </c>
      <c r="F819" t="s">
        <v>72</v>
      </c>
      <c r="G819" t="s">
        <v>48</v>
      </c>
      <c r="H819" t="s">
        <v>44</v>
      </c>
      <c r="I819" t="s">
        <v>50</v>
      </c>
      <c r="J819" t="s">
        <v>179</v>
      </c>
      <c r="K819" t="s">
        <v>180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</row>
    <row r="820" spans="1:39" x14ac:dyDescent="0.45">
      <c r="A820" t="s">
        <v>40</v>
      </c>
      <c r="B820">
        <v>4</v>
      </c>
      <c r="C820" t="s">
        <v>140</v>
      </c>
      <c r="D820" t="s">
        <v>256</v>
      </c>
      <c r="E820" s="4">
        <v>44300</v>
      </c>
      <c r="F820" t="s">
        <v>72</v>
      </c>
      <c r="G820" t="s">
        <v>48</v>
      </c>
      <c r="H820" t="s">
        <v>44</v>
      </c>
      <c r="I820" t="s">
        <v>50</v>
      </c>
      <c r="J820" t="s">
        <v>179</v>
      </c>
      <c r="K820" t="s">
        <v>180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</row>
    <row r="821" spans="1:39" x14ac:dyDescent="0.45">
      <c r="A821" t="s">
        <v>40</v>
      </c>
      <c r="B821">
        <v>4</v>
      </c>
      <c r="C821" t="s">
        <v>140</v>
      </c>
      <c r="D821" t="s">
        <v>256</v>
      </c>
      <c r="E821" s="4">
        <v>44300</v>
      </c>
      <c r="F821" t="s">
        <v>72</v>
      </c>
      <c r="G821" t="s">
        <v>49</v>
      </c>
      <c r="H821" t="s">
        <v>44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9" x14ac:dyDescent="0.45">
      <c r="A822" t="s">
        <v>40</v>
      </c>
      <c r="B822">
        <v>4</v>
      </c>
      <c r="C822" t="s">
        <v>140</v>
      </c>
      <c r="D822" t="s">
        <v>256</v>
      </c>
      <c r="E822" s="4">
        <v>44300</v>
      </c>
      <c r="F822" t="s">
        <v>72</v>
      </c>
      <c r="G822" t="s">
        <v>53</v>
      </c>
      <c r="H822" t="s">
        <v>44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9" x14ac:dyDescent="0.45">
      <c r="A823" t="s">
        <v>40</v>
      </c>
      <c r="B823">
        <v>4</v>
      </c>
      <c r="C823" t="s">
        <v>140</v>
      </c>
      <c r="D823" t="s">
        <v>256</v>
      </c>
      <c r="E823" s="4">
        <v>44300</v>
      </c>
      <c r="F823" t="s">
        <v>72</v>
      </c>
      <c r="G823" t="s">
        <v>54</v>
      </c>
      <c r="H823" t="s">
        <v>44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9" x14ac:dyDescent="0.45">
      <c r="A824" t="s">
        <v>40</v>
      </c>
      <c r="B824">
        <v>4</v>
      </c>
      <c r="C824" t="s">
        <v>140</v>
      </c>
      <c r="D824" t="s">
        <v>256</v>
      </c>
      <c r="E824" s="4">
        <v>44300</v>
      </c>
      <c r="F824" t="s">
        <v>72</v>
      </c>
      <c r="G824" t="s">
        <v>55</v>
      </c>
      <c r="H824" t="s">
        <v>56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9" x14ac:dyDescent="0.45">
      <c r="A825" t="s">
        <v>40</v>
      </c>
      <c r="B825">
        <v>4</v>
      </c>
      <c r="C825" t="s">
        <v>140</v>
      </c>
      <c r="D825" t="s">
        <v>256</v>
      </c>
      <c r="E825" s="4">
        <v>44300</v>
      </c>
      <c r="F825" t="s">
        <v>72</v>
      </c>
      <c r="G825" t="s">
        <v>57</v>
      </c>
      <c r="H825" t="s">
        <v>56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9" x14ac:dyDescent="0.45">
      <c r="A826" t="s">
        <v>40</v>
      </c>
      <c r="B826">
        <v>4</v>
      </c>
      <c r="C826" t="s">
        <v>140</v>
      </c>
      <c r="D826" t="s">
        <v>256</v>
      </c>
      <c r="E826" s="4">
        <v>44300</v>
      </c>
      <c r="F826" t="s">
        <v>72</v>
      </c>
      <c r="G826" t="s">
        <v>58</v>
      </c>
      <c r="H826" t="s">
        <v>56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9" x14ac:dyDescent="0.45">
      <c r="A827" t="s">
        <v>40</v>
      </c>
      <c r="B827">
        <v>4</v>
      </c>
      <c r="C827" t="s">
        <v>140</v>
      </c>
      <c r="D827" t="s">
        <v>256</v>
      </c>
      <c r="E827" s="4">
        <v>44300</v>
      </c>
      <c r="F827" t="s">
        <v>72</v>
      </c>
      <c r="G827" t="s">
        <v>59</v>
      </c>
      <c r="H827" t="s">
        <v>56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9" x14ac:dyDescent="0.45">
      <c r="A828" t="s">
        <v>40</v>
      </c>
      <c r="B828">
        <v>4</v>
      </c>
      <c r="C828" t="s">
        <v>140</v>
      </c>
      <c r="D828" t="s">
        <v>256</v>
      </c>
      <c r="E828" s="4">
        <v>44300</v>
      </c>
      <c r="F828" t="s">
        <v>72</v>
      </c>
      <c r="G828" t="s">
        <v>60</v>
      </c>
      <c r="H828" t="s">
        <v>56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9" x14ac:dyDescent="0.45">
      <c r="A829" t="s">
        <v>76</v>
      </c>
      <c r="B829">
        <v>4</v>
      </c>
      <c r="C829" t="s">
        <v>130</v>
      </c>
      <c r="D829" t="s">
        <v>259</v>
      </c>
      <c r="E829" s="4">
        <v>44301</v>
      </c>
      <c r="F829" t="s">
        <v>72</v>
      </c>
      <c r="G829" t="s">
        <v>43</v>
      </c>
      <c r="H829" t="s">
        <v>44</v>
      </c>
      <c r="I829" t="s">
        <v>92</v>
      </c>
      <c r="J829" t="s">
        <v>93</v>
      </c>
      <c r="K829" t="s">
        <v>94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</v>
      </c>
      <c r="AI829">
        <v>0</v>
      </c>
      <c r="AJ829">
        <v>0</v>
      </c>
      <c r="AK829">
        <v>2</v>
      </c>
      <c r="AL829">
        <v>0</v>
      </c>
    </row>
    <row r="830" spans="1:39" x14ac:dyDescent="0.45">
      <c r="A830" t="s">
        <v>76</v>
      </c>
      <c r="B830">
        <v>4</v>
      </c>
      <c r="C830" t="s">
        <v>130</v>
      </c>
      <c r="D830" t="s">
        <v>259</v>
      </c>
      <c r="E830" s="4">
        <v>44301</v>
      </c>
      <c r="F830" t="s">
        <v>72</v>
      </c>
      <c r="G830" t="s">
        <v>43</v>
      </c>
      <c r="H830" t="s">
        <v>44</v>
      </c>
      <c r="I830" t="s">
        <v>84</v>
      </c>
      <c r="J830" t="s">
        <v>112</v>
      </c>
      <c r="K830" t="s">
        <v>155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</v>
      </c>
      <c r="AI830">
        <v>0</v>
      </c>
      <c r="AJ830">
        <v>0</v>
      </c>
      <c r="AK830">
        <v>2</v>
      </c>
      <c r="AL830">
        <v>0</v>
      </c>
    </row>
    <row r="831" spans="1:39" x14ac:dyDescent="0.45">
      <c r="A831" t="s">
        <v>76</v>
      </c>
      <c r="B831">
        <v>4</v>
      </c>
      <c r="C831" t="s">
        <v>130</v>
      </c>
      <c r="D831" t="s">
        <v>259</v>
      </c>
      <c r="E831" s="4">
        <v>44301</v>
      </c>
      <c r="F831" t="s">
        <v>72</v>
      </c>
      <c r="G831" t="s">
        <v>48</v>
      </c>
      <c r="H831" t="s">
        <v>44</v>
      </c>
      <c r="I831" t="s">
        <v>45</v>
      </c>
      <c r="J831" t="s">
        <v>88</v>
      </c>
      <c r="K831" t="s">
        <v>89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0</v>
      </c>
      <c r="AL831">
        <v>0</v>
      </c>
    </row>
    <row r="832" spans="1:39" x14ac:dyDescent="0.45">
      <c r="A832" t="s">
        <v>76</v>
      </c>
      <c r="B832">
        <v>4</v>
      </c>
      <c r="C832" t="s">
        <v>130</v>
      </c>
      <c r="D832" t="s">
        <v>259</v>
      </c>
      <c r="E832" s="4">
        <v>44301</v>
      </c>
      <c r="F832" t="s">
        <v>72</v>
      </c>
      <c r="G832" t="s">
        <v>48</v>
      </c>
      <c r="H832" t="s">
        <v>44</v>
      </c>
      <c r="I832" t="s">
        <v>45</v>
      </c>
      <c r="J832" t="s">
        <v>88</v>
      </c>
      <c r="K832" t="s">
        <v>89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</v>
      </c>
      <c r="AI832">
        <v>0</v>
      </c>
      <c r="AJ832">
        <v>2</v>
      </c>
      <c r="AK832">
        <v>0</v>
      </c>
      <c r="AL832">
        <v>0</v>
      </c>
    </row>
    <row r="833" spans="1:38" x14ac:dyDescent="0.45">
      <c r="A833" t="s">
        <v>76</v>
      </c>
      <c r="B833">
        <v>4</v>
      </c>
      <c r="C833" t="s">
        <v>130</v>
      </c>
      <c r="D833" t="s">
        <v>259</v>
      </c>
      <c r="E833" s="4">
        <v>44301</v>
      </c>
      <c r="F833" t="s">
        <v>72</v>
      </c>
      <c r="G833" t="s">
        <v>48</v>
      </c>
      <c r="H833" t="s">
        <v>44</v>
      </c>
      <c r="I833" t="s">
        <v>84</v>
      </c>
      <c r="J833" t="s">
        <v>97</v>
      </c>
      <c r="K833" t="s">
        <v>187</v>
      </c>
      <c r="L833">
        <v>2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</v>
      </c>
      <c r="X833">
        <v>2</v>
      </c>
      <c r="Y833">
        <v>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</v>
      </c>
      <c r="AI833">
        <v>0</v>
      </c>
      <c r="AJ833">
        <v>4</v>
      </c>
      <c r="AK833">
        <v>0</v>
      </c>
      <c r="AL833">
        <v>0</v>
      </c>
    </row>
    <row r="834" spans="1:38" x14ac:dyDescent="0.45">
      <c r="A834" t="s">
        <v>76</v>
      </c>
      <c r="B834">
        <v>4</v>
      </c>
      <c r="C834" t="s">
        <v>130</v>
      </c>
      <c r="D834" t="s">
        <v>259</v>
      </c>
      <c r="E834" s="4">
        <v>44301</v>
      </c>
      <c r="F834" t="s">
        <v>72</v>
      </c>
      <c r="G834" t="s">
        <v>48</v>
      </c>
      <c r="H834" t="s">
        <v>44</v>
      </c>
      <c r="I834" t="s">
        <v>45</v>
      </c>
      <c r="J834" t="s">
        <v>88</v>
      </c>
      <c r="K834" t="s">
        <v>89</v>
      </c>
      <c r="L834">
        <v>2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0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</v>
      </c>
      <c r="AI834">
        <v>0</v>
      </c>
      <c r="AJ834">
        <v>1</v>
      </c>
      <c r="AK834">
        <v>1</v>
      </c>
      <c r="AL834">
        <v>0</v>
      </c>
    </row>
    <row r="835" spans="1:38" x14ac:dyDescent="0.45">
      <c r="A835" t="s">
        <v>76</v>
      </c>
      <c r="B835">
        <v>4</v>
      </c>
      <c r="C835" t="s">
        <v>130</v>
      </c>
      <c r="D835" t="s">
        <v>259</v>
      </c>
      <c r="E835" s="4">
        <v>44301</v>
      </c>
      <c r="F835" t="s">
        <v>72</v>
      </c>
      <c r="G835" t="s">
        <v>49</v>
      </c>
      <c r="H835" t="s">
        <v>44</v>
      </c>
      <c r="I835" t="s">
        <v>84</v>
      </c>
      <c r="J835" t="s">
        <v>124</v>
      </c>
      <c r="K835" t="s">
        <v>269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</row>
    <row r="836" spans="1:38" x14ac:dyDescent="0.45">
      <c r="A836" t="s">
        <v>76</v>
      </c>
      <c r="B836">
        <v>4</v>
      </c>
      <c r="C836" t="s">
        <v>130</v>
      </c>
      <c r="D836" t="s">
        <v>259</v>
      </c>
      <c r="E836" s="4">
        <v>44301</v>
      </c>
      <c r="F836" t="s">
        <v>72</v>
      </c>
      <c r="G836" t="s">
        <v>49</v>
      </c>
      <c r="H836" t="s">
        <v>44</v>
      </c>
      <c r="I836" t="s">
        <v>78</v>
      </c>
      <c r="J836" t="s">
        <v>79</v>
      </c>
      <c r="K836" t="s">
        <v>158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2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</v>
      </c>
      <c r="AI836">
        <v>0</v>
      </c>
      <c r="AJ836">
        <v>1</v>
      </c>
      <c r="AK836">
        <v>1</v>
      </c>
      <c r="AL836">
        <v>0</v>
      </c>
    </row>
    <row r="837" spans="1:38" x14ac:dyDescent="0.45">
      <c r="A837" t="s">
        <v>76</v>
      </c>
      <c r="B837">
        <v>4</v>
      </c>
      <c r="C837" t="s">
        <v>130</v>
      </c>
      <c r="D837" t="s">
        <v>259</v>
      </c>
      <c r="E837" s="4">
        <v>44301</v>
      </c>
      <c r="F837" t="s">
        <v>72</v>
      </c>
      <c r="G837" t="s">
        <v>49</v>
      </c>
      <c r="H837" t="s">
        <v>44</v>
      </c>
      <c r="I837" t="s">
        <v>84</v>
      </c>
      <c r="J837" t="s">
        <v>124</v>
      </c>
      <c r="K837" t="s">
        <v>269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0</v>
      </c>
    </row>
    <row r="838" spans="1:38" x14ac:dyDescent="0.45">
      <c r="A838" t="s">
        <v>76</v>
      </c>
      <c r="B838">
        <v>4</v>
      </c>
      <c r="C838" t="s">
        <v>130</v>
      </c>
      <c r="D838" t="s">
        <v>259</v>
      </c>
      <c r="E838" s="4">
        <v>44301</v>
      </c>
      <c r="F838" t="s">
        <v>72</v>
      </c>
      <c r="G838" t="s">
        <v>49</v>
      </c>
      <c r="H838" t="s">
        <v>44</v>
      </c>
      <c r="I838" t="s">
        <v>84</v>
      </c>
      <c r="J838" t="s">
        <v>124</v>
      </c>
      <c r="K838" t="s">
        <v>269</v>
      </c>
      <c r="L838">
        <v>2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</v>
      </c>
      <c r="AI838">
        <v>0</v>
      </c>
      <c r="AJ838">
        <v>1</v>
      </c>
      <c r="AK838">
        <v>1</v>
      </c>
      <c r="AL838">
        <v>0</v>
      </c>
    </row>
    <row r="839" spans="1:38" x14ac:dyDescent="0.45">
      <c r="A839" t="s">
        <v>76</v>
      </c>
      <c r="B839">
        <v>4</v>
      </c>
      <c r="C839" t="s">
        <v>130</v>
      </c>
      <c r="D839" t="s">
        <v>259</v>
      </c>
      <c r="E839" s="4">
        <v>44301</v>
      </c>
      <c r="F839" t="s">
        <v>72</v>
      </c>
      <c r="G839" t="s">
        <v>49</v>
      </c>
      <c r="H839" t="s">
        <v>44</v>
      </c>
      <c r="I839" t="s">
        <v>84</v>
      </c>
      <c r="J839" t="s">
        <v>124</v>
      </c>
      <c r="K839" t="s">
        <v>269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</row>
    <row r="840" spans="1:38" x14ac:dyDescent="0.45">
      <c r="A840" t="s">
        <v>76</v>
      </c>
      <c r="B840">
        <v>4</v>
      </c>
      <c r="C840" t="s">
        <v>130</v>
      </c>
      <c r="D840" t="s">
        <v>259</v>
      </c>
      <c r="E840" s="4">
        <v>44301</v>
      </c>
      <c r="F840" t="s">
        <v>72</v>
      </c>
      <c r="G840" t="s">
        <v>49</v>
      </c>
      <c r="H840" t="s">
        <v>44</v>
      </c>
      <c r="I840" t="s">
        <v>84</v>
      </c>
      <c r="J840" t="s">
        <v>124</v>
      </c>
      <c r="K840" t="s">
        <v>269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</v>
      </c>
      <c r="AI840">
        <v>0</v>
      </c>
      <c r="AJ840">
        <v>1</v>
      </c>
      <c r="AK840">
        <v>1</v>
      </c>
      <c r="AL840">
        <v>0</v>
      </c>
    </row>
    <row r="841" spans="1:38" x14ac:dyDescent="0.45">
      <c r="A841" t="s">
        <v>76</v>
      </c>
      <c r="B841">
        <v>4</v>
      </c>
      <c r="C841" t="s">
        <v>130</v>
      </c>
      <c r="D841" t="s">
        <v>259</v>
      </c>
      <c r="E841" s="4">
        <v>44301</v>
      </c>
      <c r="F841" t="s">
        <v>72</v>
      </c>
      <c r="G841" t="s">
        <v>49</v>
      </c>
      <c r="H841" t="s">
        <v>44</v>
      </c>
      <c r="I841" t="s">
        <v>84</v>
      </c>
      <c r="J841" t="s">
        <v>124</v>
      </c>
      <c r="K841" t="s">
        <v>269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</row>
    <row r="842" spans="1:38" x14ac:dyDescent="0.45">
      <c r="A842" t="s">
        <v>76</v>
      </c>
      <c r="B842">
        <v>4</v>
      </c>
      <c r="C842" t="s">
        <v>130</v>
      </c>
      <c r="D842" t="s">
        <v>259</v>
      </c>
      <c r="E842" s="4">
        <v>44301</v>
      </c>
      <c r="F842" t="s">
        <v>72</v>
      </c>
      <c r="G842" t="s">
        <v>49</v>
      </c>
      <c r="H842" t="s">
        <v>44</v>
      </c>
      <c r="I842" t="s">
        <v>84</v>
      </c>
      <c r="J842" t="s">
        <v>124</v>
      </c>
      <c r="K842" t="s">
        <v>269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0</v>
      </c>
    </row>
    <row r="843" spans="1:38" x14ac:dyDescent="0.45">
      <c r="A843" t="s">
        <v>76</v>
      </c>
      <c r="B843">
        <v>4</v>
      </c>
      <c r="C843" t="s">
        <v>130</v>
      </c>
      <c r="D843" t="s">
        <v>259</v>
      </c>
      <c r="E843" s="4">
        <v>44301</v>
      </c>
      <c r="F843" t="s">
        <v>72</v>
      </c>
      <c r="G843" t="s">
        <v>49</v>
      </c>
      <c r="H843" t="s">
        <v>44</v>
      </c>
      <c r="I843" t="s">
        <v>84</v>
      </c>
      <c r="J843" t="s">
        <v>124</v>
      </c>
      <c r="K843" t="s">
        <v>269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5</v>
      </c>
      <c r="AI843">
        <v>0</v>
      </c>
      <c r="AJ843">
        <v>3</v>
      </c>
      <c r="AK843">
        <v>2</v>
      </c>
      <c r="AL843">
        <v>0</v>
      </c>
    </row>
    <row r="844" spans="1:38" x14ac:dyDescent="0.45">
      <c r="A844" t="s">
        <v>76</v>
      </c>
      <c r="B844">
        <v>4</v>
      </c>
      <c r="C844" t="s">
        <v>130</v>
      </c>
      <c r="D844" t="s">
        <v>259</v>
      </c>
      <c r="E844" s="4">
        <v>44301</v>
      </c>
      <c r="F844" t="s">
        <v>72</v>
      </c>
      <c r="G844" t="s">
        <v>49</v>
      </c>
      <c r="H844" t="s">
        <v>44</v>
      </c>
      <c r="I844" t="s">
        <v>45</v>
      </c>
      <c r="J844" t="s">
        <v>88</v>
      </c>
      <c r="K844" t="s">
        <v>89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1</v>
      </c>
      <c r="AK844">
        <v>0</v>
      </c>
      <c r="AL844">
        <v>0</v>
      </c>
    </row>
    <row r="845" spans="1:38" x14ac:dyDescent="0.45">
      <c r="A845" t="s">
        <v>76</v>
      </c>
      <c r="B845">
        <v>4</v>
      </c>
      <c r="C845" t="s">
        <v>130</v>
      </c>
      <c r="D845" t="s">
        <v>259</v>
      </c>
      <c r="E845" s="4">
        <v>44301</v>
      </c>
      <c r="F845" t="s">
        <v>72</v>
      </c>
      <c r="G845" t="s">
        <v>53</v>
      </c>
      <c r="H845" t="s">
        <v>44</v>
      </c>
      <c r="I845" t="s">
        <v>84</v>
      </c>
      <c r="J845" t="s">
        <v>97</v>
      </c>
      <c r="K845" t="s">
        <v>98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</row>
    <row r="846" spans="1:38" x14ac:dyDescent="0.45">
      <c r="A846" t="s">
        <v>76</v>
      </c>
      <c r="B846">
        <v>4</v>
      </c>
      <c r="C846" t="s">
        <v>130</v>
      </c>
      <c r="D846" t="s">
        <v>259</v>
      </c>
      <c r="E846" s="4">
        <v>44301</v>
      </c>
      <c r="F846" t="s">
        <v>72</v>
      </c>
      <c r="G846" t="s">
        <v>53</v>
      </c>
      <c r="H846" t="s">
        <v>44</v>
      </c>
      <c r="I846" t="s">
        <v>84</v>
      </c>
      <c r="J846" t="s">
        <v>112</v>
      </c>
      <c r="K846" t="s">
        <v>155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</row>
    <row r="847" spans="1:38" x14ac:dyDescent="0.45">
      <c r="A847" t="s">
        <v>76</v>
      </c>
      <c r="B847">
        <v>4</v>
      </c>
      <c r="C847" t="s">
        <v>130</v>
      </c>
      <c r="D847" t="s">
        <v>259</v>
      </c>
      <c r="E847" s="4">
        <v>44301</v>
      </c>
      <c r="F847" t="s">
        <v>72</v>
      </c>
      <c r="G847" t="s">
        <v>53</v>
      </c>
      <c r="H847" t="s">
        <v>44</v>
      </c>
      <c r="I847" t="s">
        <v>189</v>
      </c>
      <c r="J847" t="s">
        <v>190</v>
      </c>
      <c r="K847" t="s">
        <v>191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0</v>
      </c>
    </row>
    <row r="848" spans="1:38" x14ac:dyDescent="0.45">
      <c r="A848" t="s">
        <v>76</v>
      </c>
      <c r="B848">
        <v>4</v>
      </c>
      <c r="C848" t="s">
        <v>130</v>
      </c>
      <c r="D848" t="s">
        <v>259</v>
      </c>
      <c r="E848" s="4">
        <v>44301</v>
      </c>
      <c r="F848" t="s">
        <v>72</v>
      </c>
      <c r="G848" t="s">
        <v>54</v>
      </c>
      <c r="H848" t="s">
        <v>44</v>
      </c>
      <c r="I848" t="s">
        <v>84</v>
      </c>
      <c r="J848" t="s">
        <v>112</v>
      </c>
      <c r="K848" t="s">
        <v>155</v>
      </c>
      <c r="L848">
        <v>2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</v>
      </c>
      <c r="AI848">
        <v>0</v>
      </c>
      <c r="AJ848">
        <v>2</v>
      </c>
      <c r="AK848">
        <v>0</v>
      </c>
      <c r="AL848">
        <v>0</v>
      </c>
    </row>
    <row r="849" spans="1:38" x14ac:dyDescent="0.45">
      <c r="A849" t="s">
        <v>76</v>
      </c>
      <c r="B849">
        <v>4</v>
      </c>
      <c r="C849" t="s">
        <v>130</v>
      </c>
      <c r="D849" t="s">
        <v>259</v>
      </c>
      <c r="E849" s="4">
        <v>44301</v>
      </c>
      <c r="F849" t="s">
        <v>72</v>
      </c>
      <c r="G849" t="s">
        <v>54</v>
      </c>
      <c r="H849" t="s">
        <v>44</v>
      </c>
      <c r="I849" t="s">
        <v>50</v>
      </c>
      <c r="J849" t="s">
        <v>114</v>
      </c>
      <c r="K849" t="s">
        <v>114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</row>
    <row r="850" spans="1:38" x14ac:dyDescent="0.45">
      <c r="A850" t="s">
        <v>76</v>
      </c>
      <c r="B850">
        <v>4</v>
      </c>
      <c r="C850" t="s">
        <v>130</v>
      </c>
      <c r="D850" t="s">
        <v>259</v>
      </c>
      <c r="E850" s="4">
        <v>44301</v>
      </c>
      <c r="F850" t="s">
        <v>72</v>
      </c>
      <c r="G850" t="s">
        <v>54</v>
      </c>
      <c r="H850" t="s">
        <v>44</v>
      </c>
      <c r="I850" t="s">
        <v>50</v>
      </c>
      <c r="J850" t="s">
        <v>114</v>
      </c>
      <c r="K850" t="s">
        <v>114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1</v>
      </c>
      <c r="AL850">
        <v>0</v>
      </c>
    </row>
    <row r="851" spans="1:38" x14ac:dyDescent="0.45">
      <c r="A851" t="s">
        <v>76</v>
      </c>
      <c r="B851">
        <v>4</v>
      </c>
      <c r="C851" t="s">
        <v>130</v>
      </c>
      <c r="D851" t="s">
        <v>259</v>
      </c>
      <c r="E851" s="4">
        <v>44301</v>
      </c>
      <c r="F851" t="s">
        <v>72</v>
      </c>
      <c r="G851" t="s">
        <v>55</v>
      </c>
      <c r="H851" t="s">
        <v>56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45">
      <c r="A852" t="s">
        <v>76</v>
      </c>
      <c r="B852">
        <v>4</v>
      </c>
      <c r="C852" t="s">
        <v>130</v>
      </c>
      <c r="D852" t="s">
        <v>259</v>
      </c>
      <c r="E852" s="4">
        <v>44301</v>
      </c>
      <c r="F852" t="s">
        <v>72</v>
      </c>
      <c r="G852" t="s">
        <v>57</v>
      </c>
      <c r="H852" t="s">
        <v>56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45">
      <c r="A853" t="s">
        <v>76</v>
      </c>
      <c r="B853">
        <v>4</v>
      </c>
      <c r="C853" t="s">
        <v>130</v>
      </c>
      <c r="D853" t="s">
        <v>259</v>
      </c>
      <c r="E853" s="4">
        <v>44301</v>
      </c>
      <c r="F853" t="s">
        <v>72</v>
      </c>
      <c r="G853" t="s">
        <v>58</v>
      </c>
      <c r="H853" t="s">
        <v>56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45">
      <c r="A854" t="s">
        <v>76</v>
      </c>
      <c r="B854">
        <v>4</v>
      </c>
      <c r="C854" t="s">
        <v>130</v>
      </c>
      <c r="D854" t="s">
        <v>259</v>
      </c>
      <c r="E854" s="4">
        <v>44301</v>
      </c>
      <c r="F854" t="s">
        <v>72</v>
      </c>
      <c r="G854" t="s">
        <v>59</v>
      </c>
      <c r="H854" t="s">
        <v>56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45">
      <c r="A855" t="s">
        <v>76</v>
      </c>
      <c r="B855">
        <v>4</v>
      </c>
      <c r="C855" t="s">
        <v>130</v>
      </c>
      <c r="D855" t="s">
        <v>259</v>
      </c>
      <c r="E855" s="4">
        <v>44301</v>
      </c>
      <c r="F855" t="s">
        <v>72</v>
      </c>
      <c r="G855" t="s">
        <v>60</v>
      </c>
      <c r="H855" t="s">
        <v>56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45">
      <c r="A856" t="s">
        <v>76</v>
      </c>
      <c r="B856">
        <v>4</v>
      </c>
      <c r="C856" t="s">
        <v>77</v>
      </c>
      <c r="D856" t="s">
        <v>259</v>
      </c>
      <c r="E856" s="4">
        <v>44301</v>
      </c>
      <c r="F856" t="s">
        <v>72</v>
      </c>
      <c r="G856" t="s">
        <v>43</v>
      </c>
      <c r="H856" t="s">
        <v>44</v>
      </c>
      <c r="I856" t="s">
        <v>78</v>
      </c>
      <c r="J856" t="s">
        <v>79</v>
      </c>
      <c r="K856" t="s">
        <v>158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</row>
    <row r="857" spans="1:38" x14ac:dyDescent="0.45">
      <c r="A857" t="s">
        <v>76</v>
      </c>
      <c r="B857">
        <v>4</v>
      </c>
      <c r="C857" t="s">
        <v>77</v>
      </c>
      <c r="D857" t="s">
        <v>259</v>
      </c>
      <c r="E857" s="4">
        <v>44301</v>
      </c>
      <c r="F857" t="s">
        <v>72</v>
      </c>
      <c r="G857" t="s">
        <v>43</v>
      </c>
      <c r="H857" t="s">
        <v>44</v>
      </c>
      <c r="I857" t="s">
        <v>78</v>
      </c>
      <c r="J857" t="s">
        <v>79</v>
      </c>
      <c r="K857" t="s">
        <v>158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2</v>
      </c>
      <c r="AL857">
        <v>0</v>
      </c>
    </row>
    <row r="858" spans="1:38" x14ac:dyDescent="0.45">
      <c r="A858" t="s">
        <v>76</v>
      </c>
      <c r="B858">
        <v>4</v>
      </c>
      <c r="C858" t="s">
        <v>77</v>
      </c>
      <c r="D858" t="s">
        <v>259</v>
      </c>
      <c r="E858" s="4">
        <v>44301</v>
      </c>
      <c r="F858" t="s">
        <v>72</v>
      </c>
      <c r="G858" t="s">
        <v>43</v>
      </c>
      <c r="H858" t="s">
        <v>44</v>
      </c>
      <c r="I858" t="s">
        <v>78</v>
      </c>
      <c r="J858" t="s">
        <v>79</v>
      </c>
      <c r="K858" t="s">
        <v>158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5</v>
      </c>
      <c r="AI858">
        <v>0</v>
      </c>
      <c r="AJ858">
        <v>0</v>
      </c>
      <c r="AK858">
        <v>4</v>
      </c>
      <c r="AL858">
        <v>1</v>
      </c>
    </row>
    <row r="859" spans="1:38" x14ac:dyDescent="0.45">
      <c r="A859" t="s">
        <v>76</v>
      </c>
      <c r="B859">
        <v>4</v>
      </c>
      <c r="C859" t="s">
        <v>77</v>
      </c>
      <c r="D859" t="s">
        <v>259</v>
      </c>
      <c r="E859" s="4">
        <v>44301</v>
      </c>
      <c r="F859" t="s">
        <v>72</v>
      </c>
      <c r="G859" t="s">
        <v>43</v>
      </c>
      <c r="H859" t="s">
        <v>44</v>
      </c>
      <c r="I859" t="s">
        <v>78</v>
      </c>
      <c r="J859" t="s">
        <v>79</v>
      </c>
      <c r="K859" t="s">
        <v>158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1</v>
      </c>
      <c r="AL859">
        <v>0</v>
      </c>
    </row>
    <row r="860" spans="1:38" x14ac:dyDescent="0.45">
      <c r="A860" t="s">
        <v>76</v>
      </c>
      <c r="B860">
        <v>4</v>
      </c>
      <c r="C860" t="s">
        <v>77</v>
      </c>
      <c r="D860" t="s">
        <v>259</v>
      </c>
      <c r="E860" s="4">
        <v>44301</v>
      </c>
      <c r="F860" t="s">
        <v>72</v>
      </c>
      <c r="G860" t="s">
        <v>43</v>
      </c>
      <c r="H860" t="s">
        <v>44</v>
      </c>
      <c r="I860" t="s">
        <v>78</v>
      </c>
      <c r="J860" t="s">
        <v>79</v>
      </c>
      <c r="K860" t="s">
        <v>158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</row>
    <row r="861" spans="1:38" x14ac:dyDescent="0.45">
      <c r="A861" t="s">
        <v>76</v>
      </c>
      <c r="B861">
        <v>4</v>
      </c>
      <c r="C861" t="s">
        <v>77</v>
      </c>
      <c r="D861" t="s">
        <v>259</v>
      </c>
      <c r="E861" s="4">
        <v>44301</v>
      </c>
      <c r="F861" t="s">
        <v>72</v>
      </c>
      <c r="G861" t="s">
        <v>43</v>
      </c>
      <c r="H861" t="s">
        <v>44</v>
      </c>
      <c r="I861" t="s">
        <v>78</v>
      </c>
      <c r="J861" t="s">
        <v>79</v>
      </c>
      <c r="K861" t="s">
        <v>158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4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4</v>
      </c>
      <c r="AI861">
        <v>0</v>
      </c>
      <c r="AJ861">
        <v>0</v>
      </c>
      <c r="AK861">
        <v>4</v>
      </c>
      <c r="AL861">
        <v>0</v>
      </c>
    </row>
    <row r="862" spans="1:38" x14ac:dyDescent="0.45">
      <c r="A862" t="s">
        <v>76</v>
      </c>
      <c r="B862">
        <v>4</v>
      </c>
      <c r="C862" t="s">
        <v>77</v>
      </c>
      <c r="D862" t="s">
        <v>259</v>
      </c>
      <c r="E862" s="4">
        <v>44301</v>
      </c>
      <c r="F862" t="s">
        <v>72</v>
      </c>
      <c r="G862" t="s">
        <v>43</v>
      </c>
      <c r="H862" t="s">
        <v>44</v>
      </c>
      <c r="I862" t="s">
        <v>78</v>
      </c>
      <c r="J862" t="s">
        <v>79</v>
      </c>
      <c r="K862" t="s">
        <v>158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</v>
      </c>
      <c r="AI862">
        <v>0</v>
      </c>
      <c r="AJ862">
        <v>1</v>
      </c>
      <c r="AK862">
        <v>1</v>
      </c>
      <c r="AL862">
        <v>0</v>
      </c>
    </row>
    <row r="863" spans="1:38" x14ac:dyDescent="0.45">
      <c r="A863" t="s">
        <v>76</v>
      </c>
      <c r="B863">
        <v>4</v>
      </c>
      <c r="C863" t="s">
        <v>77</v>
      </c>
      <c r="D863" t="s">
        <v>259</v>
      </c>
      <c r="E863" s="4">
        <v>44301</v>
      </c>
      <c r="F863" t="s">
        <v>72</v>
      </c>
      <c r="G863" t="s">
        <v>43</v>
      </c>
      <c r="H863" t="s">
        <v>44</v>
      </c>
      <c r="I863" t="s">
        <v>78</v>
      </c>
      <c r="J863" t="s">
        <v>79</v>
      </c>
      <c r="K863" t="s">
        <v>158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3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</v>
      </c>
      <c r="AI863">
        <v>0</v>
      </c>
      <c r="AJ863">
        <v>0</v>
      </c>
      <c r="AK863">
        <v>3</v>
      </c>
      <c r="AL863">
        <v>0</v>
      </c>
    </row>
    <row r="864" spans="1:38" x14ac:dyDescent="0.45">
      <c r="A864" t="s">
        <v>76</v>
      </c>
      <c r="B864">
        <v>4</v>
      </c>
      <c r="C864" t="s">
        <v>77</v>
      </c>
      <c r="D864" t="s">
        <v>259</v>
      </c>
      <c r="E864" s="4">
        <v>44301</v>
      </c>
      <c r="F864" t="s">
        <v>72</v>
      </c>
      <c r="G864" t="s">
        <v>43</v>
      </c>
      <c r="H864" t="s">
        <v>44</v>
      </c>
      <c r="I864" t="s">
        <v>78</v>
      </c>
      <c r="J864" t="s">
        <v>79</v>
      </c>
      <c r="K864" t="s">
        <v>158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</v>
      </c>
      <c r="AI864">
        <v>0</v>
      </c>
      <c r="AJ864">
        <v>1</v>
      </c>
      <c r="AK864">
        <v>1</v>
      </c>
      <c r="AL864">
        <v>0</v>
      </c>
    </row>
    <row r="865" spans="1:38" x14ac:dyDescent="0.45">
      <c r="A865" t="s">
        <v>76</v>
      </c>
      <c r="B865">
        <v>4</v>
      </c>
      <c r="C865" t="s">
        <v>77</v>
      </c>
      <c r="D865" t="s">
        <v>259</v>
      </c>
      <c r="E865" s="4">
        <v>44301</v>
      </c>
      <c r="F865" t="s">
        <v>72</v>
      </c>
      <c r="G865" t="s">
        <v>43</v>
      </c>
      <c r="H865" t="s">
        <v>44</v>
      </c>
      <c r="I865" t="s">
        <v>45</v>
      </c>
      <c r="J865" t="s">
        <v>88</v>
      </c>
      <c r="K865" t="s">
        <v>89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2</v>
      </c>
      <c r="AI865">
        <v>0</v>
      </c>
      <c r="AJ865">
        <v>0</v>
      </c>
      <c r="AK865">
        <v>0</v>
      </c>
      <c r="AL865">
        <v>1</v>
      </c>
    </row>
    <row r="866" spans="1:38" x14ac:dyDescent="0.45">
      <c r="A866" t="s">
        <v>76</v>
      </c>
      <c r="B866">
        <v>4</v>
      </c>
      <c r="C866" t="s">
        <v>77</v>
      </c>
      <c r="D866" t="s">
        <v>259</v>
      </c>
      <c r="E866" s="4">
        <v>44301</v>
      </c>
      <c r="F866" t="s">
        <v>72</v>
      </c>
      <c r="G866" t="s">
        <v>48</v>
      </c>
      <c r="H866" t="s">
        <v>44</v>
      </c>
      <c r="I866" t="s">
        <v>175</v>
      </c>
      <c r="J866" t="s">
        <v>270</v>
      </c>
      <c r="K866" t="s">
        <v>271</v>
      </c>
      <c r="L866">
        <v>3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2</v>
      </c>
      <c r="V866">
        <v>1</v>
      </c>
      <c r="W866">
        <v>0</v>
      </c>
      <c r="X866">
        <v>1</v>
      </c>
      <c r="Y866">
        <v>3</v>
      </c>
      <c r="Z866">
        <v>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2</v>
      </c>
      <c r="AH866">
        <v>13</v>
      </c>
      <c r="AI866">
        <v>1</v>
      </c>
      <c r="AJ866">
        <v>2</v>
      </c>
      <c r="AK866">
        <v>6</v>
      </c>
      <c r="AL866">
        <v>2</v>
      </c>
    </row>
    <row r="867" spans="1:38" x14ac:dyDescent="0.45">
      <c r="A867" t="s">
        <v>76</v>
      </c>
      <c r="B867">
        <v>4</v>
      </c>
      <c r="C867" t="s">
        <v>77</v>
      </c>
      <c r="D867" t="s">
        <v>259</v>
      </c>
      <c r="E867" s="4">
        <v>44301</v>
      </c>
      <c r="F867" t="s">
        <v>72</v>
      </c>
      <c r="G867" t="s">
        <v>48</v>
      </c>
      <c r="H867" t="s">
        <v>44</v>
      </c>
      <c r="I867" t="s">
        <v>78</v>
      </c>
      <c r="J867" t="s">
        <v>79</v>
      </c>
      <c r="K867" t="s">
        <v>158</v>
      </c>
      <c r="L867">
        <v>3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2</v>
      </c>
      <c r="W867">
        <v>0</v>
      </c>
      <c r="X867">
        <v>4</v>
      </c>
      <c r="Y867">
        <v>7</v>
      </c>
      <c r="Z867">
        <v>12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23</v>
      </c>
      <c r="AI867">
        <v>0</v>
      </c>
      <c r="AJ867">
        <v>3</v>
      </c>
      <c r="AK867">
        <v>20</v>
      </c>
      <c r="AL867">
        <v>0</v>
      </c>
    </row>
    <row r="868" spans="1:38" x14ac:dyDescent="0.45">
      <c r="A868" t="s">
        <v>76</v>
      </c>
      <c r="B868">
        <v>4</v>
      </c>
      <c r="C868" t="s">
        <v>77</v>
      </c>
      <c r="D868" t="s">
        <v>259</v>
      </c>
      <c r="E868" s="4">
        <v>44301</v>
      </c>
      <c r="F868" t="s">
        <v>72</v>
      </c>
      <c r="G868" t="s">
        <v>49</v>
      </c>
      <c r="H868" t="s">
        <v>44</v>
      </c>
      <c r="I868" t="s">
        <v>45</v>
      </c>
      <c r="J868" t="s">
        <v>194</v>
      </c>
      <c r="K868" t="s">
        <v>195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</row>
    <row r="869" spans="1:38" x14ac:dyDescent="0.45">
      <c r="A869" t="s">
        <v>76</v>
      </c>
      <c r="B869">
        <v>4</v>
      </c>
      <c r="C869" t="s">
        <v>77</v>
      </c>
      <c r="D869" t="s">
        <v>259</v>
      </c>
      <c r="E869" s="4">
        <v>44301</v>
      </c>
      <c r="F869" t="s">
        <v>72</v>
      </c>
      <c r="G869" t="s">
        <v>49</v>
      </c>
      <c r="H869" t="s">
        <v>44</v>
      </c>
      <c r="I869" t="s">
        <v>45</v>
      </c>
      <c r="J869" t="s">
        <v>194</v>
      </c>
      <c r="K869" t="s">
        <v>195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</v>
      </c>
      <c r="AI869">
        <v>0</v>
      </c>
      <c r="AJ869">
        <v>0</v>
      </c>
      <c r="AK869">
        <v>3</v>
      </c>
      <c r="AL869">
        <v>0</v>
      </c>
    </row>
    <row r="870" spans="1:38" x14ac:dyDescent="0.45">
      <c r="A870" t="s">
        <v>76</v>
      </c>
      <c r="B870">
        <v>4</v>
      </c>
      <c r="C870" t="s">
        <v>77</v>
      </c>
      <c r="D870" t="s">
        <v>259</v>
      </c>
      <c r="E870" s="4">
        <v>44301</v>
      </c>
      <c r="F870" t="s">
        <v>72</v>
      </c>
      <c r="G870" t="s">
        <v>49</v>
      </c>
      <c r="H870" t="s">
        <v>44</v>
      </c>
      <c r="I870" t="s">
        <v>45</v>
      </c>
      <c r="J870" t="s">
        <v>194</v>
      </c>
      <c r="K870" t="s">
        <v>195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</v>
      </c>
      <c r="AI870">
        <v>0</v>
      </c>
      <c r="AJ870">
        <v>0</v>
      </c>
      <c r="AK870">
        <v>2</v>
      </c>
      <c r="AL870">
        <v>0</v>
      </c>
    </row>
    <row r="871" spans="1:38" x14ac:dyDescent="0.45">
      <c r="A871" t="s">
        <v>76</v>
      </c>
      <c r="B871">
        <v>4</v>
      </c>
      <c r="C871" t="s">
        <v>77</v>
      </c>
      <c r="D871" t="s">
        <v>259</v>
      </c>
      <c r="E871" s="4">
        <v>44301</v>
      </c>
      <c r="F871" t="s">
        <v>72</v>
      </c>
      <c r="G871" t="s">
        <v>49</v>
      </c>
      <c r="H871" t="s">
        <v>44</v>
      </c>
      <c r="I871" t="s">
        <v>45</v>
      </c>
      <c r="J871" t="s">
        <v>194</v>
      </c>
      <c r="K871" t="s">
        <v>195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</row>
    <row r="872" spans="1:38" x14ac:dyDescent="0.45">
      <c r="A872" t="s">
        <v>76</v>
      </c>
      <c r="B872">
        <v>4</v>
      </c>
      <c r="C872" t="s">
        <v>77</v>
      </c>
      <c r="D872" t="s">
        <v>259</v>
      </c>
      <c r="E872" s="4">
        <v>44301</v>
      </c>
      <c r="F872" t="s">
        <v>72</v>
      </c>
      <c r="G872" t="s">
        <v>49</v>
      </c>
      <c r="H872" t="s">
        <v>44</v>
      </c>
      <c r="I872" t="s">
        <v>50</v>
      </c>
      <c r="J872" t="s">
        <v>114</v>
      </c>
      <c r="K872" t="s">
        <v>114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</v>
      </c>
      <c r="AI872">
        <v>0</v>
      </c>
      <c r="AJ872">
        <v>0</v>
      </c>
      <c r="AK872">
        <v>2</v>
      </c>
      <c r="AL872">
        <v>0</v>
      </c>
    </row>
    <row r="873" spans="1:38" x14ac:dyDescent="0.45">
      <c r="A873" t="s">
        <v>76</v>
      </c>
      <c r="B873">
        <v>4</v>
      </c>
      <c r="C873" t="s">
        <v>77</v>
      </c>
      <c r="D873" t="s">
        <v>259</v>
      </c>
      <c r="E873" s="4">
        <v>44301</v>
      </c>
      <c r="F873" t="s">
        <v>72</v>
      </c>
      <c r="G873" t="s">
        <v>49</v>
      </c>
      <c r="H873" t="s">
        <v>44</v>
      </c>
      <c r="I873" t="s">
        <v>45</v>
      </c>
      <c r="J873" t="s">
        <v>194</v>
      </c>
      <c r="K873" t="s">
        <v>195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2</v>
      </c>
      <c r="AI873">
        <v>0</v>
      </c>
      <c r="AJ873">
        <v>0</v>
      </c>
      <c r="AK873">
        <v>0</v>
      </c>
      <c r="AL873">
        <v>1</v>
      </c>
    </row>
    <row r="874" spans="1:38" x14ac:dyDescent="0.45">
      <c r="A874" t="s">
        <v>76</v>
      </c>
      <c r="B874">
        <v>4</v>
      </c>
      <c r="C874" t="s">
        <v>77</v>
      </c>
      <c r="D874" t="s">
        <v>259</v>
      </c>
      <c r="E874" s="4">
        <v>44301</v>
      </c>
      <c r="F874" t="s">
        <v>72</v>
      </c>
      <c r="G874" t="s">
        <v>49</v>
      </c>
      <c r="H874" t="s">
        <v>44</v>
      </c>
      <c r="I874" t="s">
        <v>45</v>
      </c>
      <c r="J874" t="s">
        <v>194</v>
      </c>
      <c r="K874" t="s">
        <v>195</v>
      </c>
      <c r="L874">
        <v>2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2</v>
      </c>
      <c r="Y874">
        <v>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7</v>
      </c>
      <c r="AI874">
        <v>0</v>
      </c>
      <c r="AJ874">
        <v>0</v>
      </c>
      <c r="AK874">
        <v>3</v>
      </c>
      <c r="AL874">
        <v>2</v>
      </c>
    </row>
    <row r="875" spans="1:38" x14ac:dyDescent="0.45">
      <c r="A875" t="s">
        <v>76</v>
      </c>
      <c r="B875">
        <v>4</v>
      </c>
      <c r="C875" t="s">
        <v>77</v>
      </c>
      <c r="D875" t="s">
        <v>259</v>
      </c>
      <c r="E875" s="4">
        <v>44301</v>
      </c>
      <c r="F875" t="s">
        <v>72</v>
      </c>
      <c r="G875" t="s">
        <v>49</v>
      </c>
      <c r="H875" t="s">
        <v>44</v>
      </c>
      <c r="I875" t="s">
        <v>45</v>
      </c>
      <c r="J875" t="s">
        <v>194</v>
      </c>
      <c r="K875" t="s">
        <v>195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1</v>
      </c>
      <c r="AL875">
        <v>0</v>
      </c>
    </row>
    <row r="876" spans="1:38" x14ac:dyDescent="0.45">
      <c r="A876" t="s">
        <v>76</v>
      </c>
      <c r="B876">
        <v>4</v>
      </c>
      <c r="C876" t="s">
        <v>77</v>
      </c>
      <c r="D876" t="s">
        <v>259</v>
      </c>
      <c r="E876" s="4">
        <v>44301</v>
      </c>
      <c r="F876" t="s">
        <v>72</v>
      </c>
      <c r="G876" t="s">
        <v>49</v>
      </c>
      <c r="H876" t="s">
        <v>44</v>
      </c>
      <c r="I876" t="s">
        <v>45</v>
      </c>
      <c r="J876" t="s">
        <v>194</v>
      </c>
      <c r="K876" t="s">
        <v>195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</v>
      </c>
    </row>
    <row r="877" spans="1:38" x14ac:dyDescent="0.45">
      <c r="A877" t="s">
        <v>76</v>
      </c>
      <c r="B877">
        <v>4</v>
      </c>
      <c r="C877" t="s">
        <v>77</v>
      </c>
      <c r="D877" t="s">
        <v>259</v>
      </c>
      <c r="E877" s="4">
        <v>44301</v>
      </c>
      <c r="F877" t="s">
        <v>72</v>
      </c>
      <c r="G877" t="s">
        <v>49</v>
      </c>
      <c r="H877" t="s">
        <v>44</v>
      </c>
      <c r="I877" t="s">
        <v>45</v>
      </c>
      <c r="J877" t="s">
        <v>194</v>
      </c>
      <c r="K877" t="s">
        <v>195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3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</v>
      </c>
      <c r="AI877">
        <v>0</v>
      </c>
      <c r="AJ877">
        <v>0</v>
      </c>
      <c r="AK877">
        <v>3</v>
      </c>
      <c r="AL877">
        <v>0</v>
      </c>
    </row>
    <row r="878" spans="1:38" x14ac:dyDescent="0.45">
      <c r="A878" t="s">
        <v>76</v>
      </c>
      <c r="B878">
        <v>4</v>
      </c>
      <c r="C878" t="s">
        <v>77</v>
      </c>
      <c r="D878" t="s">
        <v>259</v>
      </c>
      <c r="E878" s="4">
        <v>44301</v>
      </c>
      <c r="F878" t="s">
        <v>72</v>
      </c>
      <c r="G878" t="s">
        <v>53</v>
      </c>
      <c r="H878" t="s">
        <v>44</v>
      </c>
      <c r="I878" t="s">
        <v>272</v>
      </c>
      <c r="J878" t="s">
        <v>273</v>
      </c>
      <c r="K878" t="s">
        <v>274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</v>
      </c>
      <c r="AI878">
        <v>0</v>
      </c>
      <c r="AJ878">
        <v>1</v>
      </c>
      <c r="AK878">
        <v>1</v>
      </c>
      <c r="AL878">
        <v>0</v>
      </c>
    </row>
    <row r="879" spans="1:38" x14ac:dyDescent="0.45">
      <c r="A879" t="s">
        <v>76</v>
      </c>
      <c r="B879">
        <v>4</v>
      </c>
      <c r="C879" t="s">
        <v>77</v>
      </c>
      <c r="D879" t="s">
        <v>259</v>
      </c>
      <c r="E879" s="4">
        <v>44301</v>
      </c>
      <c r="F879" t="s">
        <v>72</v>
      </c>
      <c r="G879" t="s">
        <v>54</v>
      </c>
      <c r="H879" t="s">
        <v>44</v>
      </c>
      <c r="I879" t="s">
        <v>45</v>
      </c>
      <c r="J879" t="s">
        <v>194</v>
      </c>
      <c r="K879" t="s">
        <v>195</v>
      </c>
      <c r="L879">
        <v>4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4</v>
      </c>
      <c r="V879">
        <v>0</v>
      </c>
      <c r="W879">
        <v>0</v>
      </c>
      <c r="X879">
        <v>5</v>
      </c>
      <c r="Y879">
        <v>1</v>
      </c>
      <c r="Z879">
        <v>2</v>
      </c>
      <c r="AA879">
        <v>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12</v>
      </c>
      <c r="AI879">
        <v>0</v>
      </c>
      <c r="AJ879">
        <v>1</v>
      </c>
      <c r="AK879">
        <v>9</v>
      </c>
      <c r="AL879">
        <v>1</v>
      </c>
    </row>
    <row r="880" spans="1:38" x14ac:dyDescent="0.45">
      <c r="A880" t="s">
        <v>76</v>
      </c>
      <c r="B880">
        <v>4</v>
      </c>
      <c r="C880" t="s">
        <v>77</v>
      </c>
      <c r="D880" t="s">
        <v>259</v>
      </c>
      <c r="E880" s="4">
        <v>44301</v>
      </c>
      <c r="F880" t="s">
        <v>72</v>
      </c>
      <c r="G880" t="s">
        <v>54</v>
      </c>
      <c r="H880" t="s">
        <v>44</v>
      </c>
      <c r="I880" t="s">
        <v>78</v>
      </c>
      <c r="J880" t="s">
        <v>79</v>
      </c>
      <c r="K880" t="s">
        <v>158</v>
      </c>
      <c r="L880">
        <v>2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3</v>
      </c>
      <c r="AI880">
        <v>0</v>
      </c>
      <c r="AJ880">
        <v>0</v>
      </c>
      <c r="AK880">
        <v>1</v>
      </c>
      <c r="AL880">
        <v>1</v>
      </c>
    </row>
    <row r="881" spans="1:38" x14ac:dyDescent="0.45">
      <c r="A881" t="s">
        <v>76</v>
      </c>
      <c r="B881">
        <v>4</v>
      </c>
      <c r="C881" t="s">
        <v>77</v>
      </c>
      <c r="D881" t="s">
        <v>259</v>
      </c>
      <c r="E881" s="4">
        <v>44301</v>
      </c>
      <c r="F881" t="s">
        <v>72</v>
      </c>
      <c r="G881" t="s">
        <v>54</v>
      </c>
      <c r="H881" t="s">
        <v>44</v>
      </c>
      <c r="I881" t="s">
        <v>272</v>
      </c>
      <c r="J881" t="s">
        <v>273</v>
      </c>
      <c r="K881" t="s">
        <v>274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</v>
      </c>
      <c r="AI881">
        <v>0</v>
      </c>
      <c r="AJ881">
        <v>0</v>
      </c>
      <c r="AK881">
        <v>3</v>
      </c>
      <c r="AL881">
        <v>0</v>
      </c>
    </row>
    <row r="882" spans="1:38" x14ac:dyDescent="0.45">
      <c r="A882" t="s">
        <v>76</v>
      </c>
      <c r="B882">
        <v>4</v>
      </c>
      <c r="C882" t="s">
        <v>77</v>
      </c>
      <c r="D882" t="s">
        <v>259</v>
      </c>
      <c r="E882" s="4">
        <v>44301</v>
      </c>
      <c r="F882" t="s">
        <v>72</v>
      </c>
      <c r="G882" t="s">
        <v>54</v>
      </c>
      <c r="H882" t="s">
        <v>44</v>
      </c>
      <c r="I882" t="s">
        <v>50</v>
      </c>
      <c r="J882" t="s">
        <v>65</v>
      </c>
      <c r="K882" t="s">
        <v>114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</row>
    <row r="883" spans="1:38" x14ac:dyDescent="0.45">
      <c r="A883" t="s">
        <v>76</v>
      </c>
      <c r="B883">
        <v>4</v>
      </c>
      <c r="C883" t="s">
        <v>77</v>
      </c>
      <c r="D883" t="s">
        <v>259</v>
      </c>
      <c r="E883" s="4">
        <v>44301</v>
      </c>
      <c r="F883" t="s">
        <v>72</v>
      </c>
      <c r="G883" t="s">
        <v>54</v>
      </c>
      <c r="H883" t="s">
        <v>44</v>
      </c>
      <c r="I883" t="s">
        <v>78</v>
      </c>
      <c r="J883" t="s">
        <v>95</v>
      </c>
      <c r="K883" t="s">
        <v>162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</row>
    <row r="884" spans="1:38" x14ac:dyDescent="0.45">
      <c r="A884" t="s">
        <v>76</v>
      </c>
      <c r="B884">
        <v>4</v>
      </c>
      <c r="C884" t="s">
        <v>77</v>
      </c>
      <c r="D884" t="s">
        <v>259</v>
      </c>
      <c r="E884" s="4">
        <v>44301</v>
      </c>
      <c r="F884" t="s">
        <v>72</v>
      </c>
      <c r="G884" t="s">
        <v>54</v>
      </c>
      <c r="H884" t="s">
        <v>44</v>
      </c>
      <c r="I884" t="s">
        <v>78</v>
      </c>
      <c r="J884" t="s">
        <v>79</v>
      </c>
      <c r="K884" t="s">
        <v>158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5</v>
      </c>
      <c r="AI884">
        <v>0</v>
      </c>
      <c r="AJ884">
        <v>0</v>
      </c>
      <c r="AK884">
        <v>5</v>
      </c>
      <c r="AL884">
        <v>0</v>
      </c>
    </row>
    <row r="885" spans="1:38" x14ac:dyDescent="0.45">
      <c r="A885" t="s">
        <v>76</v>
      </c>
      <c r="B885">
        <v>4</v>
      </c>
      <c r="C885" t="s">
        <v>77</v>
      </c>
      <c r="D885" t="s">
        <v>259</v>
      </c>
      <c r="E885" s="4">
        <v>44301</v>
      </c>
      <c r="F885" t="s">
        <v>72</v>
      </c>
      <c r="G885" t="s">
        <v>54</v>
      </c>
      <c r="H885" t="s">
        <v>44</v>
      </c>
      <c r="I885" t="s">
        <v>92</v>
      </c>
      <c r="J885" t="s">
        <v>104</v>
      </c>
      <c r="K885" t="s">
        <v>105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3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3</v>
      </c>
      <c r="AI885">
        <v>0</v>
      </c>
      <c r="AJ885">
        <v>1</v>
      </c>
      <c r="AK885">
        <v>2</v>
      </c>
      <c r="AL885">
        <v>0</v>
      </c>
    </row>
    <row r="886" spans="1:38" x14ac:dyDescent="0.45">
      <c r="A886" t="s">
        <v>76</v>
      </c>
      <c r="B886">
        <v>4</v>
      </c>
      <c r="C886" t="s">
        <v>77</v>
      </c>
      <c r="D886" t="s">
        <v>259</v>
      </c>
      <c r="E886" s="4">
        <v>44301</v>
      </c>
      <c r="F886" t="s">
        <v>72</v>
      </c>
      <c r="G886" t="s">
        <v>54</v>
      </c>
      <c r="H886" t="s">
        <v>44</v>
      </c>
      <c r="I886" t="s">
        <v>92</v>
      </c>
      <c r="J886" t="s">
        <v>104</v>
      </c>
      <c r="K886" t="s">
        <v>105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</v>
      </c>
      <c r="AI886">
        <v>0</v>
      </c>
      <c r="AJ886">
        <v>0</v>
      </c>
      <c r="AK886">
        <v>2</v>
      </c>
      <c r="AL886">
        <v>0</v>
      </c>
    </row>
    <row r="887" spans="1:38" x14ac:dyDescent="0.45">
      <c r="A887" t="s">
        <v>76</v>
      </c>
      <c r="B887">
        <v>4</v>
      </c>
      <c r="C887" t="s">
        <v>77</v>
      </c>
      <c r="D887" t="s">
        <v>259</v>
      </c>
      <c r="E887" s="4">
        <v>44301</v>
      </c>
      <c r="F887" t="s">
        <v>72</v>
      </c>
      <c r="G887" t="s">
        <v>54</v>
      </c>
      <c r="H887" t="s">
        <v>44</v>
      </c>
      <c r="I887" t="s">
        <v>92</v>
      </c>
      <c r="J887" t="s">
        <v>104</v>
      </c>
      <c r="K887" t="s">
        <v>105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2</v>
      </c>
      <c r="AI887">
        <v>0</v>
      </c>
      <c r="AJ887">
        <v>0</v>
      </c>
      <c r="AK887">
        <v>0</v>
      </c>
      <c r="AL887">
        <v>1</v>
      </c>
    </row>
    <row r="888" spans="1:38" x14ac:dyDescent="0.45">
      <c r="A888" t="s">
        <v>76</v>
      </c>
      <c r="B888">
        <v>4</v>
      </c>
      <c r="C888" t="s">
        <v>77</v>
      </c>
      <c r="D888" t="s">
        <v>259</v>
      </c>
      <c r="E888" s="4">
        <v>44301</v>
      </c>
      <c r="F888" t="s">
        <v>72</v>
      </c>
      <c r="G888" t="s">
        <v>55</v>
      </c>
      <c r="H888" t="s">
        <v>56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45">
      <c r="A889" t="s">
        <v>76</v>
      </c>
      <c r="B889">
        <v>4</v>
      </c>
      <c r="C889" t="s">
        <v>77</v>
      </c>
      <c r="D889" t="s">
        <v>259</v>
      </c>
      <c r="E889" s="4">
        <v>44301</v>
      </c>
      <c r="F889" t="s">
        <v>72</v>
      </c>
      <c r="G889" t="s">
        <v>57</v>
      </c>
      <c r="H889" t="s">
        <v>56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45">
      <c r="A890" t="s">
        <v>76</v>
      </c>
      <c r="B890">
        <v>4</v>
      </c>
      <c r="C890" t="s">
        <v>77</v>
      </c>
      <c r="D890" t="s">
        <v>259</v>
      </c>
      <c r="E890" s="4">
        <v>44301</v>
      </c>
      <c r="F890" t="s">
        <v>72</v>
      </c>
      <c r="G890" t="s">
        <v>58</v>
      </c>
      <c r="H890" t="s">
        <v>56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45">
      <c r="A891" t="s">
        <v>76</v>
      </c>
      <c r="B891">
        <v>4</v>
      </c>
      <c r="C891" t="s">
        <v>77</v>
      </c>
      <c r="D891" t="s">
        <v>259</v>
      </c>
      <c r="E891" s="4">
        <v>44301</v>
      </c>
      <c r="F891" t="s">
        <v>72</v>
      </c>
      <c r="G891" t="s">
        <v>59</v>
      </c>
      <c r="H891" t="s">
        <v>56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45">
      <c r="A892" t="s">
        <v>76</v>
      </c>
      <c r="B892">
        <v>4</v>
      </c>
      <c r="C892" t="s">
        <v>77</v>
      </c>
      <c r="D892" t="s">
        <v>259</v>
      </c>
      <c r="E892" s="4">
        <v>44301</v>
      </c>
      <c r="F892" t="s">
        <v>72</v>
      </c>
      <c r="G892" t="s">
        <v>60</v>
      </c>
      <c r="H892" t="s">
        <v>56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45">
      <c r="A893" t="s">
        <v>40</v>
      </c>
      <c r="B893">
        <v>4</v>
      </c>
      <c r="C893" t="s">
        <v>41</v>
      </c>
      <c r="D893" t="s">
        <v>255</v>
      </c>
      <c r="E893" s="4">
        <v>44314</v>
      </c>
      <c r="F893" t="s">
        <v>42</v>
      </c>
      <c r="G893" t="s">
        <v>43</v>
      </c>
      <c r="H893" t="s">
        <v>44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45">
      <c r="A894" t="s">
        <v>40</v>
      </c>
      <c r="B894">
        <v>4</v>
      </c>
      <c r="C894" t="s">
        <v>41</v>
      </c>
      <c r="D894" t="s">
        <v>255</v>
      </c>
      <c r="E894" s="4">
        <v>44314</v>
      </c>
      <c r="F894" t="s">
        <v>42</v>
      </c>
      <c r="G894" t="s">
        <v>48</v>
      </c>
      <c r="H894" t="s">
        <v>44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45">
      <c r="A895" t="s">
        <v>40</v>
      </c>
      <c r="B895">
        <v>4</v>
      </c>
      <c r="C895" t="s">
        <v>41</v>
      </c>
      <c r="D895" t="s">
        <v>255</v>
      </c>
      <c r="E895" s="4">
        <v>44314</v>
      </c>
      <c r="F895" t="s">
        <v>42</v>
      </c>
      <c r="G895" t="s">
        <v>49</v>
      </c>
      <c r="H895" t="s">
        <v>44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45">
      <c r="A896" t="s">
        <v>40</v>
      </c>
      <c r="B896">
        <v>4</v>
      </c>
      <c r="C896" t="s">
        <v>41</v>
      </c>
      <c r="D896" t="s">
        <v>255</v>
      </c>
      <c r="E896" s="4">
        <v>44314</v>
      </c>
      <c r="F896" t="s">
        <v>42</v>
      </c>
      <c r="G896" t="s">
        <v>53</v>
      </c>
      <c r="H896" t="s">
        <v>44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45">
      <c r="A897" t="s">
        <v>40</v>
      </c>
      <c r="B897">
        <v>4</v>
      </c>
      <c r="C897" t="s">
        <v>41</v>
      </c>
      <c r="D897" t="s">
        <v>255</v>
      </c>
      <c r="E897" s="4">
        <v>44314</v>
      </c>
      <c r="F897" t="s">
        <v>42</v>
      </c>
      <c r="G897" t="s">
        <v>54</v>
      </c>
      <c r="H897" t="s">
        <v>44</v>
      </c>
      <c r="I897" t="s">
        <v>50</v>
      </c>
      <c r="J897" t="s">
        <v>199</v>
      </c>
      <c r="K897" t="s">
        <v>200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</row>
    <row r="898" spans="1:38" x14ac:dyDescent="0.45">
      <c r="A898" t="s">
        <v>40</v>
      </c>
      <c r="B898">
        <v>4</v>
      </c>
      <c r="C898" t="s">
        <v>41</v>
      </c>
      <c r="D898" t="s">
        <v>255</v>
      </c>
      <c r="E898" s="4">
        <v>44314</v>
      </c>
      <c r="F898" t="s">
        <v>42</v>
      </c>
      <c r="G898" t="s">
        <v>55</v>
      </c>
      <c r="H898" t="s">
        <v>56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45">
      <c r="A899" t="s">
        <v>40</v>
      </c>
      <c r="B899">
        <v>4</v>
      </c>
      <c r="C899" t="s">
        <v>41</v>
      </c>
      <c r="D899" t="s">
        <v>255</v>
      </c>
      <c r="E899" s="4">
        <v>44314</v>
      </c>
      <c r="F899" t="s">
        <v>42</v>
      </c>
      <c r="G899" t="s">
        <v>57</v>
      </c>
      <c r="H899" t="s">
        <v>56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45">
      <c r="A900" t="s">
        <v>40</v>
      </c>
      <c r="B900">
        <v>4</v>
      </c>
      <c r="C900" t="s">
        <v>41</v>
      </c>
      <c r="D900" t="s">
        <v>255</v>
      </c>
      <c r="E900" s="4">
        <v>44314</v>
      </c>
      <c r="F900" t="s">
        <v>42</v>
      </c>
      <c r="G900" t="s">
        <v>58</v>
      </c>
      <c r="H900" t="s">
        <v>56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45">
      <c r="A901" t="s">
        <v>40</v>
      </c>
      <c r="B901">
        <v>4</v>
      </c>
      <c r="C901" t="s">
        <v>41</v>
      </c>
      <c r="D901" t="s">
        <v>255</v>
      </c>
      <c r="E901" s="4">
        <v>44314</v>
      </c>
      <c r="F901" t="s">
        <v>42</v>
      </c>
      <c r="G901" t="s">
        <v>59</v>
      </c>
      <c r="H901" t="s">
        <v>56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45">
      <c r="A902" t="s">
        <v>40</v>
      </c>
      <c r="B902">
        <v>4</v>
      </c>
      <c r="C902" t="s">
        <v>41</v>
      </c>
      <c r="D902" t="s">
        <v>255</v>
      </c>
      <c r="E902" s="4">
        <v>44314</v>
      </c>
      <c r="F902" t="s">
        <v>42</v>
      </c>
      <c r="G902" t="s">
        <v>60</v>
      </c>
      <c r="H902" t="s">
        <v>56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45">
      <c r="A903" t="s">
        <v>40</v>
      </c>
      <c r="B903">
        <v>4</v>
      </c>
      <c r="C903" t="s">
        <v>129</v>
      </c>
      <c r="D903" t="s">
        <v>261</v>
      </c>
      <c r="E903" s="4">
        <v>44314</v>
      </c>
      <c r="F903" t="s">
        <v>75</v>
      </c>
      <c r="G903" t="s">
        <v>43</v>
      </c>
      <c r="H903" t="s">
        <v>44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45">
      <c r="A904" t="s">
        <v>40</v>
      </c>
      <c r="B904">
        <v>4</v>
      </c>
      <c r="C904" t="s">
        <v>129</v>
      </c>
      <c r="D904" t="s">
        <v>261</v>
      </c>
      <c r="E904" s="4">
        <v>44314</v>
      </c>
      <c r="F904" t="s">
        <v>75</v>
      </c>
      <c r="G904" t="s">
        <v>48</v>
      </c>
      <c r="H904" t="s">
        <v>44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45">
      <c r="A905" t="s">
        <v>40</v>
      </c>
      <c r="B905">
        <v>4</v>
      </c>
      <c r="C905" t="s">
        <v>129</v>
      </c>
      <c r="D905" t="s">
        <v>261</v>
      </c>
      <c r="E905" s="4">
        <v>44314</v>
      </c>
      <c r="F905" t="s">
        <v>75</v>
      </c>
      <c r="G905" t="s">
        <v>49</v>
      </c>
      <c r="H905" t="s">
        <v>44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45">
      <c r="A906" t="s">
        <v>40</v>
      </c>
      <c r="B906">
        <v>4</v>
      </c>
      <c r="C906" t="s">
        <v>129</v>
      </c>
      <c r="D906" t="s">
        <v>261</v>
      </c>
      <c r="E906" s="4">
        <v>44314</v>
      </c>
      <c r="F906" t="s">
        <v>75</v>
      </c>
      <c r="G906" t="s">
        <v>53</v>
      </c>
      <c r="H906" t="s">
        <v>44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45">
      <c r="A907" t="s">
        <v>40</v>
      </c>
      <c r="B907">
        <v>4</v>
      </c>
      <c r="C907" t="s">
        <v>129</v>
      </c>
      <c r="D907" t="s">
        <v>261</v>
      </c>
      <c r="E907" s="4">
        <v>44314</v>
      </c>
      <c r="F907" t="s">
        <v>75</v>
      </c>
      <c r="G907" t="s">
        <v>54</v>
      </c>
      <c r="H907" t="s">
        <v>44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45">
      <c r="A908" t="s">
        <v>40</v>
      </c>
      <c r="B908">
        <v>4</v>
      </c>
      <c r="C908" t="s">
        <v>129</v>
      </c>
      <c r="D908" t="s">
        <v>261</v>
      </c>
      <c r="E908" s="4">
        <v>44314</v>
      </c>
      <c r="F908" t="s">
        <v>75</v>
      </c>
      <c r="G908" t="s">
        <v>55</v>
      </c>
      <c r="H908" t="s">
        <v>56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45">
      <c r="A909" t="s">
        <v>40</v>
      </c>
      <c r="B909">
        <v>4</v>
      </c>
      <c r="C909" t="s">
        <v>129</v>
      </c>
      <c r="D909" t="s">
        <v>261</v>
      </c>
      <c r="E909" s="4">
        <v>44314</v>
      </c>
      <c r="F909" t="s">
        <v>75</v>
      </c>
      <c r="G909" t="s">
        <v>57</v>
      </c>
      <c r="H909" t="s">
        <v>56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45">
      <c r="A910" t="s">
        <v>40</v>
      </c>
      <c r="B910">
        <v>4</v>
      </c>
      <c r="C910" t="s">
        <v>129</v>
      </c>
      <c r="D910" t="s">
        <v>261</v>
      </c>
      <c r="E910" s="4">
        <v>44314</v>
      </c>
      <c r="F910" t="s">
        <v>75</v>
      </c>
      <c r="G910" t="s">
        <v>58</v>
      </c>
      <c r="H910" t="s">
        <v>56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45">
      <c r="A911" t="s">
        <v>40</v>
      </c>
      <c r="B911">
        <v>4</v>
      </c>
      <c r="C911" t="s">
        <v>129</v>
      </c>
      <c r="D911" t="s">
        <v>261</v>
      </c>
      <c r="E911" s="4">
        <v>44314</v>
      </c>
      <c r="F911" t="s">
        <v>75</v>
      </c>
      <c r="G911" t="s">
        <v>59</v>
      </c>
      <c r="H911" t="s">
        <v>56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45">
      <c r="A912" t="s">
        <v>40</v>
      </c>
      <c r="B912">
        <v>4</v>
      </c>
      <c r="C912" t="s">
        <v>129</v>
      </c>
      <c r="D912" t="s">
        <v>261</v>
      </c>
      <c r="E912" s="4">
        <v>44314</v>
      </c>
      <c r="F912" t="s">
        <v>75</v>
      </c>
      <c r="G912" t="s">
        <v>60</v>
      </c>
      <c r="H912" t="s">
        <v>56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45">
      <c r="A913" t="s">
        <v>40</v>
      </c>
      <c r="B913">
        <v>4</v>
      </c>
      <c r="C913" t="s">
        <v>61</v>
      </c>
      <c r="D913" t="s">
        <v>256</v>
      </c>
      <c r="E913" s="4">
        <v>44315</v>
      </c>
      <c r="F913" t="s">
        <v>42</v>
      </c>
      <c r="G913" t="s">
        <v>43</v>
      </c>
      <c r="H913" t="s">
        <v>44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45">
      <c r="A914" t="s">
        <v>40</v>
      </c>
      <c r="B914">
        <v>4</v>
      </c>
      <c r="C914" t="s">
        <v>61</v>
      </c>
      <c r="D914" t="s">
        <v>256</v>
      </c>
      <c r="E914" s="4">
        <v>44315</v>
      </c>
      <c r="F914" t="s">
        <v>42</v>
      </c>
      <c r="G914" t="s">
        <v>48</v>
      </c>
      <c r="H914" t="s">
        <v>44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45">
      <c r="A915" t="s">
        <v>40</v>
      </c>
      <c r="B915">
        <v>4</v>
      </c>
      <c r="C915" t="s">
        <v>61</v>
      </c>
      <c r="D915" t="s">
        <v>256</v>
      </c>
      <c r="E915" s="4">
        <v>44315</v>
      </c>
      <c r="F915" t="s">
        <v>42</v>
      </c>
      <c r="G915" t="s">
        <v>49</v>
      </c>
      <c r="H915" t="s">
        <v>44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45">
      <c r="A916" t="s">
        <v>40</v>
      </c>
      <c r="B916">
        <v>4</v>
      </c>
      <c r="C916" t="s">
        <v>61</v>
      </c>
      <c r="D916" t="s">
        <v>256</v>
      </c>
      <c r="E916" s="4">
        <v>44315</v>
      </c>
      <c r="F916" t="s">
        <v>42</v>
      </c>
      <c r="G916" t="s">
        <v>53</v>
      </c>
      <c r="H916" t="s">
        <v>44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45">
      <c r="A917" t="s">
        <v>40</v>
      </c>
      <c r="B917">
        <v>4</v>
      </c>
      <c r="C917" t="s">
        <v>61</v>
      </c>
      <c r="D917" t="s">
        <v>256</v>
      </c>
      <c r="E917" s="4">
        <v>44315</v>
      </c>
      <c r="F917" t="s">
        <v>42</v>
      </c>
      <c r="G917" t="s">
        <v>54</v>
      </c>
      <c r="H917" t="s">
        <v>44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45">
      <c r="A918" t="s">
        <v>40</v>
      </c>
      <c r="B918">
        <v>4</v>
      </c>
      <c r="C918" t="s">
        <v>61</v>
      </c>
      <c r="D918" t="s">
        <v>256</v>
      </c>
      <c r="E918" s="4">
        <v>44315</v>
      </c>
      <c r="F918" t="s">
        <v>42</v>
      </c>
      <c r="G918" t="s">
        <v>55</v>
      </c>
      <c r="H918" t="s">
        <v>56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45">
      <c r="A919" t="s">
        <v>40</v>
      </c>
      <c r="B919">
        <v>4</v>
      </c>
      <c r="C919" t="s">
        <v>61</v>
      </c>
      <c r="D919" t="s">
        <v>256</v>
      </c>
      <c r="E919" s="4">
        <v>44315</v>
      </c>
      <c r="F919" t="s">
        <v>42</v>
      </c>
      <c r="G919" t="s">
        <v>57</v>
      </c>
      <c r="H919" t="s">
        <v>56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45">
      <c r="A920" t="s">
        <v>40</v>
      </c>
      <c r="B920">
        <v>4</v>
      </c>
      <c r="C920" t="s">
        <v>61</v>
      </c>
      <c r="D920" t="s">
        <v>256</v>
      </c>
      <c r="E920" s="4">
        <v>44315</v>
      </c>
      <c r="F920" t="s">
        <v>42</v>
      </c>
      <c r="G920" t="s">
        <v>58</v>
      </c>
      <c r="H920" t="s">
        <v>56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45">
      <c r="A921" t="s">
        <v>40</v>
      </c>
      <c r="B921">
        <v>4</v>
      </c>
      <c r="C921" t="s">
        <v>61</v>
      </c>
      <c r="D921" t="s">
        <v>256</v>
      </c>
      <c r="E921" s="4">
        <v>44315</v>
      </c>
      <c r="F921" t="s">
        <v>42</v>
      </c>
      <c r="G921" t="s">
        <v>59</v>
      </c>
      <c r="H921" t="s">
        <v>56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45">
      <c r="A922" t="s">
        <v>40</v>
      </c>
      <c r="B922">
        <v>4</v>
      </c>
      <c r="C922" t="s">
        <v>61</v>
      </c>
      <c r="D922" t="s">
        <v>256</v>
      </c>
      <c r="E922" s="4">
        <v>44315</v>
      </c>
      <c r="F922" t="s">
        <v>42</v>
      </c>
      <c r="G922" t="s">
        <v>60</v>
      </c>
      <c r="H922" t="s">
        <v>56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45">
      <c r="A923" t="s">
        <v>40</v>
      </c>
      <c r="B923">
        <v>4</v>
      </c>
      <c r="C923" t="s">
        <v>140</v>
      </c>
      <c r="D923" t="s">
        <v>256</v>
      </c>
      <c r="E923" s="4">
        <v>44315</v>
      </c>
      <c r="F923" t="s">
        <v>72</v>
      </c>
      <c r="G923" t="s">
        <v>43</v>
      </c>
      <c r="H923" t="s">
        <v>44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45">
      <c r="A924" t="s">
        <v>40</v>
      </c>
      <c r="B924">
        <v>4</v>
      </c>
      <c r="C924" t="s">
        <v>140</v>
      </c>
      <c r="D924" t="s">
        <v>256</v>
      </c>
      <c r="E924" s="4">
        <v>44315</v>
      </c>
      <c r="F924" t="s">
        <v>72</v>
      </c>
      <c r="G924" t="s">
        <v>48</v>
      </c>
      <c r="H924" t="s">
        <v>44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45">
      <c r="A925" t="s">
        <v>40</v>
      </c>
      <c r="B925">
        <v>4</v>
      </c>
      <c r="C925" t="s">
        <v>140</v>
      </c>
      <c r="D925" t="s">
        <v>256</v>
      </c>
      <c r="E925" s="4">
        <v>44315</v>
      </c>
      <c r="F925" t="s">
        <v>72</v>
      </c>
      <c r="G925" t="s">
        <v>49</v>
      </c>
      <c r="H925" t="s">
        <v>44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45">
      <c r="A926" t="s">
        <v>40</v>
      </c>
      <c r="B926">
        <v>4</v>
      </c>
      <c r="C926" t="s">
        <v>140</v>
      </c>
      <c r="D926" t="s">
        <v>256</v>
      </c>
      <c r="E926" s="4">
        <v>44315</v>
      </c>
      <c r="F926" t="s">
        <v>72</v>
      </c>
      <c r="G926" t="s">
        <v>53</v>
      </c>
      <c r="H926" t="s">
        <v>44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45">
      <c r="A927" t="s">
        <v>40</v>
      </c>
      <c r="B927">
        <v>4</v>
      </c>
      <c r="C927" t="s">
        <v>140</v>
      </c>
      <c r="D927" t="s">
        <v>256</v>
      </c>
      <c r="E927" s="4">
        <v>44315</v>
      </c>
      <c r="F927" t="s">
        <v>72</v>
      </c>
      <c r="G927" t="s">
        <v>54</v>
      </c>
      <c r="H927" t="s">
        <v>44</v>
      </c>
      <c r="I927" t="s">
        <v>267</v>
      </c>
      <c r="J927" t="s">
        <v>275</v>
      </c>
      <c r="K927" t="s">
        <v>202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</row>
    <row r="928" spans="1:38" x14ac:dyDescent="0.45">
      <c r="A928" t="s">
        <v>40</v>
      </c>
      <c r="B928">
        <v>4</v>
      </c>
      <c r="C928" t="s">
        <v>140</v>
      </c>
      <c r="D928" t="s">
        <v>256</v>
      </c>
      <c r="E928" s="4">
        <v>44315</v>
      </c>
      <c r="F928" t="s">
        <v>72</v>
      </c>
      <c r="G928" t="s">
        <v>55</v>
      </c>
      <c r="H928" t="s">
        <v>56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45">
      <c r="A929" t="s">
        <v>40</v>
      </c>
      <c r="B929">
        <v>4</v>
      </c>
      <c r="C929" t="s">
        <v>140</v>
      </c>
      <c r="D929" t="s">
        <v>256</v>
      </c>
      <c r="E929" s="4">
        <v>44315</v>
      </c>
      <c r="F929" t="s">
        <v>72</v>
      </c>
      <c r="G929" t="s">
        <v>57</v>
      </c>
      <c r="H929" t="s">
        <v>56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45">
      <c r="A930" t="s">
        <v>40</v>
      </c>
      <c r="B930">
        <v>4</v>
      </c>
      <c r="C930" t="s">
        <v>140</v>
      </c>
      <c r="D930" t="s">
        <v>256</v>
      </c>
      <c r="E930" s="4">
        <v>44315</v>
      </c>
      <c r="F930" t="s">
        <v>72</v>
      </c>
      <c r="G930" t="s">
        <v>58</v>
      </c>
      <c r="H930" t="s">
        <v>56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45">
      <c r="A931" t="s">
        <v>40</v>
      </c>
      <c r="B931">
        <v>4</v>
      </c>
      <c r="C931" t="s">
        <v>140</v>
      </c>
      <c r="D931" t="s">
        <v>256</v>
      </c>
      <c r="E931" s="4">
        <v>44315</v>
      </c>
      <c r="F931" t="s">
        <v>72</v>
      </c>
      <c r="G931" t="s">
        <v>59</v>
      </c>
      <c r="H931" t="s">
        <v>56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45">
      <c r="A932" t="s">
        <v>40</v>
      </c>
      <c r="B932">
        <v>4</v>
      </c>
      <c r="C932" t="s">
        <v>140</v>
      </c>
      <c r="D932" t="s">
        <v>256</v>
      </c>
      <c r="E932" s="4">
        <v>44315</v>
      </c>
      <c r="F932" t="s">
        <v>72</v>
      </c>
      <c r="G932" t="s">
        <v>60</v>
      </c>
      <c r="H932" t="s">
        <v>56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45">
      <c r="A933" t="s">
        <v>76</v>
      </c>
      <c r="B933">
        <v>4</v>
      </c>
      <c r="C933" t="s">
        <v>203</v>
      </c>
      <c r="D933" t="s">
        <v>263</v>
      </c>
      <c r="E933" s="4">
        <v>44316</v>
      </c>
      <c r="F933" t="s">
        <v>100</v>
      </c>
      <c r="G933" t="s">
        <v>43</v>
      </c>
      <c r="H933" t="s">
        <v>44</v>
      </c>
      <c r="I933" t="s">
        <v>78</v>
      </c>
      <c r="J933" t="s">
        <v>79</v>
      </c>
      <c r="K933" t="s">
        <v>204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</row>
    <row r="934" spans="1:38" x14ac:dyDescent="0.45">
      <c r="A934" t="s">
        <v>76</v>
      </c>
      <c r="B934">
        <v>4</v>
      </c>
      <c r="C934" t="s">
        <v>203</v>
      </c>
      <c r="D934" t="s">
        <v>263</v>
      </c>
      <c r="E934" s="4">
        <v>44316</v>
      </c>
      <c r="F934" t="s">
        <v>100</v>
      </c>
      <c r="G934" t="s">
        <v>43</v>
      </c>
      <c r="H934" t="s">
        <v>44</v>
      </c>
      <c r="I934" t="s">
        <v>84</v>
      </c>
      <c r="J934" t="s">
        <v>97</v>
      </c>
      <c r="K934" t="s">
        <v>98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1</v>
      </c>
      <c r="AL934">
        <v>0</v>
      </c>
    </row>
    <row r="935" spans="1:38" x14ac:dyDescent="0.45">
      <c r="A935" t="s">
        <v>76</v>
      </c>
      <c r="B935">
        <v>4</v>
      </c>
      <c r="C935" t="s">
        <v>203</v>
      </c>
      <c r="D935" t="s">
        <v>263</v>
      </c>
      <c r="E935" s="4">
        <v>44316</v>
      </c>
      <c r="F935" t="s">
        <v>100</v>
      </c>
      <c r="G935" t="s">
        <v>43</v>
      </c>
      <c r="H935" t="s">
        <v>44</v>
      </c>
      <c r="I935" t="s">
        <v>50</v>
      </c>
      <c r="J935" t="s">
        <v>205</v>
      </c>
      <c r="K935" t="s">
        <v>276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</row>
    <row r="936" spans="1:38" x14ac:dyDescent="0.45">
      <c r="A936" t="s">
        <v>76</v>
      </c>
      <c r="B936">
        <v>4</v>
      </c>
      <c r="C936" t="s">
        <v>203</v>
      </c>
      <c r="D936" t="s">
        <v>263</v>
      </c>
      <c r="E936" s="4">
        <v>44316</v>
      </c>
      <c r="F936" t="s">
        <v>100</v>
      </c>
      <c r="G936" t="s">
        <v>48</v>
      </c>
      <c r="H936" t="s">
        <v>44</v>
      </c>
      <c r="I936" t="s">
        <v>50</v>
      </c>
      <c r="J936" t="s">
        <v>65</v>
      </c>
      <c r="K936" t="s">
        <v>114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0</v>
      </c>
    </row>
    <row r="937" spans="1:38" x14ac:dyDescent="0.45">
      <c r="A937" t="s">
        <v>76</v>
      </c>
      <c r="B937">
        <v>4</v>
      </c>
      <c r="C937" t="s">
        <v>203</v>
      </c>
      <c r="D937" t="s">
        <v>263</v>
      </c>
      <c r="E937" s="4">
        <v>44316</v>
      </c>
      <c r="F937" t="s">
        <v>100</v>
      </c>
      <c r="G937" t="s">
        <v>48</v>
      </c>
      <c r="H937" t="s">
        <v>44</v>
      </c>
      <c r="I937" t="s">
        <v>50</v>
      </c>
      <c r="J937" t="s">
        <v>65</v>
      </c>
      <c r="K937" t="s">
        <v>114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</row>
    <row r="938" spans="1:38" x14ac:dyDescent="0.45">
      <c r="A938" t="s">
        <v>76</v>
      </c>
      <c r="B938">
        <v>4</v>
      </c>
      <c r="C938" t="s">
        <v>203</v>
      </c>
      <c r="D938" t="s">
        <v>263</v>
      </c>
      <c r="E938" s="4">
        <v>44316</v>
      </c>
      <c r="F938" t="s">
        <v>100</v>
      </c>
      <c r="G938" t="s">
        <v>49</v>
      </c>
      <c r="H938" t="s">
        <v>44</v>
      </c>
      <c r="I938" t="s">
        <v>92</v>
      </c>
      <c r="J938" t="s">
        <v>93</v>
      </c>
      <c r="K938" t="s">
        <v>94</v>
      </c>
      <c r="L938">
        <v>3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0</v>
      </c>
      <c r="AJ938">
        <v>0</v>
      </c>
      <c r="AK938">
        <v>3</v>
      </c>
      <c r="AL938">
        <v>0</v>
      </c>
    </row>
    <row r="939" spans="1:38" x14ac:dyDescent="0.45">
      <c r="A939" t="s">
        <v>76</v>
      </c>
      <c r="B939">
        <v>4</v>
      </c>
      <c r="C939" t="s">
        <v>203</v>
      </c>
      <c r="D939" t="s">
        <v>263</v>
      </c>
      <c r="E939" s="4">
        <v>44316</v>
      </c>
      <c r="F939" t="s">
        <v>100</v>
      </c>
      <c r="G939" t="s">
        <v>49</v>
      </c>
      <c r="H939" t="s">
        <v>44</v>
      </c>
      <c r="I939" t="s">
        <v>92</v>
      </c>
      <c r="J939" t="s">
        <v>93</v>
      </c>
      <c r="K939" t="s">
        <v>94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</v>
      </c>
      <c r="AI939">
        <v>1</v>
      </c>
      <c r="AJ939">
        <v>0</v>
      </c>
      <c r="AK939">
        <v>1</v>
      </c>
      <c r="AL939">
        <v>0</v>
      </c>
    </row>
    <row r="940" spans="1:38" x14ac:dyDescent="0.45">
      <c r="A940" t="s">
        <v>76</v>
      </c>
      <c r="B940">
        <v>4</v>
      </c>
      <c r="C940" t="s">
        <v>203</v>
      </c>
      <c r="D940" t="s">
        <v>263</v>
      </c>
      <c r="E940" s="4">
        <v>44316</v>
      </c>
      <c r="F940" t="s">
        <v>100</v>
      </c>
      <c r="G940" t="s">
        <v>49</v>
      </c>
      <c r="H940" t="s">
        <v>44</v>
      </c>
      <c r="I940" t="s">
        <v>84</v>
      </c>
      <c r="J940" t="s">
        <v>124</v>
      </c>
      <c r="K940" t="s">
        <v>124</v>
      </c>
      <c r="L940">
        <v>2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2</v>
      </c>
      <c r="AI940">
        <v>0</v>
      </c>
      <c r="AJ940">
        <v>2</v>
      </c>
      <c r="AK940">
        <v>0</v>
      </c>
      <c r="AL940">
        <v>0</v>
      </c>
    </row>
    <row r="941" spans="1:38" x14ac:dyDescent="0.45">
      <c r="A941" t="s">
        <v>76</v>
      </c>
      <c r="B941">
        <v>4</v>
      </c>
      <c r="C941" t="s">
        <v>203</v>
      </c>
      <c r="D941" t="s">
        <v>263</v>
      </c>
      <c r="E941" s="4">
        <v>44316</v>
      </c>
      <c r="F941" t="s">
        <v>100</v>
      </c>
      <c r="G941" t="s">
        <v>49</v>
      </c>
      <c r="H941" t="s">
        <v>44</v>
      </c>
      <c r="I941" t="s">
        <v>45</v>
      </c>
      <c r="J941" t="s">
        <v>46</v>
      </c>
      <c r="K941" t="s">
        <v>46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</row>
    <row r="942" spans="1:38" x14ac:dyDescent="0.45">
      <c r="A942" t="s">
        <v>76</v>
      </c>
      <c r="B942">
        <v>4</v>
      </c>
      <c r="C942" t="s">
        <v>203</v>
      </c>
      <c r="D942" t="s">
        <v>263</v>
      </c>
      <c r="E942" s="4">
        <v>44316</v>
      </c>
      <c r="F942" t="s">
        <v>100</v>
      </c>
      <c r="G942" t="s">
        <v>53</v>
      </c>
      <c r="H942" t="s">
        <v>44</v>
      </c>
      <c r="I942" t="s">
        <v>84</v>
      </c>
      <c r="J942" t="s">
        <v>97</v>
      </c>
      <c r="K942" t="s">
        <v>98</v>
      </c>
      <c r="L942">
        <v>2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</v>
      </c>
      <c r="W942">
        <v>0</v>
      </c>
      <c r="X942">
        <v>1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3</v>
      </c>
      <c r="AI942">
        <v>0</v>
      </c>
      <c r="AJ942">
        <v>0</v>
      </c>
      <c r="AK942">
        <v>1</v>
      </c>
      <c r="AL942">
        <v>1</v>
      </c>
    </row>
    <row r="943" spans="1:38" x14ac:dyDescent="0.45">
      <c r="A943" t="s">
        <v>76</v>
      </c>
      <c r="B943">
        <v>4</v>
      </c>
      <c r="C943" t="s">
        <v>203</v>
      </c>
      <c r="D943" t="s">
        <v>263</v>
      </c>
      <c r="E943" s="4">
        <v>44316</v>
      </c>
      <c r="F943" t="s">
        <v>100</v>
      </c>
      <c r="G943" t="s">
        <v>53</v>
      </c>
      <c r="H943" t="s">
        <v>44</v>
      </c>
      <c r="I943" t="s">
        <v>84</v>
      </c>
      <c r="J943" t="s">
        <v>97</v>
      </c>
      <c r="K943" t="s">
        <v>98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0</v>
      </c>
      <c r="AJ943">
        <v>1</v>
      </c>
      <c r="AK943">
        <v>4</v>
      </c>
      <c r="AL943">
        <v>0</v>
      </c>
    </row>
    <row r="944" spans="1:38" x14ac:dyDescent="0.45">
      <c r="A944" t="s">
        <v>76</v>
      </c>
      <c r="B944">
        <v>4</v>
      </c>
      <c r="C944" t="s">
        <v>203</v>
      </c>
      <c r="D944" t="s">
        <v>263</v>
      </c>
      <c r="E944" s="4">
        <v>44316</v>
      </c>
      <c r="F944" t="s">
        <v>100</v>
      </c>
      <c r="G944" t="s">
        <v>53</v>
      </c>
      <c r="H944" t="s">
        <v>44</v>
      </c>
      <c r="I944" t="s">
        <v>92</v>
      </c>
      <c r="J944" t="s">
        <v>93</v>
      </c>
      <c r="K944" t="s">
        <v>94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0</v>
      </c>
    </row>
    <row r="945" spans="1:38" x14ac:dyDescent="0.45">
      <c r="A945" t="s">
        <v>76</v>
      </c>
      <c r="B945">
        <v>4</v>
      </c>
      <c r="C945" t="s">
        <v>203</v>
      </c>
      <c r="D945" t="s">
        <v>263</v>
      </c>
      <c r="E945" s="4">
        <v>44316</v>
      </c>
      <c r="F945" t="s">
        <v>100</v>
      </c>
      <c r="G945" t="s">
        <v>53</v>
      </c>
      <c r="H945" t="s">
        <v>44</v>
      </c>
      <c r="I945" t="s">
        <v>50</v>
      </c>
      <c r="J945" t="s">
        <v>65</v>
      </c>
      <c r="K945" t="s">
        <v>114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</row>
    <row r="946" spans="1:38" x14ac:dyDescent="0.45">
      <c r="A946" t="s">
        <v>76</v>
      </c>
      <c r="B946">
        <v>4</v>
      </c>
      <c r="C946" t="s">
        <v>203</v>
      </c>
      <c r="D946" t="s">
        <v>263</v>
      </c>
      <c r="E946" s="4">
        <v>44316</v>
      </c>
      <c r="F946" t="s">
        <v>100</v>
      </c>
      <c r="G946" t="s">
        <v>53</v>
      </c>
      <c r="H946" t="s">
        <v>44</v>
      </c>
      <c r="I946" t="s">
        <v>92</v>
      </c>
      <c r="J946" t="s">
        <v>93</v>
      </c>
      <c r="K946" t="s">
        <v>94</v>
      </c>
      <c r="L946">
        <v>3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</v>
      </c>
      <c r="W946">
        <v>0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</v>
      </c>
      <c r="AI946">
        <v>0</v>
      </c>
      <c r="AJ946">
        <v>0</v>
      </c>
      <c r="AK946">
        <v>3</v>
      </c>
      <c r="AL946">
        <v>0</v>
      </c>
    </row>
    <row r="947" spans="1:38" x14ac:dyDescent="0.45">
      <c r="A947" t="s">
        <v>76</v>
      </c>
      <c r="B947">
        <v>4</v>
      </c>
      <c r="C947" t="s">
        <v>203</v>
      </c>
      <c r="D947" t="s">
        <v>263</v>
      </c>
      <c r="E947" s="4">
        <v>44316</v>
      </c>
      <c r="F947" t="s">
        <v>100</v>
      </c>
      <c r="G947" t="s">
        <v>54</v>
      </c>
      <c r="H947" t="s">
        <v>44</v>
      </c>
      <c r="I947" t="s">
        <v>78</v>
      </c>
      <c r="J947" t="s">
        <v>79</v>
      </c>
      <c r="K947" t="s">
        <v>204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0</v>
      </c>
    </row>
    <row r="948" spans="1:38" x14ac:dyDescent="0.45">
      <c r="A948" t="s">
        <v>76</v>
      </c>
      <c r="B948">
        <v>4</v>
      </c>
      <c r="C948" t="s">
        <v>203</v>
      </c>
      <c r="D948" t="s">
        <v>263</v>
      </c>
      <c r="E948" s="4">
        <v>44316</v>
      </c>
      <c r="F948" t="s">
        <v>100</v>
      </c>
      <c r="G948" t="s">
        <v>54</v>
      </c>
      <c r="H948" t="s">
        <v>44</v>
      </c>
      <c r="I948" t="s">
        <v>78</v>
      </c>
      <c r="J948" t="s">
        <v>79</v>
      </c>
      <c r="K948" t="s">
        <v>204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</row>
    <row r="949" spans="1:38" x14ac:dyDescent="0.45">
      <c r="A949" t="s">
        <v>76</v>
      </c>
      <c r="B949">
        <v>4</v>
      </c>
      <c r="C949" t="s">
        <v>203</v>
      </c>
      <c r="D949" t="s">
        <v>263</v>
      </c>
      <c r="E949" s="4">
        <v>44316</v>
      </c>
      <c r="F949" t="s">
        <v>100</v>
      </c>
      <c r="G949" t="s">
        <v>54</v>
      </c>
      <c r="H949" t="s">
        <v>44</v>
      </c>
      <c r="I949" t="s">
        <v>50</v>
      </c>
      <c r="J949" t="s">
        <v>65</v>
      </c>
      <c r="K949" t="s">
        <v>114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</row>
    <row r="950" spans="1:38" x14ac:dyDescent="0.45">
      <c r="A950" t="s">
        <v>76</v>
      </c>
      <c r="B950">
        <v>4</v>
      </c>
      <c r="C950" t="s">
        <v>203</v>
      </c>
      <c r="D950" t="s">
        <v>263</v>
      </c>
      <c r="E950" s="4">
        <v>44316</v>
      </c>
      <c r="F950" t="s">
        <v>100</v>
      </c>
      <c r="G950" t="s">
        <v>54</v>
      </c>
      <c r="H950" t="s">
        <v>44</v>
      </c>
      <c r="I950" t="s">
        <v>84</v>
      </c>
      <c r="J950" t="s">
        <v>97</v>
      </c>
      <c r="K950" t="s">
        <v>98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</row>
    <row r="951" spans="1:38" x14ac:dyDescent="0.45">
      <c r="A951" t="s">
        <v>76</v>
      </c>
      <c r="B951">
        <v>4</v>
      </c>
      <c r="C951" t="s">
        <v>203</v>
      </c>
      <c r="D951" t="s">
        <v>263</v>
      </c>
      <c r="E951" s="4">
        <v>44316</v>
      </c>
      <c r="F951" t="s">
        <v>100</v>
      </c>
      <c r="G951" t="s">
        <v>54</v>
      </c>
      <c r="H951" t="s">
        <v>44</v>
      </c>
      <c r="I951" t="s">
        <v>45</v>
      </c>
      <c r="J951" t="s">
        <v>90</v>
      </c>
      <c r="K951" t="s">
        <v>91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2</v>
      </c>
      <c r="AI951">
        <v>0</v>
      </c>
      <c r="AJ951">
        <v>1</v>
      </c>
      <c r="AK951">
        <v>1</v>
      </c>
      <c r="AL951">
        <v>0</v>
      </c>
    </row>
    <row r="952" spans="1:38" x14ac:dyDescent="0.45">
      <c r="A952" t="s">
        <v>76</v>
      </c>
      <c r="B952">
        <v>4</v>
      </c>
      <c r="C952" t="s">
        <v>203</v>
      </c>
      <c r="D952" t="s">
        <v>263</v>
      </c>
      <c r="E952" s="4">
        <v>44316</v>
      </c>
      <c r="F952" t="s">
        <v>100</v>
      </c>
      <c r="G952" t="s">
        <v>55</v>
      </c>
      <c r="H952" t="s">
        <v>56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45">
      <c r="A953" t="s">
        <v>76</v>
      </c>
      <c r="B953">
        <v>4</v>
      </c>
      <c r="C953" t="s">
        <v>203</v>
      </c>
      <c r="D953" t="s">
        <v>263</v>
      </c>
      <c r="E953" s="4">
        <v>44316</v>
      </c>
      <c r="F953" t="s">
        <v>100</v>
      </c>
      <c r="G953" t="s">
        <v>57</v>
      </c>
      <c r="H953" t="s">
        <v>56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45">
      <c r="A954" t="s">
        <v>76</v>
      </c>
      <c r="B954">
        <v>4</v>
      </c>
      <c r="C954" t="s">
        <v>203</v>
      </c>
      <c r="D954" t="s">
        <v>263</v>
      </c>
      <c r="E954" s="4">
        <v>44316</v>
      </c>
      <c r="F954" t="s">
        <v>100</v>
      </c>
      <c r="G954" t="s">
        <v>58</v>
      </c>
      <c r="H954" t="s">
        <v>56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45">
      <c r="A955" t="s">
        <v>76</v>
      </c>
      <c r="B955">
        <v>4</v>
      </c>
      <c r="C955" t="s">
        <v>203</v>
      </c>
      <c r="D955" t="s">
        <v>263</v>
      </c>
      <c r="E955" s="4">
        <v>44316</v>
      </c>
      <c r="F955" t="s">
        <v>100</v>
      </c>
      <c r="G955" t="s">
        <v>59</v>
      </c>
      <c r="H955" t="s">
        <v>56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45">
      <c r="A956" t="s">
        <v>76</v>
      </c>
      <c r="B956">
        <v>4</v>
      </c>
      <c r="C956" t="s">
        <v>203</v>
      </c>
      <c r="D956" t="s">
        <v>263</v>
      </c>
      <c r="E956" s="4">
        <v>44316</v>
      </c>
      <c r="F956" t="s">
        <v>100</v>
      </c>
      <c r="G956" t="s">
        <v>60</v>
      </c>
      <c r="H956" t="s">
        <v>56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45">
      <c r="A957" t="s">
        <v>62</v>
      </c>
      <c r="B957">
        <v>5</v>
      </c>
      <c r="C957" t="s">
        <v>63</v>
      </c>
      <c r="D957" t="s">
        <v>257</v>
      </c>
      <c r="E957" s="4">
        <v>44321</v>
      </c>
      <c r="F957" t="s">
        <v>64</v>
      </c>
      <c r="G957" t="s">
        <v>43</v>
      </c>
      <c r="H957" t="s">
        <v>44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45">
      <c r="A958" t="s">
        <v>62</v>
      </c>
      <c r="B958">
        <v>5</v>
      </c>
      <c r="C958" t="s">
        <v>63</v>
      </c>
      <c r="D958" t="s">
        <v>257</v>
      </c>
      <c r="E958" s="4">
        <v>44321</v>
      </c>
      <c r="F958" t="s">
        <v>64</v>
      </c>
      <c r="G958" t="s">
        <v>48</v>
      </c>
      <c r="H958" t="s">
        <v>44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45">
      <c r="A959" t="s">
        <v>62</v>
      </c>
      <c r="B959">
        <v>5</v>
      </c>
      <c r="C959" t="s">
        <v>63</v>
      </c>
      <c r="D959" t="s">
        <v>257</v>
      </c>
      <c r="E959" s="4">
        <v>44321</v>
      </c>
      <c r="F959" t="s">
        <v>64</v>
      </c>
      <c r="G959" t="s">
        <v>49</v>
      </c>
      <c r="H959" t="s">
        <v>44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45">
      <c r="A960" t="s">
        <v>62</v>
      </c>
      <c r="B960">
        <v>5</v>
      </c>
      <c r="C960" t="s">
        <v>63</v>
      </c>
      <c r="D960" t="s">
        <v>257</v>
      </c>
      <c r="E960" s="4">
        <v>44321</v>
      </c>
      <c r="F960" t="s">
        <v>64</v>
      </c>
      <c r="G960" t="s">
        <v>53</v>
      </c>
      <c r="H960" t="s">
        <v>44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45">
      <c r="A961" t="s">
        <v>62</v>
      </c>
      <c r="B961">
        <v>5</v>
      </c>
      <c r="C961" t="s">
        <v>63</v>
      </c>
      <c r="D961" t="s">
        <v>257</v>
      </c>
      <c r="E961" s="4">
        <v>44321</v>
      </c>
      <c r="F961" t="s">
        <v>64</v>
      </c>
      <c r="G961" t="s">
        <v>54</v>
      </c>
      <c r="H961" t="s">
        <v>44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45">
      <c r="A962" t="s">
        <v>62</v>
      </c>
      <c r="B962">
        <v>5</v>
      </c>
      <c r="C962" t="s">
        <v>63</v>
      </c>
      <c r="D962" t="s">
        <v>257</v>
      </c>
      <c r="E962" s="4">
        <v>44321</v>
      </c>
      <c r="F962" t="s">
        <v>64</v>
      </c>
      <c r="G962" t="s">
        <v>55</v>
      </c>
      <c r="H962" t="s">
        <v>56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45">
      <c r="A963" t="s">
        <v>62</v>
      </c>
      <c r="B963">
        <v>5</v>
      </c>
      <c r="C963" t="s">
        <v>63</v>
      </c>
      <c r="D963" t="s">
        <v>257</v>
      </c>
      <c r="E963" s="4">
        <v>44321</v>
      </c>
      <c r="F963" t="s">
        <v>64</v>
      </c>
      <c r="G963" t="s">
        <v>57</v>
      </c>
      <c r="H963" t="s">
        <v>56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45">
      <c r="A964" t="s">
        <v>62</v>
      </c>
      <c r="B964">
        <v>5</v>
      </c>
      <c r="C964" t="s">
        <v>63</v>
      </c>
      <c r="D964" t="s">
        <v>257</v>
      </c>
      <c r="E964" s="4">
        <v>44321</v>
      </c>
      <c r="F964" t="s">
        <v>64</v>
      </c>
      <c r="G964" t="s">
        <v>58</v>
      </c>
      <c r="H964" t="s">
        <v>56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45">
      <c r="A965" t="s">
        <v>62</v>
      </c>
      <c r="B965">
        <v>5</v>
      </c>
      <c r="C965" t="s">
        <v>63</v>
      </c>
      <c r="D965" t="s">
        <v>257</v>
      </c>
      <c r="E965" s="4">
        <v>44321</v>
      </c>
      <c r="F965" t="s">
        <v>64</v>
      </c>
      <c r="G965" t="s">
        <v>59</v>
      </c>
      <c r="H965" t="s">
        <v>56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45">
      <c r="A966" t="s">
        <v>62</v>
      </c>
      <c r="B966">
        <v>5</v>
      </c>
      <c r="C966" t="s">
        <v>63</v>
      </c>
      <c r="D966" t="s">
        <v>257</v>
      </c>
      <c r="E966" s="4">
        <v>44321</v>
      </c>
      <c r="F966" t="s">
        <v>64</v>
      </c>
      <c r="G966" t="s">
        <v>60</v>
      </c>
      <c r="H966" t="s">
        <v>56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45">
      <c r="A967" t="s">
        <v>62</v>
      </c>
      <c r="B967">
        <v>5</v>
      </c>
      <c r="C967" t="s">
        <v>71</v>
      </c>
      <c r="D967" t="s">
        <v>257</v>
      </c>
      <c r="E967" s="4">
        <v>44321</v>
      </c>
      <c r="F967" t="s">
        <v>72</v>
      </c>
      <c r="G967" t="s">
        <v>43</v>
      </c>
      <c r="H967" t="s">
        <v>44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45">
      <c r="A968" t="s">
        <v>62</v>
      </c>
      <c r="B968">
        <v>5</v>
      </c>
      <c r="C968" t="s">
        <v>71</v>
      </c>
      <c r="D968" t="s">
        <v>257</v>
      </c>
      <c r="E968" s="4">
        <v>44321</v>
      </c>
      <c r="F968" t="s">
        <v>72</v>
      </c>
      <c r="G968" t="s">
        <v>48</v>
      </c>
      <c r="H968" t="s">
        <v>44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45">
      <c r="A969" t="s">
        <v>62</v>
      </c>
      <c r="B969">
        <v>5</v>
      </c>
      <c r="C969" t="s">
        <v>71</v>
      </c>
      <c r="D969" t="s">
        <v>257</v>
      </c>
      <c r="E969" s="4">
        <v>44321</v>
      </c>
      <c r="F969" t="s">
        <v>72</v>
      </c>
      <c r="G969" t="s">
        <v>49</v>
      </c>
      <c r="H969" t="s">
        <v>44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45">
      <c r="A970" t="s">
        <v>62</v>
      </c>
      <c r="B970">
        <v>5</v>
      </c>
      <c r="C970" t="s">
        <v>71</v>
      </c>
      <c r="D970" t="s">
        <v>257</v>
      </c>
      <c r="E970" s="4">
        <v>44321</v>
      </c>
      <c r="F970" t="s">
        <v>72</v>
      </c>
      <c r="G970" t="s">
        <v>53</v>
      </c>
      <c r="H970" t="s">
        <v>44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45">
      <c r="A971" t="s">
        <v>62</v>
      </c>
      <c r="B971">
        <v>5</v>
      </c>
      <c r="C971" t="s">
        <v>71</v>
      </c>
      <c r="D971" t="s">
        <v>257</v>
      </c>
      <c r="E971" s="4">
        <v>44321</v>
      </c>
      <c r="F971" t="s">
        <v>72</v>
      </c>
      <c r="G971" t="s">
        <v>54</v>
      </c>
      <c r="H971" t="s">
        <v>44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45">
      <c r="A972" t="s">
        <v>62</v>
      </c>
      <c r="B972">
        <v>5</v>
      </c>
      <c r="C972" t="s">
        <v>71</v>
      </c>
      <c r="D972" t="s">
        <v>257</v>
      </c>
      <c r="E972" s="4">
        <v>44321</v>
      </c>
      <c r="F972" t="s">
        <v>72</v>
      </c>
      <c r="G972" t="s">
        <v>55</v>
      </c>
      <c r="H972" t="s">
        <v>56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45">
      <c r="A973" t="s">
        <v>62</v>
      </c>
      <c r="B973">
        <v>5</v>
      </c>
      <c r="C973" t="s">
        <v>71</v>
      </c>
      <c r="D973" t="s">
        <v>257</v>
      </c>
      <c r="E973" s="4">
        <v>44321</v>
      </c>
      <c r="F973" t="s">
        <v>72</v>
      </c>
      <c r="G973" t="s">
        <v>57</v>
      </c>
      <c r="H973" t="s">
        <v>56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45">
      <c r="A974" t="s">
        <v>62</v>
      </c>
      <c r="B974">
        <v>5</v>
      </c>
      <c r="C974" t="s">
        <v>71</v>
      </c>
      <c r="D974" t="s">
        <v>257</v>
      </c>
      <c r="E974" s="4">
        <v>44321</v>
      </c>
      <c r="F974" t="s">
        <v>72</v>
      </c>
      <c r="G974" t="s">
        <v>58</v>
      </c>
      <c r="H974" t="s">
        <v>56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45">
      <c r="A975" t="s">
        <v>62</v>
      </c>
      <c r="B975">
        <v>5</v>
      </c>
      <c r="C975" t="s">
        <v>71</v>
      </c>
      <c r="D975" t="s">
        <v>257</v>
      </c>
      <c r="E975" s="4">
        <v>44321</v>
      </c>
      <c r="F975" t="s">
        <v>72</v>
      </c>
      <c r="G975" t="s">
        <v>59</v>
      </c>
      <c r="H975" t="s">
        <v>56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45">
      <c r="A976" t="s">
        <v>62</v>
      </c>
      <c r="B976">
        <v>5</v>
      </c>
      <c r="C976" t="s">
        <v>71</v>
      </c>
      <c r="D976" t="s">
        <v>257</v>
      </c>
      <c r="E976" s="4">
        <v>44321</v>
      </c>
      <c r="F976" t="s">
        <v>72</v>
      </c>
      <c r="G976" t="s">
        <v>60</v>
      </c>
      <c r="H976" t="s">
        <v>56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45">
      <c r="A977" t="s">
        <v>62</v>
      </c>
      <c r="B977">
        <v>5</v>
      </c>
      <c r="C977" t="s">
        <v>74</v>
      </c>
      <c r="D977" t="s">
        <v>257</v>
      </c>
      <c r="E977" s="4">
        <v>44321</v>
      </c>
      <c r="F977" t="s">
        <v>75</v>
      </c>
      <c r="G977" t="s">
        <v>43</v>
      </c>
      <c r="H977" t="s">
        <v>44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45">
      <c r="A978" t="s">
        <v>62</v>
      </c>
      <c r="B978">
        <v>5</v>
      </c>
      <c r="C978" t="s">
        <v>74</v>
      </c>
      <c r="D978" t="s">
        <v>257</v>
      </c>
      <c r="E978" s="4">
        <v>44321</v>
      </c>
      <c r="F978" t="s">
        <v>75</v>
      </c>
      <c r="G978" t="s">
        <v>48</v>
      </c>
      <c r="H978" t="s">
        <v>44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45">
      <c r="A979" t="s">
        <v>62</v>
      </c>
      <c r="B979">
        <v>5</v>
      </c>
      <c r="C979" t="s">
        <v>74</v>
      </c>
      <c r="D979" t="s">
        <v>257</v>
      </c>
      <c r="E979" s="4">
        <v>44321</v>
      </c>
      <c r="F979" t="s">
        <v>75</v>
      </c>
      <c r="G979" t="s">
        <v>49</v>
      </c>
      <c r="H979" t="s">
        <v>44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45">
      <c r="A980" t="s">
        <v>62</v>
      </c>
      <c r="B980">
        <v>5</v>
      </c>
      <c r="C980" t="s">
        <v>74</v>
      </c>
      <c r="D980" t="s">
        <v>257</v>
      </c>
      <c r="E980" s="4">
        <v>44321</v>
      </c>
      <c r="F980" t="s">
        <v>75</v>
      </c>
      <c r="G980" t="s">
        <v>53</v>
      </c>
      <c r="H980" t="s">
        <v>44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45">
      <c r="A981" t="s">
        <v>62</v>
      </c>
      <c r="B981">
        <v>5</v>
      </c>
      <c r="C981" t="s">
        <v>74</v>
      </c>
      <c r="D981" t="s">
        <v>257</v>
      </c>
      <c r="E981" s="4">
        <v>44321</v>
      </c>
      <c r="F981" t="s">
        <v>75</v>
      </c>
      <c r="G981" t="s">
        <v>54</v>
      </c>
      <c r="H981" t="s">
        <v>44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45">
      <c r="A982" t="s">
        <v>62</v>
      </c>
      <c r="B982">
        <v>5</v>
      </c>
      <c r="C982" t="s">
        <v>74</v>
      </c>
      <c r="D982" t="s">
        <v>257</v>
      </c>
      <c r="E982" s="4">
        <v>44321</v>
      </c>
      <c r="F982" t="s">
        <v>75</v>
      </c>
      <c r="G982" t="s">
        <v>55</v>
      </c>
      <c r="H982" t="s">
        <v>56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45">
      <c r="A983" t="s">
        <v>62</v>
      </c>
      <c r="B983">
        <v>5</v>
      </c>
      <c r="C983" t="s">
        <v>74</v>
      </c>
      <c r="D983" t="s">
        <v>257</v>
      </c>
      <c r="E983" s="4">
        <v>44321</v>
      </c>
      <c r="F983" t="s">
        <v>75</v>
      </c>
      <c r="G983" t="s">
        <v>57</v>
      </c>
      <c r="H983" t="s">
        <v>56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45">
      <c r="A984" t="s">
        <v>62</v>
      </c>
      <c r="B984">
        <v>5</v>
      </c>
      <c r="C984" t="s">
        <v>74</v>
      </c>
      <c r="D984" t="s">
        <v>257</v>
      </c>
      <c r="E984" s="4">
        <v>44321</v>
      </c>
      <c r="F984" t="s">
        <v>75</v>
      </c>
      <c r="G984" t="s">
        <v>58</v>
      </c>
      <c r="H984" t="s">
        <v>56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45">
      <c r="A985" t="s">
        <v>62</v>
      </c>
      <c r="B985">
        <v>5</v>
      </c>
      <c r="C985" t="s">
        <v>74</v>
      </c>
      <c r="D985" t="s">
        <v>257</v>
      </c>
      <c r="E985" s="4">
        <v>44321</v>
      </c>
      <c r="F985" t="s">
        <v>75</v>
      </c>
      <c r="G985" t="s">
        <v>59</v>
      </c>
      <c r="H985" t="s">
        <v>56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45">
      <c r="A986" t="s">
        <v>62</v>
      </c>
      <c r="B986">
        <v>5</v>
      </c>
      <c r="C986" t="s">
        <v>74</v>
      </c>
      <c r="D986" t="s">
        <v>257</v>
      </c>
      <c r="E986" s="4">
        <v>44321</v>
      </c>
      <c r="F986" t="s">
        <v>75</v>
      </c>
      <c r="G986" t="s">
        <v>60</v>
      </c>
      <c r="H986" t="s">
        <v>56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45">
      <c r="A987" t="s">
        <v>86</v>
      </c>
      <c r="B987">
        <v>5</v>
      </c>
      <c r="C987" t="s">
        <v>87</v>
      </c>
      <c r="D987" t="s">
        <v>260</v>
      </c>
      <c r="E987" s="4">
        <v>44322</v>
      </c>
      <c r="F987" t="s">
        <v>72</v>
      </c>
      <c r="G987" t="s">
        <v>43</v>
      </c>
      <c r="H987" t="s">
        <v>44</v>
      </c>
      <c r="I987" t="s">
        <v>92</v>
      </c>
      <c r="J987" t="s">
        <v>93</v>
      </c>
      <c r="K987" t="s">
        <v>94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0</v>
      </c>
    </row>
    <row r="988" spans="1:38" x14ac:dyDescent="0.45">
      <c r="A988" t="s">
        <v>86</v>
      </c>
      <c r="B988">
        <v>5</v>
      </c>
      <c r="C988" t="s">
        <v>87</v>
      </c>
      <c r="D988" t="s">
        <v>260</v>
      </c>
      <c r="E988" s="4">
        <v>44322</v>
      </c>
      <c r="F988" t="s">
        <v>72</v>
      </c>
      <c r="G988" t="s">
        <v>43</v>
      </c>
      <c r="H988" t="s">
        <v>44</v>
      </c>
      <c r="I988" t="s">
        <v>45</v>
      </c>
      <c r="J988" t="s">
        <v>90</v>
      </c>
      <c r="K988" t="s">
        <v>91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</row>
    <row r="989" spans="1:38" x14ac:dyDescent="0.45">
      <c r="A989" t="s">
        <v>86</v>
      </c>
      <c r="B989">
        <v>5</v>
      </c>
      <c r="C989" t="s">
        <v>87</v>
      </c>
      <c r="D989" t="s">
        <v>260</v>
      </c>
      <c r="E989" s="4">
        <v>44322</v>
      </c>
      <c r="F989" t="s">
        <v>72</v>
      </c>
      <c r="G989" t="s">
        <v>43</v>
      </c>
      <c r="H989" t="s">
        <v>44</v>
      </c>
      <c r="I989" t="s">
        <v>92</v>
      </c>
      <c r="J989" t="s">
        <v>93</v>
      </c>
      <c r="K989" t="s">
        <v>94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2</v>
      </c>
      <c r="AI989">
        <v>0</v>
      </c>
      <c r="AJ989">
        <v>0</v>
      </c>
      <c r="AK989">
        <v>0</v>
      </c>
      <c r="AL989">
        <v>1</v>
      </c>
    </row>
    <row r="990" spans="1:38" x14ac:dyDescent="0.45">
      <c r="A990" t="s">
        <v>86</v>
      </c>
      <c r="B990">
        <v>5</v>
      </c>
      <c r="C990" t="s">
        <v>87</v>
      </c>
      <c r="D990" t="s">
        <v>260</v>
      </c>
      <c r="E990" s="4">
        <v>44322</v>
      </c>
      <c r="F990" t="s">
        <v>72</v>
      </c>
      <c r="G990" t="s">
        <v>43</v>
      </c>
      <c r="H990" t="s">
        <v>44</v>
      </c>
      <c r="I990" t="s">
        <v>45</v>
      </c>
      <c r="J990" t="s">
        <v>90</v>
      </c>
      <c r="K990" t="s">
        <v>91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0</v>
      </c>
    </row>
    <row r="991" spans="1:38" x14ac:dyDescent="0.45">
      <c r="A991" t="s">
        <v>86</v>
      </c>
      <c r="B991">
        <v>5</v>
      </c>
      <c r="C991" t="s">
        <v>87</v>
      </c>
      <c r="D991" t="s">
        <v>260</v>
      </c>
      <c r="E991" s="4">
        <v>44322</v>
      </c>
      <c r="F991" t="s">
        <v>72</v>
      </c>
      <c r="G991" t="s">
        <v>43</v>
      </c>
      <c r="H991" t="s">
        <v>44</v>
      </c>
      <c r="I991" t="s">
        <v>92</v>
      </c>
      <c r="J991" t="s">
        <v>93</v>
      </c>
      <c r="K991" t="s">
        <v>94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0</v>
      </c>
    </row>
    <row r="992" spans="1:38" x14ac:dyDescent="0.45">
      <c r="A992" t="s">
        <v>86</v>
      </c>
      <c r="B992">
        <v>5</v>
      </c>
      <c r="C992" t="s">
        <v>87</v>
      </c>
      <c r="D992" t="s">
        <v>260</v>
      </c>
      <c r="E992" s="4">
        <v>44322</v>
      </c>
      <c r="F992" t="s">
        <v>72</v>
      </c>
      <c r="G992" t="s">
        <v>43</v>
      </c>
      <c r="H992" t="s">
        <v>44</v>
      </c>
      <c r="I992" t="s">
        <v>84</v>
      </c>
      <c r="J992" t="s">
        <v>124</v>
      </c>
      <c r="K992" t="s">
        <v>125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1</v>
      </c>
      <c r="AL992">
        <v>0</v>
      </c>
    </row>
    <row r="993" spans="1:38" x14ac:dyDescent="0.45">
      <c r="A993" t="s">
        <v>86</v>
      </c>
      <c r="B993">
        <v>5</v>
      </c>
      <c r="C993" t="s">
        <v>87</v>
      </c>
      <c r="D993" t="s">
        <v>260</v>
      </c>
      <c r="E993" s="4">
        <v>44322</v>
      </c>
      <c r="F993" t="s">
        <v>72</v>
      </c>
      <c r="G993" t="s">
        <v>43</v>
      </c>
      <c r="H993" t="s">
        <v>44</v>
      </c>
      <c r="I993" t="s">
        <v>84</v>
      </c>
      <c r="J993" t="s">
        <v>124</v>
      </c>
      <c r="K993" t="s">
        <v>125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</row>
    <row r="994" spans="1:38" x14ac:dyDescent="0.45">
      <c r="A994" t="s">
        <v>86</v>
      </c>
      <c r="B994">
        <v>5</v>
      </c>
      <c r="C994" t="s">
        <v>87</v>
      </c>
      <c r="D994" t="s">
        <v>260</v>
      </c>
      <c r="E994" s="4">
        <v>44322</v>
      </c>
      <c r="F994" t="s">
        <v>72</v>
      </c>
      <c r="G994" t="s">
        <v>43</v>
      </c>
      <c r="H994" t="s">
        <v>44</v>
      </c>
      <c r="I994" t="s">
        <v>84</v>
      </c>
      <c r="J994" t="s">
        <v>124</v>
      </c>
      <c r="K994" t="s">
        <v>125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0</v>
      </c>
    </row>
    <row r="995" spans="1:38" x14ac:dyDescent="0.45">
      <c r="A995" t="s">
        <v>86</v>
      </c>
      <c r="B995">
        <v>5</v>
      </c>
      <c r="C995" t="s">
        <v>87</v>
      </c>
      <c r="D995" t="s">
        <v>260</v>
      </c>
      <c r="E995" s="4">
        <v>44322</v>
      </c>
      <c r="F995" t="s">
        <v>72</v>
      </c>
      <c r="G995" t="s">
        <v>43</v>
      </c>
      <c r="H995" t="s">
        <v>44</v>
      </c>
      <c r="I995" t="s">
        <v>92</v>
      </c>
      <c r="J995" t="s">
        <v>93</v>
      </c>
      <c r="K995" t="s">
        <v>94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</row>
    <row r="996" spans="1:38" x14ac:dyDescent="0.45">
      <c r="A996" t="s">
        <v>86</v>
      </c>
      <c r="B996">
        <v>5</v>
      </c>
      <c r="C996" t="s">
        <v>87</v>
      </c>
      <c r="D996" t="s">
        <v>260</v>
      </c>
      <c r="E996" s="4">
        <v>44322</v>
      </c>
      <c r="F996" t="s">
        <v>72</v>
      </c>
      <c r="G996" t="s">
        <v>48</v>
      </c>
      <c r="H996" t="s">
        <v>44</v>
      </c>
      <c r="I996" t="s">
        <v>45</v>
      </c>
      <c r="J996" t="s">
        <v>90</v>
      </c>
      <c r="K996" t="s">
        <v>91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</v>
      </c>
      <c r="AI996">
        <v>0</v>
      </c>
      <c r="AJ996">
        <v>0</v>
      </c>
      <c r="AK996">
        <v>2</v>
      </c>
      <c r="AL996">
        <v>0</v>
      </c>
    </row>
    <row r="997" spans="1:38" x14ac:dyDescent="0.45">
      <c r="A997" t="s">
        <v>86</v>
      </c>
      <c r="B997">
        <v>5</v>
      </c>
      <c r="C997" t="s">
        <v>87</v>
      </c>
      <c r="D997" t="s">
        <v>260</v>
      </c>
      <c r="E997" s="4">
        <v>44322</v>
      </c>
      <c r="F997" t="s">
        <v>72</v>
      </c>
      <c r="G997" t="s">
        <v>48</v>
      </c>
      <c r="H997" t="s">
        <v>44</v>
      </c>
      <c r="I997" t="s">
        <v>45</v>
      </c>
      <c r="J997" t="s">
        <v>90</v>
      </c>
      <c r="K997" t="s">
        <v>91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1</v>
      </c>
      <c r="AL997">
        <v>0</v>
      </c>
    </row>
    <row r="998" spans="1:38" x14ac:dyDescent="0.45">
      <c r="A998" t="s">
        <v>86</v>
      </c>
      <c r="B998">
        <v>5</v>
      </c>
      <c r="C998" t="s">
        <v>87</v>
      </c>
      <c r="D998" t="s">
        <v>260</v>
      </c>
      <c r="E998" s="4">
        <v>44322</v>
      </c>
      <c r="F998" t="s">
        <v>72</v>
      </c>
      <c r="G998" t="s">
        <v>48</v>
      </c>
      <c r="H998" t="s">
        <v>44</v>
      </c>
      <c r="I998" t="s">
        <v>92</v>
      </c>
      <c r="J998" t="s">
        <v>119</v>
      </c>
      <c r="K998" t="s">
        <v>120</v>
      </c>
      <c r="L998">
        <v>3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2</v>
      </c>
      <c r="W998">
        <v>0</v>
      </c>
      <c r="X998">
        <v>1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5</v>
      </c>
      <c r="AI998">
        <v>0</v>
      </c>
      <c r="AJ998">
        <v>0</v>
      </c>
      <c r="AK998">
        <v>5</v>
      </c>
      <c r="AL998">
        <v>0</v>
      </c>
    </row>
    <row r="999" spans="1:38" x14ac:dyDescent="0.45">
      <c r="A999" t="s">
        <v>86</v>
      </c>
      <c r="B999">
        <v>5</v>
      </c>
      <c r="C999" t="s">
        <v>87</v>
      </c>
      <c r="D999" t="s">
        <v>260</v>
      </c>
      <c r="E999" s="4">
        <v>44322</v>
      </c>
      <c r="F999" t="s">
        <v>72</v>
      </c>
      <c r="G999" t="s">
        <v>48</v>
      </c>
      <c r="H999" t="s">
        <v>44</v>
      </c>
      <c r="I999" t="s">
        <v>50</v>
      </c>
      <c r="J999" t="s">
        <v>207</v>
      </c>
      <c r="K999" t="s">
        <v>208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3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</v>
      </c>
      <c r="AI999">
        <v>0</v>
      </c>
      <c r="AJ999">
        <v>0</v>
      </c>
      <c r="AK999">
        <v>3</v>
      </c>
      <c r="AL999">
        <v>0</v>
      </c>
    </row>
    <row r="1000" spans="1:38" x14ac:dyDescent="0.45">
      <c r="A1000" t="s">
        <v>86</v>
      </c>
      <c r="B1000">
        <v>5</v>
      </c>
      <c r="C1000" t="s">
        <v>87</v>
      </c>
      <c r="D1000" t="s">
        <v>260</v>
      </c>
      <c r="E1000" s="4">
        <v>44322</v>
      </c>
      <c r="F1000" t="s">
        <v>72</v>
      </c>
      <c r="G1000" t="s">
        <v>48</v>
      </c>
      <c r="H1000" t="s">
        <v>44</v>
      </c>
      <c r="I1000" t="s">
        <v>92</v>
      </c>
      <c r="J1000" t="s">
        <v>104</v>
      </c>
      <c r="K1000" t="s">
        <v>105</v>
      </c>
      <c r="L1000">
        <v>4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4</v>
      </c>
      <c r="V1000">
        <v>0</v>
      </c>
      <c r="W1000">
        <v>0</v>
      </c>
      <c r="X1000">
        <v>5</v>
      </c>
      <c r="Y1000">
        <v>3</v>
      </c>
      <c r="Z1000">
        <v>4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14</v>
      </c>
      <c r="AI1000">
        <v>0</v>
      </c>
      <c r="AJ1000">
        <v>0</v>
      </c>
      <c r="AK1000">
        <v>14</v>
      </c>
      <c r="AL1000">
        <v>0</v>
      </c>
    </row>
    <row r="1001" spans="1:38" x14ac:dyDescent="0.45">
      <c r="A1001" t="s">
        <v>86</v>
      </c>
      <c r="B1001">
        <v>5</v>
      </c>
      <c r="C1001" t="s">
        <v>87</v>
      </c>
      <c r="D1001" t="s">
        <v>260</v>
      </c>
      <c r="E1001" s="4">
        <v>44322</v>
      </c>
      <c r="F1001" t="s">
        <v>72</v>
      </c>
      <c r="G1001" t="s">
        <v>49</v>
      </c>
      <c r="H1001" t="s">
        <v>44</v>
      </c>
      <c r="I1001" t="s">
        <v>92</v>
      </c>
      <c r="J1001" t="s">
        <v>93</v>
      </c>
      <c r="K1001" t="s">
        <v>94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</row>
    <row r="1002" spans="1:38" x14ac:dyDescent="0.45">
      <c r="A1002" t="s">
        <v>86</v>
      </c>
      <c r="B1002">
        <v>5</v>
      </c>
      <c r="C1002" t="s">
        <v>87</v>
      </c>
      <c r="D1002" t="s">
        <v>260</v>
      </c>
      <c r="E1002" s="4">
        <v>44322</v>
      </c>
      <c r="F1002" t="s">
        <v>72</v>
      </c>
      <c r="G1002" t="s">
        <v>49</v>
      </c>
      <c r="H1002" t="s">
        <v>44</v>
      </c>
      <c r="I1002" t="s">
        <v>92</v>
      </c>
      <c r="J1002" t="s">
        <v>93</v>
      </c>
      <c r="K1002" t="s">
        <v>94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</v>
      </c>
      <c r="AI1002">
        <v>0</v>
      </c>
      <c r="AJ1002">
        <v>0</v>
      </c>
      <c r="AK1002">
        <v>2</v>
      </c>
      <c r="AL1002">
        <v>0</v>
      </c>
    </row>
    <row r="1003" spans="1:38" x14ac:dyDescent="0.45">
      <c r="A1003" t="s">
        <v>86</v>
      </c>
      <c r="B1003">
        <v>5</v>
      </c>
      <c r="C1003" t="s">
        <v>87</v>
      </c>
      <c r="D1003" t="s">
        <v>260</v>
      </c>
      <c r="E1003" s="4">
        <v>44322</v>
      </c>
      <c r="F1003" t="s">
        <v>72</v>
      </c>
      <c r="G1003" t="s">
        <v>49</v>
      </c>
      <c r="H1003" t="s">
        <v>44</v>
      </c>
      <c r="I1003" t="s">
        <v>92</v>
      </c>
      <c r="J1003" t="s">
        <v>93</v>
      </c>
      <c r="K1003" t="s">
        <v>94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1</v>
      </c>
      <c r="AL1003">
        <v>0</v>
      </c>
    </row>
    <row r="1004" spans="1:38" x14ac:dyDescent="0.45">
      <c r="A1004" t="s">
        <v>86</v>
      </c>
      <c r="B1004">
        <v>5</v>
      </c>
      <c r="C1004" t="s">
        <v>87</v>
      </c>
      <c r="D1004" t="s">
        <v>260</v>
      </c>
      <c r="E1004" s="4">
        <v>44322</v>
      </c>
      <c r="F1004" t="s">
        <v>72</v>
      </c>
      <c r="G1004" t="s">
        <v>49</v>
      </c>
      <c r="H1004" t="s">
        <v>44</v>
      </c>
      <c r="I1004" t="s">
        <v>92</v>
      </c>
      <c r="J1004" t="s">
        <v>93</v>
      </c>
      <c r="K1004" t="s">
        <v>94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0</v>
      </c>
    </row>
    <row r="1005" spans="1:38" x14ac:dyDescent="0.45">
      <c r="A1005" t="s">
        <v>86</v>
      </c>
      <c r="B1005">
        <v>5</v>
      </c>
      <c r="C1005" t="s">
        <v>87</v>
      </c>
      <c r="D1005" t="s">
        <v>260</v>
      </c>
      <c r="E1005" s="4">
        <v>44322</v>
      </c>
      <c r="F1005" t="s">
        <v>72</v>
      </c>
      <c r="G1005" t="s">
        <v>53</v>
      </c>
      <c r="H1005" t="s">
        <v>44</v>
      </c>
      <c r="I1005" t="s">
        <v>45</v>
      </c>
      <c r="J1005" t="s">
        <v>90</v>
      </c>
      <c r="K1005" t="s">
        <v>91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</row>
    <row r="1006" spans="1:38" x14ac:dyDescent="0.45">
      <c r="A1006" t="s">
        <v>86</v>
      </c>
      <c r="B1006">
        <v>5</v>
      </c>
      <c r="C1006" t="s">
        <v>87</v>
      </c>
      <c r="D1006" t="s">
        <v>260</v>
      </c>
      <c r="E1006" s="4">
        <v>44322</v>
      </c>
      <c r="F1006" t="s">
        <v>72</v>
      </c>
      <c r="G1006" t="s">
        <v>53</v>
      </c>
      <c r="H1006" t="s">
        <v>44</v>
      </c>
      <c r="I1006" t="s">
        <v>92</v>
      </c>
      <c r="J1006" t="s">
        <v>93</v>
      </c>
      <c r="K1006" t="s">
        <v>94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1</v>
      </c>
      <c r="AL1006">
        <v>0</v>
      </c>
    </row>
    <row r="1007" spans="1:38" x14ac:dyDescent="0.45">
      <c r="A1007" t="s">
        <v>86</v>
      </c>
      <c r="B1007">
        <v>5</v>
      </c>
      <c r="C1007" t="s">
        <v>87</v>
      </c>
      <c r="D1007" t="s">
        <v>260</v>
      </c>
      <c r="E1007" s="4">
        <v>44322</v>
      </c>
      <c r="F1007" t="s">
        <v>72</v>
      </c>
      <c r="G1007" t="s">
        <v>53</v>
      </c>
      <c r="H1007" t="s">
        <v>44</v>
      </c>
      <c r="I1007" t="s">
        <v>84</v>
      </c>
      <c r="J1007" t="s">
        <v>209</v>
      </c>
      <c r="K1007" t="s">
        <v>210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3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</v>
      </c>
      <c r="AI1007">
        <v>0</v>
      </c>
      <c r="AJ1007">
        <v>0</v>
      </c>
      <c r="AK1007">
        <v>3</v>
      </c>
      <c r="AL1007">
        <v>0</v>
      </c>
    </row>
    <row r="1008" spans="1:38" x14ac:dyDescent="0.45">
      <c r="A1008" t="s">
        <v>86</v>
      </c>
      <c r="B1008">
        <v>5</v>
      </c>
      <c r="C1008" t="s">
        <v>87</v>
      </c>
      <c r="D1008" t="s">
        <v>260</v>
      </c>
      <c r="E1008" s="4">
        <v>44322</v>
      </c>
      <c r="F1008" t="s">
        <v>72</v>
      </c>
      <c r="G1008" t="s">
        <v>54</v>
      </c>
      <c r="H1008" t="s">
        <v>44</v>
      </c>
      <c r="I1008" t="s">
        <v>45</v>
      </c>
      <c r="J1008" t="s">
        <v>90</v>
      </c>
      <c r="K1008" t="s">
        <v>91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0</v>
      </c>
    </row>
    <row r="1009" spans="1:38" x14ac:dyDescent="0.45">
      <c r="A1009" t="s">
        <v>86</v>
      </c>
      <c r="B1009">
        <v>5</v>
      </c>
      <c r="C1009" t="s">
        <v>87</v>
      </c>
      <c r="D1009" t="s">
        <v>260</v>
      </c>
      <c r="E1009" s="4">
        <v>44322</v>
      </c>
      <c r="F1009" t="s">
        <v>72</v>
      </c>
      <c r="G1009" t="s">
        <v>54</v>
      </c>
      <c r="H1009" t="s">
        <v>44</v>
      </c>
      <c r="I1009" t="s">
        <v>45</v>
      </c>
      <c r="J1009" t="s">
        <v>90</v>
      </c>
      <c r="K1009" t="s">
        <v>91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</v>
      </c>
      <c r="AI1009">
        <v>0</v>
      </c>
      <c r="AJ1009">
        <v>0</v>
      </c>
      <c r="AK1009">
        <v>3</v>
      </c>
      <c r="AL1009">
        <v>0</v>
      </c>
    </row>
    <row r="1010" spans="1:38" x14ac:dyDescent="0.45">
      <c r="A1010" t="s">
        <v>86</v>
      </c>
      <c r="B1010">
        <v>5</v>
      </c>
      <c r="C1010" t="s">
        <v>87</v>
      </c>
      <c r="D1010" t="s">
        <v>260</v>
      </c>
      <c r="E1010" s="4">
        <v>44322</v>
      </c>
      <c r="F1010" t="s">
        <v>72</v>
      </c>
      <c r="G1010" t="s">
        <v>55</v>
      </c>
      <c r="H1010" t="s">
        <v>56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45">
      <c r="A1011" t="s">
        <v>86</v>
      </c>
      <c r="B1011">
        <v>5</v>
      </c>
      <c r="C1011" t="s">
        <v>87</v>
      </c>
      <c r="D1011" t="s">
        <v>260</v>
      </c>
      <c r="E1011" s="4">
        <v>44322</v>
      </c>
      <c r="F1011" t="s">
        <v>72</v>
      </c>
      <c r="G1011" t="s">
        <v>57</v>
      </c>
      <c r="H1011" t="s">
        <v>56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45">
      <c r="A1012" t="s">
        <v>86</v>
      </c>
      <c r="B1012">
        <v>5</v>
      </c>
      <c r="C1012" t="s">
        <v>87</v>
      </c>
      <c r="D1012" t="s">
        <v>260</v>
      </c>
      <c r="E1012" s="4">
        <v>44322</v>
      </c>
      <c r="F1012" t="s">
        <v>72</v>
      </c>
      <c r="G1012" t="s">
        <v>58</v>
      </c>
      <c r="H1012" t="s">
        <v>56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45">
      <c r="A1013" t="s">
        <v>86</v>
      </c>
      <c r="B1013">
        <v>5</v>
      </c>
      <c r="C1013" t="s">
        <v>87</v>
      </c>
      <c r="D1013" t="s">
        <v>260</v>
      </c>
      <c r="E1013" s="4">
        <v>44322</v>
      </c>
      <c r="F1013" t="s">
        <v>72</v>
      </c>
      <c r="G1013" t="s">
        <v>59</v>
      </c>
      <c r="H1013" t="s">
        <v>56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45">
      <c r="A1014" t="s">
        <v>86</v>
      </c>
      <c r="B1014">
        <v>5</v>
      </c>
      <c r="C1014" t="s">
        <v>87</v>
      </c>
      <c r="D1014" t="s">
        <v>260</v>
      </c>
      <c r="E1014" s="4">
        <v>44322</v>
      </c>
      <c r="F1014" t="s">
        <v>72</v>
      </c>
      <c r="G1014" t="s">
        <v>60</v>
      </c>
      <c r="H1014" t="s">
        <v>56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45">
      <c r="A1015" t="s">
        <v>86</v>
      </c>
      <c r="B1015">
        <v>5</v>
      </c>
      <c r="C1015" t="s">
        <v>99</v>
      </c>
      <c r="D1015" t="s">
        <v>260</v>
      </c>
      <c r="E1015" s="4">
        <v>44322</v>
      </c>
      <c r="F1015" t="s">
        <v>100</v>
      </c>
      <c r="G1015" t="s">
        <v>43</v>
      </c>
      <c r="H1015" t="s">
        <v>44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45">
      <c r="A1016" t="s">
        <v>86</v>
      </c>
      <c r="B1016">
        <v>5</v>
      </c>
      <c r="C1016" t="s">
        <v>99</v>
      </c>
      <c r="D1016" t="s">
        <v>260</v>
      </c>
      <c r="E1016" s="4">
        <v>44322</v>
      </c>
      <c r="F1016" t="s">
        <v>100</v>
      </c>
      <c r="G1016" t="s">
        <v>48</v>
      </c>
      <c r="H1016" t="s">
        <v>44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45">
      <c r="A1017" t="s">
        <v>86</v>
      </c>
      <c r="B1017">
        <v>5</v>
      </c>
      <c r="C1017" t="s">
        <v>99</v>
      </c>
      <c r="D1017" t="s">
        <v>260</v>
      </c>
      <c r="E1017" s="4">
        <v>44322</v>
      </c>
      <c r="F1017" t="s">
        <v>100</v>
      </c>
      <c r="G1017" t="s">
        <v>49</v>
      </c>
      <c r="H1017" t="s">
        <v>44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45">
      <c r="A1018" t="s">
        <v>86</v>
      </c>
      <c r="B1018">
        <v>5</v>
      </c>
      <c r="C1018" t="s">
        <v>99</v>
      </c>
      <c r="D1018" t="s">
        <v>260</v>
      </c>
      <c r="E1018" s="4">
        <v>44322</v>
      </c>
      <c r="F1018" t="s">
        <v>100</v>
      </c>
      <c r="G1018" t="s">
        <v>53</v>
      </c>
      <c r="H1018" t="s">
        <v>44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45">
      <c r="A1019" t="s">
        <v>86</v>
      </c>
      <c r="B1019">
        <v>5</v>
      </c>
      <c r="C1019" t="s">
        <v>99</v>
      </c>
      <c r="D1019" t="s">
        <v>260</v>
      </c>
      <c r="E1019" s="4">
        <v>44322</v>
      </c>
      <c r="F1019" t="s">
        <v>100</v>
      </c>
      <c r="G1019" t="s">
        <v>54</v>
      </c>
      <c r="H1019" t="s">
        <v>44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45">
      <c r="A1020" t="s">
        <v>86</v>
      </c>
      <c r="B1020">
        <v>5</v>
      </c>
      <c r="C1020" t="s">
        <v>99</v>
      </c>
      <c r="D1020" t="s">
        <v>260</v>
      </c>
      <c r="E1020" s="4">
        <v>44322</v>
      </c>
      <c r="F1020" t="s">
        <v>100</v>
      </c>
      <c r="G1020" t="s">
        <v>55</v>
      </c>
      <c r="H1020" t="s">
        <v>56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45">
      <c r="A1021" t="s">
        <v>86</v>
      </c>
      <c r="B1021">
        <v>5</v>
      </c>
      <c r="C1021" t="s">
        <v>99</v>
      </c>
      <c r="D1021" t="s">
        <v>260</v>
      </c>
      <c r="E1021" s="4">
        <v>44322</v>
      </c>
      <c r="F1021" t="s">
        <v>100</v>
      </c>
      <c r="G1021" t="s">
        <v>57</v>
      </c>
      <c r="H1021" t="s">
        <v>56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45">
      <c r="A1022" t="s">
        <v>86</v>
      </c>
      <c r="B1022">
        <v>5</v>
      </c>
      <c r="C1022" t="s">
        <v>99</v>
      </c>
      <c r="D1022" t="s">
        <v>260</v>
      </c>
      <c r="E1022" s="4">
        <v>44322</v>
      </c>
      <c r="F1022" t="s">
        <v>100</v>
      </c>
      <c r="G1022" t="s">
        <v>58</v>
      </c>
      <c r="H1022" t="s">
        <v>56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45">
      <c r="A1023" t="s">
        <v>86</v>
      </c>
      <c r="B1023">
        <v>5</v>
      </c>
      <c r="C1023" t="s">
        <v>99</v>
      </c>
      <c r="D1023" t="s">
        <v>260</v>
      </c>
      <c r="E1023" s="4">
        <v>44322</v>
      </c>
      <c r="F1023" t="s">
        <v>100</v>
      </c>
      <c r="G1023" t="s">
        <v>59</v>
      </c>
      <c r="H1023" t="s">
        <v>56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45">
      <c r="A1024" t="s">
        <v>86</v>
      </c>
      <c r="B1024">
        <v>5</v>
      </c>
      <c r="C1024" t="s">
        <v>99</v>
      </c>
      <c r="D1024" t="s">
        <v>260</v>
      </c>
      <c r="E1024" s="4">
        <v>44322</v>
      </c>
      <c r="F1024" t="s">
        <v>100</v>
      </c>
      <c r="G1024" t="s">
        <v>60</v>
      </c>
      <c r="H1024" t="s">
        <v>56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45">
      <c r="A1025" t="s">
        <v>76</v>
      </c>
      <c r="B1025">
        <v>5</v>
      </c>
      <c r="C1025" t="s">
        <v>130</v>
      </c>
      <c r="D1025" t="s">
        <v>259</v>
      </c>
      <c r="E1025" s="4">
        <v>44328</v>
      </c>
      <c r="F1025" t="s">
        <v>72</v>
      </c>
      <c r="G1025" t="s">
        <v>43</v>
      </c>
      <c r="H1025" t="s">
        <v>44</v>
      </c>
      <c r="I1025" t="s">
        <v>50</v>
      </c>
      <c r="J1025" t="s">
        <v>179</v>
      </c>
      <c r="K1025" t="s">
        <v>180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0</v>
      </c>
    </row>
    <row r="1026" spans="1:38" x14ac:dyDescent="0.45">
      <c r="A1026" t="s">
        <v>76</v>
      </c>
      <c r="B1026">
        <v>5</v>
      </c>
      <c r="C1026" t="s">
        <v>130</v>
      </c>
      <c r="D1026" t="s">
        <v>259</v>
      </c>
      <c r="E1026" s="4">
        <v>44328</v>
      </c>
      <c r="F1026" t="s">
        <v>72</v>
      </c>
      <c r="G1026" t="s">
        <v>48</v>
      </c>
      <c r="H1026" t="s">
        <v>44</v>
      </c>
      <c r="I1026" t="s">
        <v>45</v>
      </c>
      <c r="J1026" t="s">
        <v>90</v>
      </c>
      <c r="K1026" t="s">
        <v>91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</v>
      </c>
      <c r="AI1026">
        <v>0</v>
      </c>
      <c r="AJ1026">
        <v>0</v>
      </c>
      <c r="AK1026">
        <v>3</v>
      </c>
      <c r="AL1026">
        <v>0</v>
      </c>
    </row>
    <row r="1027" spans="1:38" x14ac:dyDescent="0.45">
      <c r="A1027" t="s">
        <v>76</v>
      </c>
      <c r="B1027">
        <v>5</v>
      </c>
      <c r="C1027" t="s">
        <v>130</v>
      </c>
      <c r="D1027" t="s">
        <v>259</v>
      </c>
      <c r="E1027" s="4">
        <v>44328</v>
      </c>
      <c r="F1027" t="s">
        <v>72</v>
      </c>
      <c r="G1027" t="s">
        <v>48</v>
      </c>
      <c r="H1027" t="s">
        <v>44</v>
      </c>
      <c r="I1027" t="s">
        <v>84</v>
      </c>
      <c r="J1027" t="s">
        <v>85</v>
      </c>
      <c r="K1027" t="s">
        <v>85</v>
      </c>
      <c r="L1027">
        <v>2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</v>
      </c>
      <c r="AI1027">
        <v>0</v>
      </c>
      <c r="AJ1027">
        <v>1</v>
      </c>
      <c r="AK1027">
        <v>1</v>
      </c>
      <c r="AL1027">
        <v>0</v>
      </c>
    </row>
    <row r="1028" spans="1:38" x14ac:dyDescent="0.45">
      <c r="A1028" t="s">
        <v>76</v>
      </c>
      <c r="B1028">
        <v>5</v>
      </c>
      <c r="C1028" t="s">
        <v>130</v>
      </c>
      <c r="D1028" t="s">
        <v>259</v>
      </c>
      <c r="E1028" s="4">
        <v>44328</v>
      </c>
      <c r="F1028" t="s">
        <v>72</v>
      </c>
      <c r="G1028" t="s">
        <v>48</v>
      </c>
      <c r="H1028" t="s">
        <v>44</v>
      </c>
      <c r="I1028" t="s">
        <v>45</v>
      </c>
      <c r="J1028" t="s">
        <v>88</v>
      </c>
      <c r="K1028" t="s">
        <v>89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</v>
      </c>
      <c r="AI1028">
        <v>0</v>
      </c>
      <c r="AJ1028">
        <v>0</v>
      </c>
      <c r="AK1028">
        <v>2</v>
      </c>
      <c r="AL1028">
        <v>0</v>
      </c>
    </row>
    <row r="1029" spans="1:38" x14ac:dyDescent="0.45">
      <c r="A1029" t="s">
        <v>76</v>
      </c>
      <c r="B1029">
        <v>5</v>
      </c>
      <c r="C1029" t="s">
        <v>130</v>
      </c>
      <c r="D1029" t="s">
        <v>259</v>
      </c>
      <c r="E1029" s="4">
        <v>44328</v>
      </c>
      <c r="F1029" t="s">
        <v>72</v>
      </c>
      <c r="G1029" t="s">
        <v>48</v>
      </c>
      <c r="H1029" t="s">
        <v>44</v>
      </c>
      <c r="I1029" t="s">
        <v>92</v>
      </c>
      <c r="J1029" t="s">
        <v>119</v>
      </c>
      <c r="K1029" t="s">
        <v>120</v>
      </c>
      <c r="L1029">
        <v>2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0</v>
      </c>
      <c r="X1029">
        <v>3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6</v>
      </c>
      <c r="AI1029">
        <v>0</v>
      </c>
      <c r="AJ1029">
        <v>2</v>
      </c>
      <c r="AK1029">
        <v>2</v>
      </c>
      <c r="AL1029">
        <v>1</v>
      </c>
    </row>
    <row r="1030" spans="1:38" x14ac:dyDescent="0.45">
      <c r="A1030" t="s">
        <v>76</v>
      </c>
      <c r="B1030">
        <v>5</v>
      </c>
      <c r="C1030" t="s">
        <v>130</v>
      </c>
      <c r="D1030" t="s">
        <v>259</v>
      </c>
      <c r="E1030" s="4">
        <v>44328</v>
      </c>
      <c r="F1030" t="s">
        <v>72</v>
      </c>
      <c r="G1030" t="s">
        <v>49</v>
      </c>
      <c r="H1030" t="s">
        <v>44</v>
      </c>
      <c r="I1030" t="s">
        <v>50</v>
      </c>
      <c r="J1030" t="s">
        <v>205</v>
      </c>
      <c r="K1030" t="s">
        <v>276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</row>
    <row r="1031" spans="1:38" x14ac:dyDescent="0.45">
      <c r="A1031" t="s">
        <v>76</v>
      </c>
      <c r="B1031">
        <v>5</v>
      </c>
      <c r="C1031" t="s">
        <v>130</v>
      </c>
      <c r="D1031" t="s">
        <v>259</v>
      </c>
      <c r="E1031" s="4">
        <v>44328</v>
      </c>
      <c r="F1031" t="s">
        <v>72</v>
      </c>
      <c r="G1031" t="s">
        <v>49</v>
      </c>
      <c r="H1031" t="s">
        <v>44</v>
      </c>
      <c r="I1031" t="s">
        <v>50</v>
      </c>
      <c r="J1031" t="s">
        <v>205</v>
      </c>
      <c r="K1031" t="s">
        <v>276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0</v>
      </c>
    </row>
    <row r="1032" spans="1:38" x14ac:dyDescent="0.45">
      <c r="A1032" t="s">
        <v>76</v>
      </c>
      <c r="B1032">
        <v>5</v>
      </c>
      <c r="C1032" t="s">
        <v>130</v>
      </c>
      <c r="D1032" t="s">
        <v>259</v>
      </c>
      <c r="E1032" s="4">
        <v>44328</v>
      </c>
      <c r="F1032" t="s">
        <v>72</v>
      </c>
      <c r="G1032" t="s">
        <v>49</v>
      </c>
      <c r="H1032" t="s">
        <v>44</v>
      </c>
      <c r="I1032" t="s">
        <v>45</v>
      </c>
      <c r="J1032" t="s">
        <v>88</v>
      </c>
      <c r="K1032" t="s">
        <v>89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</row>
    <row r="1033" spans="1:38" x14ac:dyDescent="0.45">
      <c r="A1033" t="s">
        <v>76</v>
      </c>
      <c r="B1033">
        <v>5</v>
      </c>
      <c r="C1033" t="s">
        <v>130</v>
      </c>
      <c r="D1033" t="s">
        <v>259</v>
      </c>
      <c r="E1033" s="4">
        <v>44328</v>
      </c>
      <c r="F1033" t="s">
        <v>72</v>
      </c>
      <c r="G1033" t="s">
        <v>49</v>
      </c>
      <c r="H1033" t="s">
        <v>44</v>
      </c>
      <c r="I1033" t="s">
        <v>45</v>
      </c>
      <c r="J1033" t="s">
        <v>88</v>
      </c>
      <c r="K1033" t="s">
        <v>89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</row>
    <row r="1034" spans="1:38" x14ac:dyDescent="0.45">
      <c r="A1034" t="s">
        <v>76</v>
      </c>
      <c r="B1034">
        <v>5</v>
      </c>
      <c r="C1034" t="s">
        <v>130</v>
      </c>
      <c r="D1034" t="s">
        <v>259</v>
      </c>
      <c r="E1034" s="4">
        <v>44328</v>
      </c>
      <c r="F1034" t="s">
        <v>72</v>
      </c>
      <c r="G1034" t="s">
        <v>49</v>
      </c>
      <c r="H1034" t="s">
        <v>44</v>
      </c>
      <c r="I1034" t="s">
        <v>78</v>
      </c>
      <c r="J1034" t="s">
        <v>79</v>
      </c>
      <c r="K1034" t="s">
        <v>158</v>
      </c>
      <c r="L1034">
        <v>2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</v>
      </c>
      <c r="W1034">
        <v>0</v>
      </c>
      <c r="X1034">
        <v>3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6</v>
      </c>
      <c r="AI1034">
        <v>0</v>
      </c>
      <c r="AJ1034">
        <v>0</v>
      </c>
      <c r="AK1034">
        <v>6</v>
      </c>
      <c r="AL1034">
        <v>0</v>
      </c>
    </row>
    <row r="1035" spans="1:38" x14ac:dyDescent="0.45">
      <c r="A1035" t="s">
        <v>76</v>
      </c>
      <c r="B1035">
        <v>5</v>
      </c>
      <c r="C1035" t="s">
        <v>130</v>
      </c>
      <c r="D1035" t="s">
        <v>259</v>
      </c>
      <c r="E1035" s="4">
        <v>44328</v>
      </c>
      <c r="F1035" t="s">
        <v>72</v>
      </c>
      <c r="G1035" t="s">
        <v>49</v>
      </c>
      <c r="H1035" t="s">
        <v>44</v>
      </c>
      <c r="I1035" t="s">
        <v>126</v>
      </c>
      <c r="J1035" t="s">
        <v>211</v>
      </c>
      <c r="K1035" t="s">
        <v>212</v>
      </c>
      <c r="L1035">
        <v>2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</v>
      </c>
      <c r="W1035">
        <v>0</v>
      </c>
      <c r="X1035">
        <v>2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3</v>
      </c>
      <c r="AI1035">
        <v>0</v>
      </c>
      <c r="AJ1035">
        <v>0</v>
      </c>
      <c r="AK1035">
        <v>3</v>
      </c>
      <c r="AL1035">
        <v>0</v>
      </c>
    </row>
    <row r="1036" spans="1:38" x14ac:dyDescent="0.45">
      <c r="A1036" t="s">
        <v>76</v>
      </c>
      <c r="B1036">
        <v>5</v>
      </c>
      <c r="C1036" t="s">
        <v>130</v>
      </c>
      <c r="D1036" t="s">
        <v>259</v>
      </c>
      <c r="E1036" s="4">
        <v>44328</v>
      </c>
      <c r="F1036" t="s">
        <v>72</v>
      </c>
      <c r="G1036" t="s">
        <v>53</v>
      </c>
      <c r="H1036" t="s">
        <v>44</v>
      </c>
      <c r="I1036" t="s">
        <v>84</v>
      </c>
      <c r="J1036" t="s">
        <v>112</v>
      </c>
      <c r="K1036" t="s">
        <v>155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</row>
    <row r="1037" spans="1:38" x14ac:dyDescent="0.45">
      <c r="A1037" t="s">
        <v>76</v>
      </c>
      <c r="B1037">
        <v>5</v>
      </c>
      <c r="C1037" t="s">
        <v>130</v>
      </c>
      <c r="D1037" t="s">
        <v>259</v>
      </c>
      <c r="E1037" s="4">
        <v>44328</v>
      </c>
      <c r="F1037" t="s">
        <v>72</v>
      </c>
      <c r="G1037" t="s">
        <v>54</v>
      </c>
      <c r="H1037" t="s">
        <v>44</v>
      </c>
      <c r="I1037" t="s">
        <v>84</v>
      </c>
      <c r="J1037" t="s">
        <v>112</v>
      </c>
      <c r="K1037" t="s">
        <v>155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</row>
    <row r="1038" spans="1:38" x14ac:dyDescent="0.45">
      <c r="A1038" t="s">
        <v>76</v>
      </c>
      <c r="B1038">
        <v>5</v>
      </c>
      <c r="C1038" t="s">
        <v>130</v>
      </c>
      <c r="D1038" t="s">
        <v>259</v>
      </c>
      <c r="E1038" s="4">
        <v>44328</v>
      </c>
      <c r="F1038" t="s">
        <v>72</v>
      </c>
      <c r="G1038" t="s">
        <v>55</v>
      </c>
      <c r="H1038" t="s">
        <v>56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45">
      <c r="A1039" t="s">
        <v>76</v>
      </c>
      <c r="B1039">
        <v>5</v>
      </c>
      <c r="C1039" t="s">
        <v>130</v>
      </c>
      <c r="D1039" t="s">
        <v>259</v>
      </c>
      <c r="E1039" s="4">
        <v>44328</v>
      </c>
      <c r="F1039" t="s">
        <v>72</v>
      </c>
      <c r="G1039" t="s">
        <v>57</v>
      </c>
      <c r="H1039" t="s">
        <v>56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45">
      <c r="A1040" t="s">
        <v>76</v>
      </c>
      <c r="B1040">
        <v>5</v>
      </c>
      <c r="C1040" t="s">
        <v>130</v>
      </c>
      <c r="D1040" t="s">
        <v>259</v>
      </c>
      <c r="E1040" s="4">
        <v>44328</v>
      </c>
      <c r="F1040" t="s">
        <v>72</v>
      </c>
      <c r="G1040" t="s">
        <v>58</v>
      </c>
      <c r="H1040" t="s">
        <v>56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45">
      <c r="A1041" t="s">
        <v>76</v>
      </c>
      <c r="B1041">
        <v>5</v>
      </c>
      <c r="C1041" t="s">
        <v>130</v>
      </c>
      <c r="D1041" t="s">
        <v>259</v>
      </c>
      <c r="E1041" s="4">
        <v>44328</v>
      </c>
      <c r="F1041" t="s">
        <v>72</v>
      </c>
      <c r="G1041" t="s">
        <v>59</v>
      </c>
      <c r="H1041" t="s">
        <v>56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45">
      <c r="A1042" t="s">
        <v>76</v>
      </c>
      <c r="B1042">
        <v>5</v>
      </c>
      <c r="C1042" t="s">
        <v>130</v>
      </c>
      <c r="D1042" t="s">
        <v>259</v>
      </c>
      <c r="E1042" s="4">
        <v>44328</v>
      </c>
      <c r="F1042" t="s">
        <v>72</v>
      </c>
      <c r="G1042" t="s">
        <v>60</v>
      </c>
      <c r="H1042" t="s">
        <v>56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45">
      <c r="A1043" t="s">
        <v>76</v>
      </c>
      <c r="B1043">
        <v>5</v>
      </c>
      <c r="C1043" t="s">
        <v>77</v>
      </c>
      <c r="D1043" t="s">
        <v>259</v>
      </c>
      <c r="E1043" s="4">
        <v>44328</v>
      </c>
      <c r="F1043" t="s">
        <v>72</v>
      </c>
      <c r="G1043" t="s">
        <v>43</v>
      </c>
      <c r="H1043" t="s">
        <v>44</v>
      </c>
      <c r="I1043" t="s">
        <v>50</v>
      </c>
      <c r="J1043" t="s">
        <v>51</v>
      </c>
      <c r="K1043" t="s">
        <v>161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</row>
    <row r="1044" spans="1:38" x14ac:dyDescent="0.45">
      <c r="A1044" t="s">
        <v>76</v>
      </c>
      <c r="B1044">
        <v>5</v>
      </c>
      <c r="C1044" t="s">
        <v>77</v>
      </c>
      <c r="D1044" t="s">
        <v>259</v>
      </c>
      <c r="E1044" s="4">
        <v>44328</v>
      </c>
      <c r="F1044" t="s">
        <v>72</v>
      </c>
      <c r="G1044" t="s">
        <v>43</v>
      </c>
      <c r="H1044" t="s">
        <v>44</v>
      </c>
      <c r="I1044" t="s">
        <v>50</v>
      </c>
      <c r="J1044" t="s">
        <v>51</v>
      </c>
      <c r="K1044" t="s">
        <v>161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</row>
    <row r="1045" spans="1:38" x14ac:dyDescent="0.45">
      <c r="A1045" t="s">
        <v>76</v>
      </c>
      <c r="B1045">
        <v>5</v>
      </c>
      <c r="C1045" t="s">
        <v>77</v>
      </c>
      <c r="D1045" t="s">
        <v>259</v>
      </c>
      <c r="E1045" s="4">
        <v>44328</v>
      </c>
      <c r="F1045" t="s">
        <v>72</v>
      </c>
      <c r="G1045" t="s">
        <v>43</v>
      </c>
      <c r="H1045" t="s">
        <v>44</v>
      </c>
      <c r="I1045" t="s">
        <v>50</v>
      </c>
      <c r="J1045" t="s">
        <v>51</v>
      </c>
      <c r="K1045" t="s">
        <v>161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0</v>
      </c>
    </row>
    <row r="1046" spans="1:38" x14ac:dyDescent="0.45">
      <c r="A1046" t="s">
        <v>76</v>
      </c>
      <c r="B1046">
        <v>5</v>
      </c>
      <c r="C1046" t="s">
        <v>77</v>
      </c>
      <c r="D1046" t="s">
        <v>259</v>
      </c>
      <c r="E1046" s="4">
        <v>44328</v>
      </c>
      <c r="F1046" t="s">
        <v>72</v>
      </c>
      <c r="G1046" t="s">
        <v>43</v>
      </c>
      <c r="H1046" t="s">
        <v>44</v>
      </c>
      <c r="I1046" t="s">
        <v>50</v>
      </c>
      <c r="J1046" t="s">
        <v>51</v>
      </c>
      <c r="K1046" t="s">
        <v>161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2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</v>
      </c>
      <c r="AI1046">
        <v>0</v>
      </c>
      <c r="AJ1046">
        <v>0</v>
      </c>
      <c r="AK1046">
        <v>2</v>
      </c>
      <c r="AL1046">
        <v>0</v>
      </c>
    </row>
    <row r="1047" spans="1:38" x14ac:dyDescent="0.45">
      <c r="A1047" t="s">
        <v>76</v>
      </c>
      <c r="B1047">
        <v>5</v>
      </c>
      <c r="C1047" t="s">
        <v>77</v>
      </c>
      <c r="D1047" t="s">
        <v>259</v>
      </c>
      <c r="E1047" s="4">
        <v>44328</v>
      </c>
      <c r="F1047" t="s">
        <v>72</v>
      </c>
      <c r="G1047" t="s">
        <v>43</v>
      </c>
      <c r="H1047" t="s">
        <v>44</v>
      </c>
      <c r="I1047" t="s">
        <v>50</v>
      </c>
      <c r="J1047" t="s">
        <v>51</v>
      </c>
      <c r="K1047" t="s">
        <v>161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</v>
      </c>
      <c r="AG1047">
        <v>2</v>
      </c>
      <c r="AH1047">
        <v>4</v>
      </c>
      <c r="AI1047">
        <v>0</v>
      </c>
      <c r="AJ1047">
        <v>0</v>
      </c>
      <c r="AK1047">
        <v>0</v>
      </c>
      <c r="AL1047">
        <v>2</v>
      </c>
    </row>
    <row r="1048" spans="1:38" x14ac:dyDescent="0.45">
      <c r="A1048" t="s">
        <v>76</v>
      </c>
      <c r="B1048">
        <v>5</v>
      </c>
      <c r="C1048" t="s">
        <v>77</v>
      </c>
      <c r="D1048" t="s">
        <v>259</v>
      </c>
      <c r="E1048" s="4">
        <v>44328</v>
      </c>
      <c r="F1048" t="s">
        <v>72</v>
      </c>
      <c r="G1048" t="s">
        <v>43</v>
      </c>
      <c r="H1048" t="s">
        <v>44</v>
      </c>
      <c r="I1048" t="s">
        <v>175</v>
      </c>
      <c r="J1048" t="s">
        <v>270</v>
      </c>
      <c r="K1048" t="s">
        <v>271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</v>
      </c>
      <c r="AI1048">
        <v>0</v>
      </c>
      <c r="AJ1048">
        <v>0</v>
      </c>
      <c r="AK1048">
        <v>2</v>
      </c>
      <c r="AL1048">
        <v>0</v>
      </c>
    </row>
    <row r="1049" spans="1:38" x14ac:dyDescent="0.45">
      <c r="A1049" t="s">
        <v>76</v>
      </c>
      <c r="B1049">
        <v>5</v>
      </c>
      <c r="C1049" t="s">
        <v>77</v>
      </c>
      <c r="D1049" t="s">
        <v>259</v>
      </c>
      <c r="E1049" s="4">
        <v>44328</v>
      </c>
      <c r="F1049" t="s">
        <v>72</v>
      </c>
      <c r="G1049" t="s">
        <v>48</v>
      </c>
      <c r="H1049" t="s">
        <v>44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45">
      <c r="A1050" t="s">
        <v>76</v>
      </c>
      <c r="B1050">
        <v>5</v>
      </c>
      <c r="C1050" t="s">
        <v>77</v>
      </c>
      <c r="D1050" t="s">
        <v>259</v>
      </c>
      <c r="E1050" s="4">
        <v>44328</v>
      </c>
      <c r="F1050" t="s">
        <v>72</v>
      </c>
      <c r="G1050" t="s">
        <v>49</v>
      </c>
      <c r="H1050" t="s">
        <v>44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45">
      <c r="A1051" t="s">
        <v>76</v>
      </c>
      <c r="B1051">
        <v>5</v>
      </c>
      <c r="C1051" t="s">
        <v>77</v>
      </c>
      <c r="D1051" t="s">
        <v>259</v>
      </c>
      <c r="E1051" s="4">
        <v>44328</v>
      </c>
      <c r="F1051" t="s">
        <v>72</v>
      </c>
      <c r="G1051" t="s">
        <v>53</v>
      </c>
      <c r="H1051" t="s">
        <v>44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45">
      <c r="A1052" t="s">
        <v>76</v>
      </c>
      <c r="B1052">
        <v>5</v>
      </c>
      <c r="C1052" t="s">
        <v>77</v>
      </c>
      <c r="D1052" t="s">
        <v>259</v>
      </c>
      <c r="E1052" s="4">
        <v>44328</v>
      </c>
      <c r="F1052" t="s">
        <v>72</v>
      </c>
      <c r="G1052" t="s">
        <v>54</v>
      </c>
      <c r="H1052" t="s">
        <v>44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45">
      <c r="A1053" t="s">
        <v>76</v>
      </c>
      <c r="B1053">
        <v>5</v>
      </c>
      <c r="C1053" t="s">
        <v>77</v>
      </c>
      <c r="D1053" t="s">
        <v>259</v>
      </c>
      <c r="E1053" s="4">
        <v>44328</v>
      </c>
      <c r="F1053" t="s">
        <v>72</v>
      </c>
      <c r="G1053" t="s">
        <v>55</v>
      </c>
      <c r="H1053" t="s">
        <v>56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45">
      <c r="A1054" t="s">
        <v>76</v>
      </c>
      <c r="B1054">
        <v>5</v>
      </c>
      <c r="C1054" t="s">
        <v>77</v>
      </c>
      <c r="D1054" t="s">
        <v>259</v>
      </c>
      <c r="E1054" s="4">
        <v>44328</v>
      </c>
      <c r="F1054" t="s">
        <v>72</v>
      </c>
      <c r="G1054" t="s">
        <v>57</v>
      </c>
      <c r="H1054" t="s">
        <v>56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45">
      <c r="A1055" t="s">
        <v>76</v>
      </c>
      <c r="B1055">
        <v>5</v>
      </c>
      <c r="C1055" t="s">
        <v>77</v>
      </c>
      <c r="D1055" t="s">
        <v>259</v>
      </c>
      <c r="E1055" s="4">
        <v>44328</v>
      </c>
      <c r="F1055" t="s">
        <v>72</v>
      </c>
      <c r="G1055" t="s">
        <v>58</v>
      </c>
      <c r="H1055" t="s">
        <v>56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45">
      <c r="A1056" t="s">
        <v>76</v>
      </c>
      <c r="B1056">
        <v>5</v>
      </c>
      <c r="C1056" t="s">
        <v>77</v>
      </c>
      <c r="D1056" t="s">
        <v>259</v>
      </c>
      <c r="E1056" s="4">
        <v>44328</v>
      </c>
      <c r="F1056" t="s">
        <v>72</v>
      </c>
      <c r="G1056" t="s">
        <v>59</v>
      </c>
      <c r="H1056" t="s">
        <v>56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45">
      <c r="A1057" t="s">
        <v>76</v>
      </c>
      <c r="B1057">
        <v>5</v>
      </c>
      <c r="C1057" t="s">
        <v>77</v>
      </c>
      <c r="D1057" t="s">
        <v>259</v>
      </c>
      <c r="E1057" s="4">
        <v>44328</v>
      </c>
      <c r="F1057" t="s">
        <v>72</v>
      </c>
      <c r="G1057" t="s">
        <v>60</v>
      </c>
      <c r="H1057" t="s">
        <v>56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45">
      <c r="A1058" t="s">
        <v>76</v>
      </c>
      <c r="B1058">
        <v>5</v>
      </c>
      <c r="C1058" t="s">
        <v>203</v>
      </c>
      <c r="D1058" t="s">
        <v>263</v>
      </c>
      <c r="E1058" s="4">
        <v>44328</v>
      </c>
      <c r="F1058" t="s">
        <v>100</v>
      </c>
      <c r="G1058" t="s">
        <v>43</v>
      </c>
      <c r="H1058" t="s">
        <v>44</v>
      </c>
      <c r="I1058" t="s">
        <v>50</v>
      </c>
      <c r="J1058" t="s">
        <v>199</v>
      </c>
      <c r="K1058" t="s">
        <v>200</v>
      </c>
      <c r="L1058">
        <v>2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0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0</v>
      </c>
      <c r="AJ1058">
        <v>0</v>
      </c>
      <c r="AK1058">
        <v>2</v>
      </c>
      <c r="AL1058">
        <v>0</v>
      </c>
    </row>
    <row r="1059" spans="1:38" x14ac:dyDescent="0.45">
      <c r="A1059" t="s">
        <v>76</v>
      </c>
      <c r="B1059">
        <v>5</v>
      </c>
      <c r="C1059" t="s">
        <v>203</v>
      </c>
      <c r="D1059" t="s">
        <v>263</v>
      </c>
      <c r="E1059" s="4">
        <v>44328</v>
      </c>
      <c r="F1059" t="s">
        <v>100</v>
      </c>
      <c r="G1059" t="s">
        <v>43</v>
      </c>
      <c r="H1059" t="s">
        <v>44</v>
      </c>
      <c r="I1059" t="s">
        <v>50</v>
      </c>
      <c r="J1059" t="s">
        <v>199</v>
      </c>
      <c r="K1059" t="s">
        <v>200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</v>
      </c>
      <c r="AI1059">
        <v>0</v>
      </c>
      <c r="AJ1059">
        <v>0</v>
      </c>
      <c r="AK1059">
        <v>2</v>
      </c>
      <c r="AL1059">
        <v>0</v>
      </c>
    </row>
    <row r="1060" spans="1:38" x14ac:dyDescent="0.45">
      <c r="A1060" t="s">
        <v>76</v>
      </c>
      <c r="B1060">
        <v>5</v>
      </c>
      <c r="C1060" t="s">
        <v>203</v>
      </c>
      <c r="D1060" t="s">
        <v>263</v>
      </c>
      <c r="E1060" s="4">
        <v>44328</v>
      </c>
      <c r="F1060" t="s">
        <v>100</v>
      </c>
      <c r="G1060" t="s">
        <v>43</v>
      </c>
      <c r="H1060" t="s">
        <v>44</v>
      </c>
      <c r="I1060" t="s">
        <v>50</v>
      </c>
      <c r="J1060" t="s">
        <v>199</v>
      </c>
      <c r="K1060" t="s">
        <v>200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2</v>
      </c>
      <c r="AI1060">
        <v>0</v>
      </c>
      <c r="AJ1060">
        <v>0</v>
      </c>
      <c r="AK1060">
        <v>0</v>
      </c>
      <c r="AL1060">
        <v>1</v>
      </c>
    </row>
    <row r="1061" spans="1:38" x14ac:dyDescent="0.45">
      <c r="A1061" t="s">
        <v>76</v>
      </c>
      <c r="B1061">
        <v>5</v>
      </c>
      <c r="C1061" t="s">
        <v>203</v>
      </c>
      <c r="D1061" t="s">
        <v>263</v>
      </c>
      <c r="E1061" s="4">
        <v>44328</v>
      </c>
      <c r="F1061" t="s">
        <v>100</v>
      </c>
      <c r="G1061" t="s">
        <v>43</v>
      </c>
      <c r="H1061" t="s">
        <v>44</v>
      </c>
      <c r="I1061" t="s">
        <v>50</v>
      </c>
      <c r="J1061" t="s">
        <v>199</v>
      </c>
      <c r="K1061" t="s">
        <v>200</v>
      </c>
      <c r="L1061">
        <v>2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>
        <v>0</v>
      </c>
      <c r="AL1061">
        <v>0</v>
      </c>
    </row>
    <row r="1062" spans="1:38" x14ac:dyDescent="0.45">
      <c r="A1062" t="s">
        <v>76</v>
      </c>
      <c r="B1062">
        <v>5</v>
      </c>
      <c r="C1062" t="s">
        <v>203</v>
      </c>
      <c r="D1062" t="s">
        <v>263</v>
      </c>
      <c r="E1062" s="4">
        <v>44328</v>
      </c>
      <c r="F1062" t="s">
        <v>100</v>
      </c>
      <c r="G1062" t="s">
        <v>43</v>
      </c>
      <c r="H1062" t="s">
        <v>44</v>
      </c>
      <c r="I1062" t="s">
        <v>50</v>
      </c>
      <c r="J1062" t="s">
        <v>199</v>
      </c>
      <c r="K1062" t="s">
        <v>200</v>
      </c>
      <c r="L1062">
        <v>2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</v>
      </c>
      <c r="AI1062">
        <v>0</v>
      </c>
      <c r="AJ1062">
        <v>0</v>
      </c>
      <c r="AK1062">
        <v>2</v>
      </c>
      <c r="AL1062">
        <v>0</v>
      </c>
    </row>
    <row r="1063" spans="1:38" x14ac:dyDescent="0.45">
      <c r="A1063" t="s">
        <v>76</v>
      </c>
      <c r="B1063">
        <v>5</v>
      </c>
      <c r="C1063" t="s">
        <v>203</v>
      </c>
      <c r="D1063" t="s">
        <v>263</v>
      </c>
      <c r="E1063" s="4">
        <v>44328</v>
      </c>
      <c r="F1063" t="s">
        <v>100</v>
      </c>
      <c r="G1063" t="s">
        <v>43</v>
      </c>
      <c r="H1063" t="s">
        <v>44</v>
      </c>
      <c r="I1063" t="s">
        <v>50</v>
      </c>
      <c r="J1063" t="s">
        <v>199</v>
      </c>
      <c r="K1063" t="s">
        <v>200</v>
      </c>
      <c r="L1063">
        <v>2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v>0</v>
      </c>
      <c r="AK1063">
        <v>2</v>
      </c>
      <c r="AL1063">
        <v>0</v>
      </c>
    </row>
    <row r="1064" spans="1:38" x14ac:dyDescent="0.45">
      <c r="A1064" t="s">
        <v>76</v>
      </c>
      <c r="B1064">
        <v>5</v>
      </c>
      <c r="C1064" t="s">
        <v>203</v>
      </c>
      <c r="D1064" t="s">
        <v>263</v>
      </c>
      <c r="E1064" s="4">
        <v>44328</v>
      </c>
      <c r="F1064" t="s">
        <v>100</v>
      </c>
      <c r="G1064" t="s">
        <v>43</v>
      </c>
      <c r="H1064" t="s">
        <v>44</v>
      </c>
      <c r="I1064" t="s">
        <v>50</v>
      </c>
      <c r="J1064" t="s">
        <v>199</v>
      </c>
      <c r="K1064" t="s">
        <v>200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2</v>
      </c>
      <c r="AI1064">
        <v>0</v>
      </c>
      <c r="AJ1064">
        <v>0</v>
      </c>
      <c r="AK1064">
        <v>0</v>
      </c>
      <c r="AL1064">
        <v>1</v>
      </c>
    </row>
    <row r="1065" spans="1:38" x14ac:dyDescent="0.45">
      <c r="A1065" t="s">
        <v>76</v>
      </c>
      <c r="B1065">
        <v>5</v>
      </c>
      <c r="C1065" t="s">
        <v>203</v>
      </c>
      <c r="D1065" t="s">
        <v>263</v>
      </c>
      <c r="E1065" s="4">
        <v>44328</v>
      </c>
      <c r="F1065" t="s">
        <v>100</v>
      </c>
      <c r="G1065" t="s">
        <v>43</v>
      </c>
      <c r="H1065" t="s">
        <v>44</v>
      </c>
      <c r="I1065" t="s">
        <v>50</v>
      </c>
      <c r="J1065" t="s">
        <v>199</v>
      </c>
      <c r="K1065" t="s">
        <v>200</v>
      </c>
      <c r="L1065">
        <v>2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0</v>
      </c>
      <c r="AJ1065">
        <v>0</v>
      </c>
      <c r="AK1065">
        <v>2</v>
      </c>
      <c r="AL1065">
        <v>0</v>
      </c>
    </row>
    <row r="1066" spans="1:38" x14ac:dyDescent="0.45">
      <c r="A1066" t="s">
        <v>76</v>
      </c>
      <c r="B1066">
        <v>5</v>
      </c>
      <c r="C1066" t="s">
        <v>203</v>
      </c>
      <c r="D1066" t="s">
        <v>263</v>
      </c>
      <c r="E1066" s="4">
        <v>44328</v>
      </c>
      <c r="F1066" t="s">
        <v>100</v>
      </c>
      <c r="G1066" t="s">
        <v>43</v>
      </c>
      <c r="H1066" t="s">
        <v>44</v>
      </c>
      <c r="I1066" t="s">
        <v>50</v>
      </c>
      <c r="J1066" t="s">
        <v>114</v>
      </c>
      <c r="K1066" t="s">
        <v>114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0</v>
      </c>
    </row>
    <row r="1067" spans="1:38" x14ac:dyDescent="0.45">
      <c r="A1067" t="s">
        <v>76</v>
      </c>
      <c r="B1067">
        <v>5</v>
      </c>
      <c r="C1067" t="s">
        <v>203</v>
      </c>
      <c r="D1067" t="s">
        <v>263</v>
      </c>
      <c r="E1067" s="4">
        <v>44328</v>
      </c>
      <c r="F1067" t="s">
        <v>100</v>
      </c>
      <c r="G1067" t="s">
        <v>43</v>
      </c>
      <c r="H1067" t="s">
        <v>44</v>
      </c>
      <c r="I1067" t="s">
        <v>50</v>
      </c>
      <c r="J1067" t="s">
        <v>114</v>
      </c>
      <c r="K1067" t="s">
        <v>114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0</v>
      </c>
    </row>
    <row r="1068" spans="1:38" x14ac:dyDescent="0.45">
      <c r="A1068" t="s">
        <v>76</v>
      </c>
      <c r="B1068">
        <v>5</v>
      </c>
      <c r="C1068" t="s">
        <v>203</v>
      </c>
      <c r="D1068" t="s">
        <v>263</v>
      </c>
      <c r="E1068" s="4">
        <v>44328</v>
      </c>
      <c r="F1068" t="s">
        <v>100</v>
      </c>
      <c r="G1068" t="s">
        <v>43</v>
      </c>
      <c r="H1068" t="s">
        <v>44</v>
      </c>
      <c r="I1068" t="s">
        <v>50</v>
      </c>
      <c r="J1068" t="s">
        <v>65</v>
      </c>
      <c r="K1068" t="s">
        <v>102</v>
      </c>
      <c r="L1068">
        <v>3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3</v>
      </c>
      <c r="W1068">
        <v>0</v>
      </c>
      <c r="X1068">
        <v>3</v>
      </c>
      <c r="Y1068">
        <v>1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7</v>
      </c>
      <c r="AI1068">
        <v>0</v>
      </c>
      <c r="AJ1068">
        <v>2</v>
      </c>
      <c r="AK1068">
        <v>5</v>
      </c>
      <c r="AL1068">
        <v>0</v>
      </c>
    </row>
    <row r="1069" spans="1:38" x14ac:dyDescent="0.45">
      <c r="A1069" t="s">
        <v>76</v>
      </c>
      <c r="B1069">
        <v>5</v>
      </c>
      <c r="C1069" t="s">
        <v>203</v>
      </c>
      <c r="D1069" t="s">
        <v>263</v>
      </c>
      <c r="E1069" s="4">
        <v>44328</v>
      </c>
      <c r="F1069" t="s">
        <v>100</v>
      </c>
      <c r="G1069" t="s">
        <v>43</v>
      </c>
      <c r="H1069" t="s">
        <v>44</v>
      </c>
      <c r="I1069" t="s">
        <v>45</v>
      </c>
      <c r="J1069" t="s">
        <v>90</v>
      </c>
      <c r="K1069" t="s">
        <v>91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</v>
      </c>
      <c r="AI1069">
        <v>0</v>
      </c>
      <c r="AJ1069">
        <v>0</v>
      </c>
      <c r="AK1069">
        <v>2</v>
      </c>
      <c r="AL1069">
        <v>0</v>
      </c>
    </row>
    <row r="1070" spans="1:38" x14ac:dyDescent="0.45">
      <c r="A1070" t="s">
        <v>76</v>
      </c>
      <c r="B1070">
        <v>5</v>
      </c>
      <c r="C1070" t="s">
        <v>203</v>
      </c>
      <c r="D1070" t="s">
        <v>263</v>
      </c>
      <c r="E1070" s="4">
        <v>44328</v>
      </c>
      <c r="F1070" t="s">
        <v>100</v>
      </c>
      <c r="G1070" t="s">
        <v>43</v>
      </c>
      <c r="H1070" t="s">
        <v>44</v>
      </c>
      <c r="I1070" t="s">
        <v>45</v>
      </c>
      <c r="J1070" t="s">
        <v>90</v>
      </c>
      <c r="K1070" t="s">
        <v>91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</row>
    <row r="1071" spans="1:38" x14ac:dyDescent="0.45">
      <c r="A1071" t="s">
        <v>76</v>
      </c>
      <c r="B1071">
        <v>5</v>
      </c>
      <c r="C1071" t="s">
        <v>203</v>
      </c>
      <c r="D1071" t="s">
        <v>263</v>
      </c>
      <c r="E1071" s="4">
        <v>44328</v>
      </c>
      <c r="F1071" t="s">
        <v>100</v>
      </c>
      <c r="G1071" t="s">
        <v>43</v>
      </c>
      <c r="H1071" t="s">
        <v>44</v>
      </c>
      <c r="I1071" t="s">
        <v>45</v>
      </c>
      <c r="J1071" t="s">
        <v>90</v>
      </c>
      <c r="K1071" t="s">
        <v>91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</row>
    <row r="1072" spans="1:38" x14ac:dyDescent="0.45">
      <c r="A1072" t="s">
        <v>76</v>
      </c>
      <c r="B1072">
        <v>5</v>
      </c>
      <c r="C1072" t="s">
        <v>203</v>
      </c>
      <c r="D1072" t="s">
        <v>263</v>
      </c>
      <c r="E1072" s="4">
        <v>44328</v>
      </c>
      <c r="F1072" t="s">
        <v>100</v>
      </c>
      <c r="G1072" t="s">
        <v>43</v>
      </c>
      <c r="H1072" t="s">
        <v>44</v>
      </c>
      <c r="I1072" t="s">
        <v>45</v>
      </c>
      <c r="J1072" t="s">
        <v>90</v>
      </c>
      <c r="K1072" t="s">
        <v>91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3</v>
      </c>
      <c r="AI1072">
        <v>0</v>
      </c>
      <c r="AJ1072">
        <v>0</v>
      </c>
      <c r="AK1072">
        <v>1</v>
      </c>
      <c r="AL1072">
        <v>1</v>
      </c>
    </row>
    <row r="1073" spans="1:38" x14ac:dyDescent="0.45">
      <c r="A1073" t="s">
        <v>76</v>
      </c>
      <c r="B1073">
        <v>5</v>
      </c>
      <c r="C1073" t="s">
        <v>203</v>
      </c>
      <c r="D1073" t="s">
        <v>263</v>
      </c>
      <c r="E1073" s="4">
        <v>44328</v>
      </c>
      <c r="F1073" t="s">
        <v>100</v>
      </c>
      <c r="G1073" t="s">
        <v>48</v>
      </c>
      <c r="H1073" t="s">
        <v>44</v>
      </c>
      <c r="I1073" t="s">
        <v>45</v>
      </c>
      <c r="J1073" t="s">
        <v>90</v>
      </c>
      <c r="K1073" t="s">
        <v>91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0</v>
      </c>
    </row>
    <row r="1074" spans="1:38" x14ac:dyDescent="0.45">
      <c r="A1074" t="s">
        <v>76</v>
      </c>
      <c r="B1074">
        <v>5</v>
      </c>
      <c r="C1074" t="s">
        <v>203</v>
      </c>
      <c r="D1074" t="s">
        <v>263</v>
      </c>
      <c r="E1074" s="4">
        <v>44328</v>
      </c>
      <c r="F1074" t="s">
        <v>100</v>
      </c>
      <c r="G1074" t="s">
        <v>48</v>
      </c>
      <c r="H1074" t="s">
        <v>44</v>
      </c>
      <c r="I1074" t="s">
        <v>45</v>
      </c>
      <c r="J1074" t="s">
        <v>90</v>
      </c>
      <c r="K1074" t="s">
        <v>91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1</v>
      </c>
      <c r="AL1074">
        <v>0</v>
      </c>
    </row>
    <row r="1075" spans="1:38" x14ac:dyDescent="0.45">
      <c r="A1075" t="s">
        <v>76</v>
      </c>
      <c r="B1075">
        <v>5</v>
      </c>
      <c r="C1075" t="s">
        <v>203</v>
      </c>
      <c r="D1075" t="s">
        <v>263</v>
      </c>
      <c r="E1075" s="4">
        <v>44328</v>
      </c>
      <c r="F1075" t="s">
        <v>100</v>
      </c>
      <c r="G1075" t="s">
        <v>48</v>
      </c>
      <c r="H1075" t="s">
        <v>44</v>
      </c>
      <c r="I1075" t="s">
        <v>45</v>
      </c>
      <c r="J1075" t="s">
        <v>90</v>
      </c>
      <c r="K1075" t="s">
        <v>91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</row>
    <row r="1076" spans="1:38" x14ac:dyDescent="0.45">
      <c r="A1076" t="s">
        <v>76</v>
      </c>
      <c r="B1076">
        <v>5</v>
      </c>
      <c r="C1076" t="s">
        <v>203</v>
      </c>
      <c r="D1076" t="s">
        <v>263</v>
      </c>
      <c r="E1076" s="4">
        <v>44328</v>
      </c>
      <c r="F1076" t="s">
        <v>100</v>
      </c>
      <c r="G1076" t="s">
        <v>48</v>
      </c>
      <c r="H1076" t="s">
        <v>44</v>
      </c>
      <c r="I1076" t="s">
        <v>45</v>
      </c>
      <c r="J1076" t="s">
        <v>90</v>
      </c>
      <c r="K1076" t="s">
        <v>91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0</v>
      </c>
    </row>
    <row r="1077" spans="1:38" x14ac:dyDescent="0.45">
      <c r="A1077" t="s">
        <v>76</v>
      </c>
      <c r="B1077">
        <v>5</v>
      </c>
      <c r="C1077" t="s">
        <v>203</v>
      </c>
      <c r="D1077" t="s">
        <v>263</v>
      </c>
      <c r="E1077" s="4">
        <v>44328</v>
      </c>
      <c r="F1077" t="s">
        <v>100</v>
      </c>
      <c r="G1077" t="s">
        <v>48</v>
      </c>
      <c r="H1077" t="s">
        <v>44</v>
      </c>
      <c r="I1077" t="s">
        <v>45</v>
      </c>
      <c r="J1077" t="s">
        <v>90</v>
      </c>
      <c r="K1077" t="s">
        <v>91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</row>
    <row r="1078" spans="1:38" x14ac:dyDescent="0.45">
      <c r="A1078" t="s">
        <v>76</v>
      </c>
      <c r="B1078">
        <v>5</v>
      </c>
      <c r="C1078" t="s">
        <v>203</v>
      </c>
      <c r="D1078" t="s">
        <v>263</v>
      </c>
      <c r="E1078" s="4">
        <v>44328</v>
      </c>
      <c r="F1078" t="s">
        <v>100</v>
      </c>
      <c r="G1078" t="s">
        <v>49</v>
      </c>
      <c r="H1078" t="s">
        <v>44</v>
      </c>
      <c r="I1078" t="s">
        <v>50</v>
      </c>
      <c r="J1078" t="s">
        <v>205</v>
      </c>
      <c r="K1078" t="s">
        <v>276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1</v>
      </c>
      <c r="AL1078">
        <v>0</v>
      </c>
    </row>
    <row r="1079" spans="1:38" x14ac:dyDescent="0.45">
      <c r="A1079" t="s">
        <v>76</v>
      </c>
      <c r="B1079">
        <v>5</v>
      </c>
      <c r="C1079" t="s">
        <v>203</v>
      </c>
      <c r="D1079" t="s">
        <v>263</v>
      </c>
      <c r="E1079" s="4">
        <v>44328</v>
      </c>
      <c r="F1079" t="s">
        <v>100</v>
      </c>
      <c r="G1079" t="s">
        <v>49</v>
      </c>
      <c r="H1079" t="s">
        <v>44</v>
      </c>
      <c r="I1079" t="s">
        <v>84</v>
      </c>
      <c r="J1079" t="s">
        <v>97</v>
      </c>
      <c r="K1079" t="s">
        <v>98</v>
      </c>
      <c r="L1079">
        <v>2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6</v>
      </c>
      <c r="Y1079">
        <v>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2</v>
      </c>
      <c r="AG1079">
        <v>2</v>
      </c>
      <c r="AH1079">
        <v>13</v>
      </c>
      <c r="AI1079">
        <v>0</v>
      </c>
      <c r="AJ1079">
        <v>1</v>
      </c>
      <c r="AK1079">
        <v>8</v>
      </c>
      <c r="AL1079">
        <v>2</v>
      </c>
    </row>
    <row r="1080" spans="1:38" x14ac:dyDescent="0.45">
      <c r="A1080" t="s">
        <v>76</v>
      </c>
      <c r="B1080">
        <v>5</v>
      </c>
      <c r="C1080" t="s">
        <v>203</v>
      </c>
      <c r="D1080" t="s">
        <v>263</v>
      </c>
      <c r="E1080" s="4">
        <v>44328</v>
      </c>
      <c r="F1080" t="s">
        <v>100</v>
      </c>
      <c r="G1080" t="s">
        <v>49</v>
      </c>
      <c r="H1080" t="s">
        <v>44</v>
      </c>
      <c r="I1080" t="s">
        <v>92</v>
      </c>
      <c r="J1080" t="s">
        <v>93</v>
      </c>
      <c r="K1080" t="s">
        <v>94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0</v>
      </c>
    </row>
    <row r="1081" spans="1:38" x14ac:dyDescent="0.45">
      <c r="A1081" t="s">
        <v>76</v>
      </c>
      <c r="B1081">
        <v>5</v>
      </c>
      <c r="C1081" t="s">
        <v>203</v>
      </c>
      <c r="D1081" t="s">
        <v>263</v>
      </c>
      <c r="E1081" s="4">
        <v>44328</v>
      </c>
      <c r="F1081" t="s">
        <v>100</v>
      </c>
      <c r="G1081" t="s">
        <v>49</v>
      </c>
      <c r="H1081" t="s">
        <v>44</v>
      </c>
      <c r="I1081" t="s">
        <v>92</v>
      </c>
      <c r="J1081" t="s">
        <v>93</v>
      </c>
      <c r="K1081" t="s">
        <v>94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0</v>
      </c>
    </row>
    <row r="1082" spans="1:38" x14ac:dyDescent="0.45">
      <c r="A1082" t="s">
        <v>76</v>
      </c>
      <c r="B1082">
        <v>5</v>
      </c>
      <c r="C1082" t="s">
        <v>203</v>
      </c>
      <c r="D1082" t="s">
        <v>263</v>
      </c>
      <c r="E1082" s="4">
        <v>44328</v>
      </c>
      <c r="F1082" t="s">
        <v>100</v>
      </c>
      <c r="G1082" t="s">
        <v>53</v>
      </c>
      <c r="H1082" t="s">
        <v>44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45">
      <c r="A1083" t="s">
        <v>76</v>
      </c>
      <c r="B1083">
        <v>5</v>
      </c>
      <c r="C1083" t="s">
        <v>203</v>
      </c>
      <c r="D1083" t="s">
        <v>263</v>
      </c>
      <c r="E1083" s="4">
        <v>44328</v>
      </c>
      <c r="F1083" t="s">
        <v>100</v>
      </c>
      <c r="G1083" t="s">
        <v>54</v>
      </c>
      <c r="H1083" t="s">
        <v>44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45">
      <c r="A1084" t="s">
        <v>76</v>
      </c>
      <c r="B1084">
        <v>5</v>
      </c>
      <c r="C1084" t="s">
        <v>203</v>
      </c>
      <c r="D1084" t="s">
        <v>263</v>
      </c>
      <c r="E1084" s="4">
        <v>44328</v>
      </c>
      <c r="F1084" t="s">
        <v>100</v>
      </c>
      <c r="G1084" t="s">
        <v>55</v>
      </c>
      <c r="H1084" t="s">
        <v>56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45">
      <c r="A1085" t="s">
        <v>76</v>
      </c>
      <c r="B1085">
        <v>5</v>
      </c>
      <c r="C1085" t="s">
        <v>203</v>
      </c>
      <c r="D1085" t="s">
        <v>263</v>
      </c>
      <c r="E1085" s="4">
        <v>44328</v>
      </c>
      <c r="F1085" t="s">
        <v>100</v>
      </c>
      <c r="G1085" t="s">
        <v>57</v>
      </c>
      <c r="H1085" t="s">
        <v>56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45">
      <c r="A1086" t="s">
        <v>76</v>
      </c>
      <c r="B1086">
        <v>5</v>
      </c>
      <c r="C1086" t="s">
        <v>203</v>
      </c>
      <c r="D1086" t="s">
        <v>263</v>
      </c>
      <c r="E1086" s="4">
        <v>44328</v>
      </c>
      <c r="F1086" t="s">
        <v>100</v>
      </c>
      <c r="G1086" t="s">
        <v>58</v>
      </c>
      <c r="H1086" t="s">
        <v>56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45">
      <c r="A1087" t="s">
        <v>76</v>
      </c>
      <c r="B1087">
        <v>5</v>
      </c>
      <c r="C1087" t="s">
        <v>203</v>
      </c>
      <c r="D1087" t="s">
        <v>263</v>
      </c>
      <c r="E1087" s="4">
        <v>44328</v>
      </c>
      <c r="F1087" t="s">
        <v>100</v>
      </c>
      <c r="G1087" t="s">
        <v>59</v>
      </c>
      <c r="H1087" t="s">
        <v>56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45">
      <c r="A1088" t="s">
        <v>76</v>
      </c>
      <c r="B1088">
        <v>5</v>
      </c>
      <c r="C1088" t="s">
        <v>203</v>
      </c>
      <c r="D1088" t="s">
        <v>263</v>
      </c>
      <c r="E1088" s="4">
        <v>44328</v>
      </c>
      <c r="F1088" t="s">
        <v>100</v>
      </c>
      <c r="G1088" t="s">
        <v>60</v>
      </c>
      <c r="H1088" t="s">
        <v>56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45">
      <c r="A1089" t="s">
        <v>40</v>
      </c>
      <c r="B1089">
        <v>5</v>
      </c>
      <c r="C1089" t="s">
        <v>61</v>
      </c>
      <c r="D1089" t="s">
        <v>256</v>
      </c>
      <c r="E1089" s="4">
        <v>44329</v>
      </c>
      <c r="F1089" t="s">
        <v>42</v>
      </c>
      <c r="G1089" t="s">
        <v>43</v>
      </c>
      <c r="H1089" t="s">
        <v>44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45">
      <c r="A1090" t="s">
        <v>40</v>
      </c>
      <c r="B1090">
        <v>5</v>
      </c>
      <c r="C1090" t="s">
        <v>61</v>
      </c>
      <c r="D1090" t="s">
        <v>256</v>
      </c>
      <c r="E1090" s="4">
        <v>44329</v>
      </c>
      <c r="F1090" t="s">
        <v>42</v>
      </c>
      <c r="G1090" t="s">
        <v>48</v>
      </c>
      <c r="H1090" t="s">
        <v>44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45">
      <c r="A1091" t="s">
        <v>40</v>
      </c>
      <c r="B1091">
        <v>5</v>
      </c>
      <c r="C1091" t="s">
        <v>61</v>
      </c>
      <c r="D1091" t="s">
        <v>256</v>
      </c>
      <c r="E1091" s="4">
        <v>44329</v>
      </c>
      <c r="F1091" t="s">
        <v>42</v>
      </c>
      <c r="G1091" t="s">
        <v>49</v>
      </c>
      <c r="H1091" t="s">
        <v>44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45">
      <c r="A1092" t="s">
        <v>40</v>
      </c>
      <c r="B1092">
        <v>5</v>
      </c>
      <c r="C1092" t="s">
        <v>61</v>
      </c>
      <c r="D1092" t="s">
        <v>256</v>
      </c>
      <c r="E1092" s="4">
        <v>44329</v>
      </c>
      <c r="F1092" t="s">
        <v>42</v>
      </c>
      <c r="G1092" t="s">
        <v>53</v>
      </c>
      <c r="H1092" t="s">
        <v>44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45">
      <c r="A1093" t="s">
        <v>40</v>
      </c>
      <c r="B1093">
        <v>5</v>
      </c>
      <c r="C1093" t="s">
        <v>61</v>
      </c>
      <c r="D1093" t="s">
        <v>256</v>
      </c>
      <c r="E1093" s="4">
        <v>44329</v>
      </c>
      <c r="F1093" t="s">
        <v>42</v>
      </c>
      <c r="G1093" t="s">
        <v>54</v>
      </c>
      <c r="H1093" t="s">
        <v>44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45">
      <c r="A1094" t="s">
        <v>40</v>
      </c>
      <c r="B1094">
        <v>5</v>
      </c>
      <c r="C1094" t="s">
        <v>61</v>
      </c>
      <c r="D1094" t="s">
        <v>256</v>
      </c>
      <c r="E1094" s="4">
        <v>44329</v>
      </c>
      <c r="F1094" t="s">
        <v>42</v>
      </c>
      <c r="G1094" t="s">
        <v>55</v>
      </c>
      <c r="H1094" t="s">
        <v>56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45">
      <c r="A1095" t="s">
        <v>40</v>
      </c>
      <c r="B1095">
        <v>5</v>
      </c>
      <c r="C1095" t="s">
        <v>61</v>
      </c>
      <c r="D1095" t="s">
        <v>256</v>
      </c>
      <c r="E1095" s="4">
        <v>44329</v>
      </c>
      <c r="F1095" t="s">
        <v>42</v>
      </c>
      <c r="G1095" t="s">
        <v>57</v>
      </c>
      <c r="H1095" t="s">
        <v>56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45">
      <c r="A1096" t="s">
        <v>40</v>
      </c>
      <c r="B1096">
        <v>5</v>
      </c>
      <c r="C1096" t="s">
        <v>61</v>
      </c>
      <c r="D1096" t="s">
        <v>256</v>
      </c>
      <c r="E1096" s="4">
        <v>44329</v>
      </c>
      <c r="F1096" t="s">
        <v>42</v>
      </c>
      <c r="G1096" t="s">
        <v>58</v>
      </c>
      <c r="H1096" t="s">
        <v>56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45">
      <c r="A1097" t="s">
        <v>40</v>
      </c>
      <c r="B1097">
        <v>5</v>
      </c>
      <c r="C1097" t="s">
        <v>61</v>
      </c>
      <c r="D1097" t="s">
        <v>256</v>
      </c>
      <c r="E1097" s="4">
        <v>44329</v>
      </c>
      <c r="F1097" t="s">
        <v>42</v>
      </c>
      <c r="G1097" t="s">
        <v>59</v>
      </c>
      <c r="H1097" t="s">
        <v>56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45">
      <c r="A1098" t="s">
        <v>40</v>
      </c>
      <c r="B1098">
        <v>5</v>
      </c>
      <c r="C1098" t="s">
        <v>61</v>
      </c>
      <c r="D1098" t="s">
        <v>256</v>
      </c>
      <c r="E1098" s="4">
        <v>44329</v>
      </c>
      <c r="F1098" t="s">
        <v>42</v>
      </c>
      <c r="G1098" t="s">
        <v>60</v>
      </c>
      <c r="H1098" t="s">
        <v>56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45">
      <c r="A1099" t="s">
        <v>40</v>
      </c>
      <c r="B1099">
        <v>5</v>
      </c>
      <c r="C1099" t="s">
        <v>129</v>
      </c>
      <c r="D1099" t="s">
        <v>261</v>
      </c>
      <c r="E1099" s="4">
        <v>44329</v>
      </c>
      <c r="F1099" t="s">
        <v>75</v>
      </c>
      <c r="G1099" t="s">
        <v>43</v>
      </c>
      <c r="H1099" t="s">
        <v>44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45">
      <c r="A1100" t="s">
        <v>40</v>
      </c>
      <c r="B1100">
        <v>5</v>
      </c>
      <c r="C1100" t="s">
        <v>129</v>
      </c>
      <c r="D1100" t="s">
        <v>261</v>
      </c>
      <c r="E1100" s="4">
        <v>44329</v>
      </c>
      <c r="F1100" t="s">
        <v>75</v>
      </c>
      <c r="G1100" t="s">
        <v>48</v>
      </c>
      <c r="H1100" t="s">
        <v>44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45">
      <c r="A1101" t="s">
        <v>40</v>
      </c>
      <c r="B1101">
        <v>5</v>
      </c>
      <c r="C1101" t="s">
        <v>129</v>
      </c>
      <c r="D1101" t="s">
        <v>261</v>
      </c>
      <c r="E1101" s="4">
        <v>44329</v>
      </c>
      <c r="F1101" t="s">
        <v>75</v>
      </c>
      <c r="G1101" t="s">
        <v>49</v>
      </c>
      <c r="H1101" t="s">
        <v>44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45">
      <c r="A1102" t="s">
        <v>40</v>
      </c>
      <c r="B1102">
        <v>5</v>
      </c>
      <c r="C1102" t="s">
        <v>129</v>
      </c>
      <c r="D1102" t="s">
        <v>261</v>
      </c>
      <c r="E1102" s="4">
        <v>44329</v>
      </c>
      <c r="F1102" t="s">
        <v>75</v>
      </c>
      <c r="G1102" t="s">
        <v>53</v>
      </c>
      <c r="H1102" t="s">
        <v>44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45">
      <c r="A1103" t="s">
        <v>40</v>
      </c>
      <c r="B1103">
        <v>5</v>
      </c>
      <c r="C1103" t="s">
        <v>129</v>
      </c>
      <c r="D1103" t="s">
        <v>261</v>
      </c>
      <c r="E1103" s="4">
        <v>44329</v>
      </c>
      <c r="F1103" t="s">
        <v>75</v>
      </c>
      <c r="G1103" t="s">
        <v>54</v>
      </c>
      <c r="H1103" t="s">
        <v>44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45">
      <c r="A1104" t="s">
        <v>40</v>
      </c>
      <c r="B1104">
        <v>5</v>
      </c>
      <c r="C1104" t="s">
        <v>129</v>
      </c>
      <c r="D1104" t="s">
        <v>261</v>
      </c>
      <c r="E1104" s="4">
        <v>44329</v>
      </c>
      <c r="F1104" t="s">
        <v>75</v>
      </c>
      <c r="G1104" t="s">
        <v>55</v>
      </c>
      <c r="H1104" t="s">
        <v>56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45">
      <c r="A1105" t="s">
        <v>40</v>
      </c>
      <c r="B1105">
        <v>5</v>
      </c>
      <c r="C1105" t="s">
        <v>129</v>
      </c>
      <c r="D1105" t="s">
        <v>261</v>
      </c>
      <c r="E1105" s="4">
        <v>44329</v>
      </c>
      <c r="F1105" t="s">
        <v>75</v>
      </c>
      <c r="G1105" t="s">
        <v>57</v>
      </c>
      <c r="H1105" t="s">
        <v>56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45">
      <c r="A1106" t="s">
        <v>40</v>
      </c>
      <c r="B1106">
        <v>5</v>
      </c>
      <c r="C1106" t="s">
        <v>129</v>
      </c>
      <c r="D1106" t="s">
        <v>261</v>
      </c>
      <c r="E1106" s="4">
        <v>44329</v>
      </c>
      <c r="F1106" t="s">
        <v>75</v>
      </c>
      <c r="G1106" t="s">
        <v>58</v>
      </c>
      <c r="H1106" t="s">
        <v>56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45">
      <c r="A1107" t="s">
        <v>40</v>
      </c>
      <c r="B1107">
        <v>5</v>
      </c>
      <c r="C1107" t="s">
        <v>129</v>
      </c>
      <c r="D1107" t="s">
        <v>261</v>
      </c>
      <c r="E1107" s="4">
        <v>44329</v>
      </c>
      <c r="F1107" t="s">
        <v>75</v>
      </c>
      <c r="G1107" t="s">
        <v>59</v>
      </c>
      <c r="H1107" t="s">
        <v>56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45">
      <c r="A1108" t="s">
        <v>40</v>
      </c>
      <c r="B1108">
        <v>5</v>
      </c>
      <c r="C1108" t="s">
        <v>129</v>
      </c>
      <c r="D1108" t="s">
        <v>261</v>
      </c>
      <c r="E1108" s="4">
        <v>44329</v>
      </c>
      <c r="F1108" t="s">
        <v>75</v>
      </c>
      <c r="G1108" t="s">
        <v>60</v>
      </c>
      <c r="H1108" t="s">
        <v>56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45">
      <c r="A1109" t="s">
        <v>40</v>
      </c>
      <c r="B1109">
        <v>5</v>
      </c>
      <c r="C1109" t="s">
        <v>140</v>
      </c>
      <c r="D1109" t="s">
        <v>256</v>
      </c>
      <c r="E1109" s="4">
        <v>44329</v>
      </c>
      <c r="F1109" t="s">
        <v>72</v>
      </c>
      <c r="G1109" t="s">
        <v>43</v>
      </c>
      <c r="H1109" t="s">
        <v>44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45">
      <c r="A1110" t="s">
        <v>40</v>
      </c>
      <c r="B1110">
        <v>5</v>
      </c>
      <c r="C1110" t="s">
        <v>140</v>
      </c>
      <c r="D1110" t="s">
        <v>256</v>
      </c>
      <c r="E1110" s="4">
        <v>44329</v>
      </c>
      <c r="F1110" t="s">
        <v>72</v>
      </c>
      <c r="G1110" t="s">
        <v>48</v>
      </c>
      <c r="H1110" t="s">
        <v>44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45">
      <c r="A1111" t="s">
        <v>40</v>
      </c>
      <c r="B1111">
        <v>5</v>
      </c>
      <c r="C1111" t="s">
        <v>140</v>
      </c>
      <c r="D1111" t="s">
        <v>256</v>
      </c>
      <c r="E1111" s="4">
        <v>44329</v>
      </c>
      <c r="F1111" t="s">
        <v>72</v>
      </c>
      <c r="G1111" t="s">
        <v>49</v>
      </c>
      <c r="H1111" t="s">
        <v>44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45">
      <c r="A1112" t="s">
        <v>40</v>
      </c>
      <c r="B1112">
        <v>5</v>
      </c>
      <c r="C1112" t="s">
        <v>140</v>
      </c>
      <c r="D1112" t="s">
        <v>256</v>
      </c>
      <c r="E1112" s="4">
        <v>44329</v>
      </c>
      <c r="F1112" t="s">
        <v>72</v>
      </c>
      <c r="G1112" t="s">
        <v>53</v>
      </c>
      <c r="H1112" t="s">
        <v>44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45">
      <c r="A1113" t="s">
        <v>40</v>
      </c>
      <c r="B1113">
        <v>5</v>
      </c>
      <c r="C1113" t="s">
        <v>140</v>
      </c>
      <c r="D1113" t="s">
        <v>256</v>
      </c>
      <c r="E1113" s="4">
        <v>44329</v>
      </c>
      <c r="F1113" t="s">
        <v>72</v>
      </c>
      <c r="G1113" t="s">
        <v>54</v>
      </c>
      <c r="H1113" t="s">
        <v>44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45">
      <c r="A1114" t="s">
        <v>40</v>
      </c>
      <c r="B1114">
        <v>5</v>
      </c>
      <c r="C1114" t="s">
        <v>140</v>
      </c>
      <c r="D1114" t="s">
        <v>256</v>
      </c>
      <c r="E1114" s="4">
        <v>44329</v>
      </c>
      <c r="F1114" t="s">
        <v>72</v>
      </c>
      <c r="G1114" t="s">
        <v>55</v>
      </c>
      <c r="H1114" t="s">
        <v>56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45">
      <c r="A1115" t="s">
        <v>40</v>
      </c>
      <c r="B1115">
        <v>5</v>
      </c>
      <c r="C1115" t="s">
        <v>140</v>
      </c>
      <c r="D1115" t="s">
        <v>256</v>
      </c>
      <c r="E1115" s="4">
        <v>44329</v>
      </c>
      <c r="F1115" t="s">
        <v>72</v>
      </c>
      <c r="G1115" t="s">
        <v>57</v>
      </c>
      <c r="H1115" t="s">
        <v>56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45">
      <c r="A1116" t="s">
        <v>40</v>
      </c>
      <c r="B1116">
        <v>5</v>
      </c>
      <c r="C1116" t="s">
        <v>140</v>
      </c>
      <c r="D1116" t="s">
        <v>256</v>
      </c>
      <c r="E1116" s="4">
        <v>44329</v>
      </c>
      <c r="F1116" t="s">
        <v>72</v>
      </c>
      <c r="G1116" t="s">
        <v>58</v>
      </c>
      <c r="H1116" t="s">
        <v>56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45">
      <c r="A1117" t="s">
        <v>40</v>
      </c>
      <c r="B1117">
        <v>5</v>
      </c>
      <c r="C1117" t="s">
        <v>140</v>
      </c>
      <c r="D1117" t="s">
        <v>256</v>
      </c>
      <c r="E1117" s="4">
        <v>44329</v>
      </c>
      <c r="F1117" t="s">
        <v>72</v>
      </c>
      <c r="G1117" t="s">
        <v>59</v>
      </c>
      <c r="H1117" t="s">
        <v>56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45">
      <c r="A1118" t="s">
        <v>40</v>
      </c>
      <c r="B1118">
        <v>5</v>
      </c>
      <c r="C1118" t="s">
        <v>140</v>
      </c>
      <c r="D1118" t="s">
        <v>256</v>
      </c>
      <c r="E1118" s="4">
        <v>44329</v>
      </c>
      <c r="F1118" t="s">
        <v>72</v>
      </c>
      <c r="G1118" t="s">
        <v>60</v>
      </c>
      <c r="H1118" t="s">
        <v>56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45">
      <c r="A1119" t="s">
        <v>40</v>
      </c>
      <c r="B1119">
        <v>5</v>
      </c>
      <c r="C1119" t="s">
        <v>41</v>
      </c>
      <c r="D1119" t="s">
        <v>255</v>
      </c>
      <c r="E1119" s="4">
        <v>44333</v>
      </c>
      <c r="F1119" t="s">
        <v>42</v>
      </c>
      <c r="G1119" t="s">
        <v>43</v>
      </c>
      <c r="H1119" t="s">
        <v>44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45">
      <c r="A1120" t="s">
        <v>40</v>
      </c>
      <c r="B1120">
        <v>5</v>
      </c>
      <c r="C1120" t="s">
        <v>41</v>
      </c>
      <c r="D1120" t="s">
        <v>255</v>
      </c>
      <c r="E1120" s="4">
        <v>44333</v>
      </c>
      <c r="F1120" t="s">
        <v>42</v>
      </c>
      <c r="G1120" t="s">
        <v>48</v>
      </c>
      <c r="H1120" t="s">
        <v>44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45">
      <c r="A1121" t="s">
        <v>40</v>
      </c>
      <c r="B1121">
        <v>5</v>
      </c>
      <c r="C1121" t="s">
        <v>41</v>
      </c>
      <c r="D1121" t="s">
        <v>255</v>
      </c>
      <c r="E1121" s="4">
        <v>44333</v>
      </c>
      <c r="F1121" t="s">
        <v>42</v>
      </c>
      <c r="G1121" t="s">
        <v>49</v>
      </c>
      <c r="H1121" t="s">
        <v>44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45">
      <c r="A1122" t="s">
        <v>40</v>
      </c>
      <c r="B1122">
        <v>5</v>
      </c>
      <c r="C1122" t="s">
        <v>41</v>
      </c>
      <c r="D1122" t="s">
        <v>255</v>
      </c>
      <c r="E1122" s="4">
        <v>44333</v>
      </c>
      <c r="F1122" t="s">
        <v>42</v>
      </c>
      <c r="G1122" t="s">
        <v>53</v>
      </c>
      <c r="H1122" t="s">
        <v>44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45">
      <c r="A1123" t="s">
        <v>40</v>
      </c>
      <c r="B1123">
        <v>5</v>
      </c>
      <c r="C1123" t="s">
        <v>41</v>
      </c>
      <c r="D1123" t="s">
        <v>255</v>
      </c>
      <c r="E1123" s="4">
        <v>44333</v>
      </c>
      <c r="F1123" t="s">
        <v>42</v>
      </c>
      <c r="G1123" t="s">
        <v>54</v>
      </c>
      <c r="H1123" t="s">
        <v>44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45">
      <c r="A1124" t="s">
        <v>40</v>
      </c>
      <c r="B1124">
        <v>5</v>
      </c>
      <c r="C1124" t="s">
        <v>41</v>
      </c>
      <c r="D1124" t="s">
        <v>255</v>
      </c>
      <c r="E1124" s="4">
        <v>44333</v>
      </c>
      <c r="F1124" t="s">
        <v>42</v>
      </c>
      <c r="G1124" t="s">
        <v>55</v>
      </c>
      <c r="H1124" t="s">
        <v>56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45">
      <c r="A1125" t="s">
        <v>40</v>
      </c>
      <c r="B1125">
        <v>5</v>
      </c>
      <c r="C1125" t="s">
        <v>41</v>
      </c>
      <c r="D1125" t="s">
        <v>255</v>
      </c>
      <c r="E1125" s="4">
        <v>44333</v>
      </c>
      <c r="F1125" t="s">
        <v>42</v>
      </c>
      <c r="G1125" t="s">
        <v>57</v>
      </c>
      <c r="H1125" t="s">
        <v>56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45">
      <c r="A1126" t="s">
        <v>40</v>
      </c>
      <c r="B1126">
        <v>5</v>
      </c>
      <c r="C1126" t="s">
        <v>41</v>
      </c>
      <c r="D1126" t="s">
        <v>255</v>
      </c>
      <c r="E1126" s="4">
        <v>44333</v>
      </c>
      <c r="F1126" t="s">
        <v>42</v>
      </c>
      <c r="G1126" t="s">
        <v>58</v>
      </c>
      <c r="H1126" t="s">
        <v>56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45">
      <c r="A1127" t="s">
        <v>40</v>
      </c>
      <c r="B1127">
        <v>5</v>
      </c>
      <c r="C1127" t="s">
        <v>41</v>
      </c>
      <c r="D1127" t="s">
        <v>255</v>
      </c>
      <c r="E1127" s="4">
        <v>44333</v>
      </c>
      <c r="F1127" t="s">
        <v>42</v>
      </c>
      <c r="G1127" t="s">
        <v>59</v>
      </c>
      <c r="H1127" t="s">
        <v>56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45">
      <c r="A1128" t="s">
        <v>40</v>
      </c>
      <c r="B1128">
        <v>5</v>
      </c>
      <c r="C1128" t="s">
        <v>41</v>
      </c>
      <c r="D1128" t="s">
        <v>255</v>
      </c>
      <c r="E1128" s="4">
        <v>44333</v>
      </c>
      <c r="F1128" t="s">
        <v>42</v>
      </c>
      <c r="G1128" t="s">
        <v>60</v>
      </c>
      <c r="H1128" t="s">
        <v>56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45">
      <c r="A1129" t="s">
        <v>86</v>
      </c>
      <c r="B1129">
        <v>5</v>
      </c>
      <c r="C1129" t="s">
        <v>87</v>
      </c>
      <c r="D1129" t="s">
        <v>260</v>
      </c>
      <c r="E1129" s="4">
        <v>44335</v>
      </c>
      <c r="F1129" t="s">
        <v>72</v>
      </c>
      <c r="G1129" t="s">
        <v>43</v>
      </c>
      <c r="H1129" t="s">
        <v>44</v>
      </c>
      <c r="I1129" t="s">
        <v>45</v>
      </c>
      <c r="J1129" t="s">
        <v>90</v>
      </c>
      <c r="K1129" t="s">
        <v>91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2</v>
      </c>
      <c r="AI1129">
        <v>0</v>
      </c>
      <c r="AJ1129">
        <v>0</v>
      </c>
      <c r="AK1129">
        <v>0</v>
      </c>
      <c r="AL1129">
        <v>1</v>
      </c>
    </row>
    <row r="1130" spans="1:38" x14ac:dyDescent="0.45">
      <c r="A1130" t="s">
        <v>86</v>
      </c>
      <c r="B1130">
        <v>5</v>
      </c>
      <c r="C1130" t="s">
        <v>87</v>
      </c>
      <c r="D1130" t="s">
        <v>260</v>
      </c>
      <c r="E1130" s="4">
        <v>44335</v>
      </c>
      <c r="F1130" t="s">
        <v>72</v>
      </c>
      <c r="G1130" t="s">
        <v>43</v>
      </c>
      <c r="H1130" t="s">
        <v>44</v>
      </c>
      <c r="I1130" t="s">
        <v>92</v>
      </c>
      <c r="J1130" t="s">
        <v>93</v>
      </c>
      <c r="K1130" t="s">
        <v>94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1</v>
      </c>
      <c r="AH1130">
        <v>2</v>
      </c>
      <c r="AI1130">
        <v>0</v>
      </c>
      <c r="AJ1130">
        <v>0</v>
      </c>
      <c r="AK1130">
        <v>0</v>
      </c>
      <c r="AL1130">
        <v>1</v>
      </c>
    </row>
    <row r="1131" spans="1:38" x14ac:dyDescent="0.45">
      <c r="A1131" t="s">
        <v>86</v>
      </c>
      <c r="B1131">
        <v>5</v>
      </c>
      <c r="C1131" t="s">
        <v>87</v>
      </c>
      <c r="D1131" t="s">
        <v>260</v>
      </c>
      <c r="E1131" s="4">
        <v>44335</v>
      </c>
      <c r="F1131" t="s">
        <v>72</v>
      </c>
      <c r="G1131" t="s">
        <v>43</v>
      </c>
      <c r="H1131" t="s">
        <v>44</v>
      </c>
      <c r="I1131" t="s">
        <v>92</v>
      </c>
      <c r="J1131" t="s">
        <v>93</v>
      </c>
      <c r="K1131" t="s">
        <v>94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1</v>
      </c>
      <c r="AH1131">
        <v>2</v>
      </c>
      <c r="AI1131">
        <v>0</v>
      </c>
      <c r="AJ1131">
        <v>0</v>
      </c>
      <c r="AK1131">
        <v>0</v>
      </c>
      <c r="AL1131">
        <v>1</v>
      </c>
    </row>
    <row r="1132" spans="1:38" x14ac:dyDescent="0.45">
      <c r="A1132" t="s">
        <v>86</v>
      </c>
      <c r="B1132">
        <v>5</v>
      </c>
      <c r="C1132" t="s">
        <v>87</v>
      </c>
      <c r="D1132" t="s">
        <v>260</v>
      </c>
      <c r="E1132" s="4">
        <v>44335</v>
      </c>
      <c r="F1132" t="s">
        <v>72</v>
      </c>
      <c r="G1132" t="s">
        <v>48</v>
      </c>
      <c r="H1132" t="s">
        <v>44</v>
      </c>
      <c r="I1132" t="s">
        <v>92</v>
      </c>
      <c r="J1132" t="s">
        <v>93</v>
      </c>
      <c r="K1132" t="s">
        <v>94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2</v>
      </c>
      <c r="AI1132">
        <v>0</v>
      </c>
      <c r="AJ1132">
        <v>0</v>
      </c>
      <c r="AK1132">
        <v>0</v>
      </c>
      <c r="AL1132">
        <v>1</v>
      </c>
    </row>
    <row r="1133" spans="1:38" x14ac:dyDescent="0.45">
      <c r="A1133" t="s">
        <v>86</v>
      </c>
      <c r="B1133">
        <v>5</v>
      </c>
      <c r="C1133" t="s">
        <v>87</v>
      </c>
      <c r="D1133" t="s">
        <v>260</v>
      </c>
      <c r="E1133" s="4">
        <v>44335</v>
      </c>
      <c r="F1133" t="s">
        <v>72</v>
      </c>
      <c r="G1133" t="s">
        <v>48</v>
      </c>
      <c r="H1133" t="s">
        <v>44</v>
      </c>
      <c r="I1133" t="s">
        <v>92</v>
      </c>
      <c r="J1133" t="s">
        <v>93</v>
      </c>
      <c r="K1133" t="s">
        <v>94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2</v>
      </c>
      <c r="AI1133">
        <v>0</v>
      </c>
      <c r="AJ1133">
        <v>0</v>
      </c>
      <c r="AK1133">
        <v>0</v>
      </c>
      <c r="AL1133">
        <v>1</v>
      </c>
    </row>
    <row r="1134" spans="1:38" x14ac:dyDescent="0.45">
      <c r="A1134" t="s">
        <v>86</v>
      </c>
      <c r="B1134">
        <v>5</v>
      </c>
      <c r="C1134" t="s">
        <v>87</v>
      </c>
      <c r="D1134" t="s">
        <v>260</v>
      </c>
      <c r="E1134" s="4">
        <v>44335</v>
      </c>
      <c r="F1134" t="s">
        <v>72</v>
      </c>
      <c r="G1134" t="s">
        <v>49</v>
      </c>
      <c r="H1134" t="s">
        <v>44</v>
      </c>
      <c r="I1134" t="s">
        <v>92</v>
      </c>
      <c r="J1134" t="s">
        <v>104</v>
      </c>
      <c r="K1134" t="s">
        <v>105</v>
      </c>
      <c r="L1134">
        <v>2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3</v>
      </c>
      <c r="AI1134">
        <v>0</v>
      </c>
      <c r="AJ1134">
        <v>0</v>
      </c>
      <c r="AK1134">
        <v>1</v>
      </c>
      <c r="AL1134">
        <v>1</v>
      </c>
    </row>
    <row r="1135" spans="1:38" x14ac:dyDescent="0.45">
      <c r="A1135" t="s">
        <v>86</v>
      </c>
      <c r="B1135">
        <v>5</v>
      </c>
      <c r="C1135" t="s">
        <v>87</v>
      </c>
      <c r="D1135" t="s">
        <v>260</v>
      </c>
      <c r="E1135" s="4">
        <v>44335</v>
      </c>
      <c r="F1135" t="s">
        <v>72</v>
      </c>
      <c r="G1135" t="s">
        <v>49</v>
      </c>
      <c r="H1135" t="s">
        <v>44</v>
      </c>
      <c r="I1135" t="s">
        <v>92</v>
      </c>
      <c r="J1135" t="s">
        <v>104</v>
      </c>
      <c r="K1135" t="s">
        <v>105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2</v>
      </c>
      <c r="AI1135">
        <v>0</v>
      </c>
      <c r="AJ1135">
        <v>0</v>
      </c>
      <c r="AK1135">
        <v>0</v>
      </c>
      <c r="AL1135">
        <v>1</v>
      </c>
    </row>
    <row r="1136" spans="1:38" x14ac:dyDescent="0.45">
      <c r="A1136" t="s">
        <v>86</v>
      </c>
      <c r="B1136">
        <v>5</v>
      </c>
      <c r="C1136" t="s">
        <v>87</v>
      </c>
      <c r="D1136" t="s">
        <v>260</v>
      </c>
      <c r="E1136" s="4">
        <v>44335</v>
      </c>
      <c r="F1136" t="s">
        <v>72</v>
      </c>
      <c r="G1136" t="s">
        <v>49</v>
      </c>
      <c r="H1136" t="s">
        <v>44</v>
      </c>
      <c r="I1136" t="s">
        <v>92</v>
      </c>
      <c r="J1136" t="s">
        <v>93</v>
      </c>
      <c r="K1136" t="s">
        <v>94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2</v>
      </c>
      <c r="AI1136">
        <v>0</v>
      </c>
      <c r="AJ1136">
        <v>0</v>
      </c>
      <c r="AK1136">
        <v>0</v>
      </c>
      <c r="AL1136">
        <v>1</v>
      </c>
    </row>
    <row r="1137" spans="1:38" x14ac:dyDescent="0.45">
      <c r="A1137" t="s">
        <v>86</v>
      </c>
      <c r="B1137">
        <v>5</v>
      </c>
      <c r="C1137" t="s">
        <v>87</v>
      </c>
      <c r="D1137" t="s">
        <v>260</v>
      </c>
      <c r="E1137" s="4">
        <v>44335</v>
      </c>
      <c r="F1137" t="s">
        <v>72</v>
      </c>
      <c r="G1137" t="s">
        <v>49</v>
      </c>
      <c r="H1137" t="s">
        <v>44</v>
      </c>
      <c r="I1137" t="s">
        <v>92</v>
      </c>
      <c r="J1137" t="s">
        <v>93</v>
      </c>
      <c r="K1137" t="s">
        <v>94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0</v>
      </c>
    </row>
    <row r="1138" spans="1:38" x14ac:dyDescent="0.45">
      <c r="A1138" t="s">
        <v>86</v>
      </c>
      <c r="B1138">
        <v>5</v>
      </c>
      <c r="C1138" t="s">
        <v>87</v>
      </c>
      <c r="D1138" t="s">
        <v>260</v>
      </c>
      <c r="E1138" s="4">
        <v>44335</v>
      </c>
      <c r="F1138" t="s">
        <v>72</v>
      </c>
      <c r="G1138" t="s">
        <v>49</v>
      </c>
      <c r="H1138" t="s">
        <v>44</v>
      </c>
      <c r="I1138" t="s">
        <v>92</v>
      </c>
      <c r="J1138" t="s">
        <v>93</v>
      </c>
      <c r="K1138" t="s">
        <v>94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1</v>
      </c>
      <c r="AH1138">
        <v>2</v>
      </c>
      <c r="AI1138">
        <v>0</v>
      </c>
      <c r="AJ1138">
        <v>0</v>
      </c>
      <c r="AK1138">
        <v>0</v>
      </c>
      <c r="AL1138">
        <v>1</v>
      </c>
    </row>
    <row r="1139" spans="1:38" x14ac:dyDescent="0.45">
      <c r="A1139" t="s">
        <v>86</v>
      </c>
      <c r="B1139">
        <v>5</v>
      </c>
      <c r="C1139" t="s">
        <v>87</v>
      </c>
      <c r="D1139" t="s">
        <v>260</v>
      </c>
      <c r="E1139" s="4">
        <v>44335</v>
      </c>
      <c r="F1139" t="s">
        <v>72</v>
      </c>
      <c r="G1139" t="s">
        <v>53</v>
      </c>
      <c r="H1139" t="s">
        <v>44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45">
      <c r="A1140" t="s">
        <v>86</v>
      </c>
      <c r="B1140">
        <v>5</v>
      </c>
      <c r="C1140" t="s">
        <v>87</v>
      </c>
      <c r="D1140" t="s">
        <v>260</v>
      </c>
      <c r="E1140" s="4">
        <v>44335</v>
      </c>
      <c r="F1140" t="s">
        <v>72</v>
      </c>
      <c r="G1140" t="s">
        <v>54</v>
      </c>
      <c r="H1140" t="s">
        <v>44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45">
      <c r="A1141" t="s">
        <v>86</v>
      </c>
      <c r="B1141">
        <v>5</v>
      </c>
      <c r="C1141" t="s">
        <v>87</v>
      </c>
      <c r="D1141" t="s">
        <v>260</v>
      </c>
      <c r="E1141" s="4">
        <v>44335</v>
      </c>
      <c r="F1141" t="s">
        <v>72</v>
      </c>
      <c r="G1141" t="s">
        <v>55</v>
      </c>
      <c r="H1141" t="s">
        <v>56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45">
      <c r="A1142" t="s">
        <v>86</v>
      </c>
      <c r="B1142">
        <v>5</v>
      </c>
      <c r="C1142" t="s">
        <v>87</v>
      </c>
      <c r="D1142" t="s">
        <v>260</v>
      </c>
      <c r="E1142" s="4">
        <v>44335</v>
      </c>
      <c r="F1142" t="s">
        <v>72</v>
      </c>
      <c r="G1142" t="s">
        <v>57</v>
      </c>
      <c r="H1142" t="s">
        <v>56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45">
      <c r="A1143" t="s">
        <v>86</v>
      </c>
      <c r="B1143">
        <v>5</v>
      </c>
      <c r="C1143" t="s">
        <v>87</v>
      </c>
      <c r="D1143" t="s">
        <v>260</v>
      </c>
      <c r="E1143" s="4">
        <v>44335</v>
      </c>
      <c r="F1143" t="s">
        <v>72</v>
      </c>
      <c r="G1143" t="s">
        <v>58</v>
      </c>
      <c r="H1143" t="s">
        <v>56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45">
      <c r="A1144" t="s">
        <v>86</v>
      </c>
      <c r="B1144">
        <v>5</v>
      </c>
      <c r="C1144" t="s">
        <v>87</v>
      </c>
      <c r="D1144" t="s">
        <v>260</v>
      </c>
      <c r="E1144" s="4">
        <v>44335</v>
      </c>
      <c r="F1144" t="s">
        <v>72</v>
      </c>
      <c r="G1144" t="s">
        <v>59</v>
      </c>
      <c r="H1144" t="s">
        <v>56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45">
      <c r="A1145" t="s">
        <v>86</v>
      </c>
      <c r="B1145">
        <v>5</v>
      </c>
      <c r="C1145" t="s">
        <v>87</v>
      </c>
      <c r="D1145" t="s">
        <v>260</v>
      </c>
      <c r="E1145" s="4">
        <v>44335</v>
      </c>
      <c r="F1145" t="s">
        <v>72</v>
      </c>
      <c r="G1145" t="s">
        <v>60</v>
      </c>
      <c r="H1145" t="s">
        <v>56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45">
      <c r="A1146" t="s">
        <v>86</v>
      </c>
      <c r="B1146">
        <v>5</v>
      </c>
      <c r="C1146" t="s">
        <v>99</v>
      </c>
      <c r="D1146" t="s">
        <v>260</v>
      </c>
      <c r="E1146" s="4">
        <v>44335</v>
      </c>
      <c r="F1146" t="s">
        <v>100</v>
      </c>
      <c r="G1146" t="s">
        <v>43</v>
      </c>
      <c r="H1146" t="s">
        <v>44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45">
      <c r="A1147" t="s">
        <v>86</v>
      </c>
      <c r="B1147">
        <v>5</v>
      </c>
      <c r="C1147" t="s">
        <v>99</v>
      </c>
      <c r="D1147" t="s">
        <v>260</v>
      </c>
      <c r="E1147" s="4">
        <v>44335</v>
      </c>
      <c r="F1147" t="s">
        <v>100</v>
      </c>
      <c r="G1147" t="s">
        <v>48</v>
      </c>
      <c r="H1147" t="s">
        <v>44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45">
      <c r="A1148" t="s">
        <v>86</v>
      </c>
      <c r="B1148">
        <v>5</v>
      </c>
      <c r="C1148" t="s">
        <v>99</v>
      </c>
      <c r="D1148" t="s">
        <v>260</v>
      </c>
      <c r="E1148" s="4">
        <v>44335</v>
      </c>
      <c r="F1148" t="s">
        <v>100</v>
      </c>
      <c r="G1148" t="s">
        <v>49</v>
      </c>
      <c r="H1148" t="s">
        <v>44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45">
      <c r="A1149" t="s">
        <v>86</v>
      </c>
      <c r="B1149">
        <v>5</v>
      </c>
      <c r="C1149" t="s">
        <v>99</v>
      </c>
      <c r="D1149" t="s">
        <v>260</v>
      </c>
      <c r="E1149" s="4">
        <v>44335</v>
      </c>
      <c r="F1149" t="s">
        <v>100</v>
      </c>
      <c r="G1149" t="s">
        <v>53</v>
      </c>
      <c r="H1149" t="s">
        <v>44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45">
      <c r="A1150" t="s">
        <v>86</v>
      </c>
      <c r="B1150">
        <v>5</v>
      </c>
      <c r="C1150" t="s">
        <v>99</v>
      </c>
      <c r="D1150" t="s">
        <v>260</v>
      </c>
      <c r="E1150" s="4">
        <v>44335</v>
      </c>
      <c r="F1150" t="s">
        <v>100</v>
      </c>
      <c r="G1150" t="s">
        <v>54</v>
      </c>
      <c r="H1150" t="s">
        <v>44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45">
      <c r="A1151" t="s">
        <v>86</v>
      </c>
      <c r="B1151">
        <v>5</v>
      </c>
      <c r="C1151" t="s">
        <v>99</v>
      </c>
      <c r="D1151" t="s">
        <v>260</v>
      </c>
      <c r="E1151" s="4">
        <v>44335</v>
      </c>
      <c r="F1151" t="s">
        <v>100</v>
      </c>
      <c r="G1151" t="s">
        <v>55</v>
      </c>
      <c r="H1151" t="s">
        <v>56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45">
      <c r="A1152" t="s">
        <v>86</v>
      </c>
      <c r="B1152">
        <v>5</v>
      </c>
      <c r="C1152" t="s">
        <v>99</v>
      </c>
      <c r="D1152" t="s">
        <v>260</v>
      </c>
      <c r="E1152" s="4">
        <v>44335</v>
      </c>
      <c r="F1152" t="s">
        <v>100</v>
      </c>
      <c r="G1152" t="s">
        <v>57</v>
      </c>
      <c r="H1152" t="s">
        <v>56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45">
      <c r="A1153" t="s">
        <v>86</v>
      </c>
      <c r="B1153">
        <v>5</v>
      </c>
      <c r="C1153" t="s">
        <v>99</v>
      </c>
      <c r="D1153" t="s">
        <v>260</v>
      </c>
      <c r="E1153" s="4">
        <v>44335</v>
      </c>
      <c r="F1153" t="s">
        <v>100</v>
      </c>
      <c r="G1153" t="s">
        <v>58</v>
      </c>
      <c r="H1153" t="s">
        <v>56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45">
      <c r="A1154" t="s">
        <v>86</v>
      </c>
      <c r="B1154">
        <v>5</v>
      </c>
      <c r="C1154" t="s">
        <v>99</v>
      </c>
      <c r="D1154" t="s">
        <v>260</v>
      </c>
      <c r="E1154" s="4">
        <v>44335</v>
      </c>
      <c r="F1154" t="s">
        <v>100</v>
      </c>
      <c r="G1154" t="s">
        <v>59</v>
      </c>
      <c r="H1154" t="s">
        <v>56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45">
      <c r="A1155" t="s">
        <v>86</v>
      </c>
      <c r="B1155">
        <v>5</v>
      </c>
      <c r="C1155" t="s">
        <v>99</v>
      </c>
      <c r="D1155" t="s">
        <v>260</v>
      </c>
      <c r="E1155" s="4">
        <v>44335</v>
      </c>
      <c r="F1155" t="s">
        <v>100</v>
      </c>
      <c r="G1155" t="s">
        <v>60</v>
      </c>
      <c r="H1155" t="s">
        <v>56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45">
      <c r="A1156" t="s">
        <v>62</v>
      </c>
      <c r="B1156">
        <v>5</v>
      </c>
      <c r="C1156" t="s">
        <v>63</v>
      </c>
      <c r="D1156" t="s">
        <v>257</v>
      </c>
      <c r="E1156" s="4">
        <v>44336</v>
      </c>
      <c r="F1156" t="s">
        <v>64</v>
      </c>
      <c r="G1156" t="s">
        <v>43</v>
      </c>
      <c r="H1156" t="s">
        <v>44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45">
      <c r="A1157" t="s">
        <v>62</v>
      </c>
      <c r="B1157">
        <v>5</v>
      </c>
      <c r="C1157" t="s">
        <v>63</v>
      </c>
      <c r="D1157" t="s">
        <v>257</v>
      </c>
      <c r="E1157" s="4">
        <v>44336</v>
      </c>
      <c r="F1157" t="s">
        <v>64</v>
      </c>
      <c r="G1157" t="s">
        <v>48</v>
      </c>
      <c r="H1157" t="s">
        <v>44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45">
      <c r="A1158" t="s">
        <v>62</v>
      </c>
      <c r="B1158">
        <v>5</v>
      </c>
      <c r="C1158" t="s">
        <v>63</v>
      </c>
      <c r="D1158" t="s">
        <v>257</v>
      </c>
      <c r="E1158" s="4">
        <v>44336</v>
      </c>
      <c r="F1158" t="s">
        <v>64</v>
      </c>
      <c r="G1158" t="s">
        <v>49</v>
      </c>
      <c r="H1158" t="s">
        <v>44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45">
      <c r="A1159" t="s">
        <v>62</v>
      </c>
      <c r="B1159">
        <v>5</v>
      </c>
      <c r="C1159" t="s">
        <v>63</v>
      </c>
      <c r="D1159" t="s">
        <v>257</v>
      </c>
      <c r="E1159" s="4">
        <v>44336</v>
      </c>
      <c r="F1159" t="s">
        <v>64</v>
      </c>
      <c r="G1159" t="s">
        <v>53</v>
      </c>
      <c r="H1159" t="s">
        <v>44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45">
      <c r="A1160" t="s">
        <v>62</v>
      </c>
      <c r="B1160">
        <v>5</v>
      </c>
      <c r="C1160" t="s">
        <v>63</v>
      </c>
      <c r="D1160" t="s">
        <v>257</v>
      </c>
      <c r="E1160" s="4">
        <v>44336</v>
      </c>
      <c r="F1160" t="s">
        <v>64</v>
      </c>
      <c r="G1160" t="s">
        <v>54</v>
      </c>
      <c r="H1160" t="s">
        <v>44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45">
      <c r="A1161" t="s">
        <v>62</v>
      </c>
      <c r="B1161">
        <v>5</v>
      </c>
      <c r="C1161" t="s">
        <v>63</v>
      </c>
      <c r="D1161" t="s">
        <v>257</v>
      </c>
      <c r="E1161" s="4">
        <v>44336</v>
      </c>
      <c r="F1161" t="s">
        <v>64</v>
      </c>
      <c r="G1161" t="s">
        <v>55</v>
      </c>
      <c r="H1161" t="s">
        <v>56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45">
      <c r="A1162" t="s">
        <v>62</v>
      </c>
      <c r="B1162">
        <v>5</v>
      </c>
      <c r="C1162" t="s">
        <v>63</v>
      </c>
      <c r="D1162" t="s">
        <v>257</v>
      </c>
      <c r="E1162" s="4">
        <v>44336</v>
      </c>
      <c r="F1162" t="s">
        <v>64</v>
      </c>
      <c r="G1162" t="s">
        <v>57</v>
      </c>
      <c r="H1162" t="s">
        <v>56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45">
      <c r="A1163" t="s">
        <v>62</v>
      </c>
      <c r="B1163">
        <v>5</v>
      </c>
      <c r="C1163" t="s">
        <v>63</v>
      </c>
      <c r="D1163" t="s">
        <v>257</v>
      </c>
      <c r="E1163" s="4">
        <v>44336</v>
      </c>
      <c r="F1163" t="s">
        <v>64</v>
      </c>
      <c r="G1163" t="s">
        <v>58</v>
      </c>
      <c r="H1163" t="s">
        <v>56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45">
      <c r="A1164" t="s">
        <v>62</v>
      </c>
      <c r="B1164">
        <v>5</v>
      </c>
      <c r="C1164" t="s">
        <v>63</v>
      </c>
      <c r="D1164" t="s">
        <v>257</v>
      </c>
      <c r="E1164" s="4">
        <v>44336</v>
      </c>
      <c r="F1164" t="s">
        <v>64</v>
      </c>
      <c r="G1164" t="s">
        <v>59</v>
      </c>
      <c r="H1164" t="s">
        <v>56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45">
      <c r="A1165" t="s">
        <v>62</v>
      </c>
      <c r="B1165">
        <v>5</v>
      </c>
      <c r="C1165" t="s">
        <v>63</v>
      </c>
      <c r="D1165" t="s">
        <v>257</v>
      </c>
      <c r="E1165" s="4">
        <v>44336</v>
      </c>
      <c r="F1165" t="s">
        <v>64</v>
      </c>
      <c r="G1165" t="s">
        <v>60</v>
      </c>
      <c r="H1165" t="s">
        <v>56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45">
      <c r="A1166" t="s">
        <v>62</v>
      </c>
      <c r="B1166">
        <v>5</v>
      </c>
      <c r="C1166" t="s">
        <v>71</v>
      </c>
      <c r="D1166" t="s">
        <v>257</v>
      </c>
      <c r="E1166" s="4">
        <v>44336</v>
      </c>
      <c r="F1166" t="s">
        <v>72</v>
      </c>
      <c r="G1166" t="s">
        <v>43</v>
      </c>
      <c r="H1166" t="s">
        <v>44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45">
      <c r="A1167" t="s">
        <v>62</v>
      </c>
      <c r="B1167">
        <v>5</v>
      </c>
      <c r="C1167" t="s">
        <v>71</v>
      </c>
      <c r="D1167" t="s">
        <v>257</v>
      </c>
      <c r="E1167" s="4">
        <v>44336</v>
      </c>
      <c r="F1167" t="s">
        <v>72</v>
      </c>
      <c r="G1167" t="s">
        <v>48</v>
      </c>
      <c r="H1167" t="s">
        <v>44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45">
      <c r="A1168" t="s">
        <v>62</v>
      </c>
      <c r="B1168">
        <v>5</v>
      </c>
      <c r="C1168" t="s">
        <v>71</v>
      </c>
      <c r="D1168" t="s">
        <v>257</v>
      </c>
      <c r="E1168" s="4">
        <v>44336</v>
      </c>
      <c r="F1168" t="s">
        <v>72</v>
      </c>
      <c r="G1168" t="s">
        <v>49</v>
      </c>
      <c r="H1168" t="s">
        <v>44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45">
      <c r="A1169" t="s">
        <v>62</v>
      </c>
      <c r="B1169">
        <v>5</v>
      </c>
      <c r="C1169" t="s">
        <v>71</v>
      </c>
      <c r="D1169" t="s">
        <v>257</v>
      </c>
      <c r="E1169" s="4">
        <v>44336</v>
      </c>
      <c r="F1169" t="s">
        <v>72</v>
      </c>
      <c r="G1169" t="s">
        <v>53</v>
      </c>
      <c r="H1169" t="s">
        <v>44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45">
      <c r="A1170" t="s">
        <v>62</v>
      </c>
      <c r="B1170">
        <v>5</v>
      </c>
      <c r="C1170" t="s">
        <v>71</v>
      </c>
      <c r="D1170" t="s">
        <v>257</v>
      </c>
      <c r="E1170" s="4">
        <v>44336</v>
      </c>
      <c r="F1170" t="s">
        <v>72</v>
      </c>
      <c r="G1170" t="s">
        <v>54</v>
      </c>
      <c r="H1170" t="s">
        <v>44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45">
      <c r="A1171" t="s">
        <v>62</v>
      </c>
      <c r="B1171">
        <v>5</v>
      </c>
      <c r="C1171" t="s">
        <v>71</v>
      </c>
      <c r="D1171" t="s">
        <v>257</v>
      </c>
      <c r="E1171" s="4">
        <v>44336</v>
      </c>
      <c r="F1171" t="s">
        <v>72</v>
      </c>
      <c r="G1171" t="s">
        <v>55</v>
      </c>
      <c r="H1171" t="s">
        <v>56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45">
      <c r="A1172" t="s">
        <v>62</v>
      </c>
      <c r="B1172">
        <v>5</v>
      </c>
      <c r="C1172" t="s">
        <v>71</v>
      </c>
      <c r="D1172" t="s">
        <v>257</v>
      </c>
      <c r="E1172" s="4">
        <v>44336</v>
      </c>
      <c r="F1172" t="s">
        <v>72</v>
      </c>
      <c r="G1172" t="s">
        <v>57</v>
      </c>
      <c r="H1172" t="s">
        <v>56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45">
      <c r="A1173" t="s">
        <v>62</v>
      </c>
      <c r="B1173">
        <v>5</v>
      </c>
      <c r="C1173" t="s">
        <v>71</v>
      </c>
      <c r="D1173" t="s">
        <v>257</v>
      </c>
      <c r="E1173" s="4">
        <v>44336</v>
      </c>
      <c r="F1173" t="s">
        <v>72</v>
      </c>
      <c r="G1173" t="s">
        <v>58</v>
      </c>
      <c r="H1173" t="s">
        <v>56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45">
      <c r="A1174" t="s">
        <v>62</v>
      </c>
      <c r="B1174">
        <v>5</v>
      </c>
      <c r="C1174" t="s">
        <v>71</v>
      </c>
      <c r="D1174" t="s">
        <v>257</v>
      </c>
      <c r="E1174" s="4">
        <v>44336</v>
      </c>
      <c r="F1174" t="s">
        <v>72</v>
      </c>
      <c r="G1174" t="s">
        <v>59</v>
      </c>
      <c r="H1174" t="s">
        <v>56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45">
      <c r="A1175" t="s">
        <v>62</v>
      </c>
      <c r="B1175">
        <v>5</v>
      </c>
      <c r="C1175" t="s">
        <v>71</v>
      </c>
      <c r="D1175" t="s">
        <v>257</v>
      </c>
      <c r="E1175" s="4">
        <v>44336</v>
      </c>
      <c r="F1175" t="s">
        <v>72</v>
      </c>
      <c r="G1175" t="s">
        <v>60</v>
      </c>
      <c r="H1175" t="s">
        <v>56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45">
      <c r="A1176" t="s">
        <v>62</v>
      </c>
      <c r="B1176">
        <v>5</v>
      </c>
      <c r="C1176" t="s">
        <v>74</v>
      </c>
      <c r="D1176" t="s">
        <v>257</v>
      </c>
      <c r="E1176" s="4">
        <v>44336</v>
      </c>
      <c r="F1176" t="s">
        <v>75</v>
      </c>
      <c r="G1176" t="s">
        <v>43</v>
      </c>
      <c r="H1176" t="s">
        <v>44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45">
      <c r="A1177" t="s">
        <v>62</v>
      </c>
      <c r="B1177">
        <v>5</v>
      </c>
      <c r="C1177" t="s">
        <v>74</v>
      </c>
      <c r="D1177" t="s">
        <v>257</v>
      </c>
      <c r="E1177" s="4">
        <v>44336</v>
      </c>
      <c r="F1177" t="s">
        <v>75</v>
      </c>
      <c r="G1177" t="s">
        <v>48</v>
      </c>
      <c r="H1177" t="s">
        <v>44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45">
      <c r="A1178" t="s">
        <v>62</v>
      </c>
      <c r="B1178">
        <v>5</v>
      </c>
      <c r="C1178" t="s">
        <v>74</v>
      </c>
      <c r="D1178" t="s">
        <v>257</v>
      </c>
      <c r="E1178" s="4">
        <v>44336</v>
      </c>
      <c r="F1178" t="s">
        <v>75</v>
      </c>
      <c r="G1178" t="s">
        <v>49</v>
      </c>
      <c r="H1178" t="s">
        <v>44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45">
      <c r="A1179" t="s">
        <v>62</v>
      </c>
      <c r="B1179">
        <v>5</v>
      </c>
      <c r="C1179" t="s">
        <v>74</v>
      </c>
      <c r="D1179" t="s">
        <v>257</v>
      </c>
      <c r="E1179" s="4">
        <v>44336</v>
      </c>
      <c r="F1179" t="s">
        <v>75</v>
      </c>
      <c r="G1179" t="s">
        <v>53</v>
      </c>
      <c r="H1179" t="s">
        <v>44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45">
      <c r="A1180" t="s">
        <v>62</v>
      </c>
      <c r="B1180">
        <v>5</v>
      </c>
      <c r="C1180" t="s">
        <v>74</v>
      </c>
      <c r="D1180" t="s">
        <v>257</v>
      </c>
      <c r="E1180" s="4">
        <v>44336</v>
      </c>
      <c r="F1180" t="s">
        <v>75</v>
      </c>
      <c r="G1180" t="s">
        <v>54</v>
      </c>
      <c r="H1180" t="s">
        <v>44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45">
      <c r="A1181" t="s">
        <v>62</v>
      </c>
      <c r="B1181">
        <v>5</v>
      </c>
      <c r="C1181" t="s">
        <v>74</v>
      </c>
      <c r="D1181" t="s">
        <v>257</v>
      </c>
      <c r="E1181" s="4">
        <v>44336</v>
      </c>
      <c r="F1181" t="s">
        <v>75</v>
      </c>
      <c r="G1181" t="s">
        <v>55</v>
      </c>
      <c r="H1181" t="s">
        <v>56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45">
      <c r="A1182" t="s">
        <v>62</v>
      </c>
      <c r="B1182">
        <v>5</v>
      </c>
      <c r="C1182" t="s">
        <v>74</v>
      </c>
      <c r="D1182" t="s">
        <v>257</v>
      </c>
      <c r="E1182" s="4">
        <v>44336</v>
      </c>
      <c r="F1182" t="s">
        <v>75</v>
      </c>
      <c r="G1182" t="s">
        <v>57</v>
      </c>
      <c r="H1182" t="s">
        <v>56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45">
      <c r="A1183" t="s">
        <v>62</v>
      </c>
      <c r="B1183">
        <v>5</v>
      </c>
      <c r="C1183" t="s">
        <v>74</v>
      </c>
      <c r="D1183" t="s">
        <v>257</v>
      </c>
      <c r="E1183" s="4">
        <v>44336</v>
      </c>
      <c r="F1183" t="s">
        <v>75</v>
      </c>
      <c r="G1183" t="s">
        <v>58</v>
      </c>
      <c r="H1183" t="s">
        <v>56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45">
      <c r="A1184" t="s">
        <v>62</v>
      </c>
      <c r="B1184">
        <v>5</v>
      </c>
      <c r="C1184" t="s">
        <v>74</v>
      </c>
      <c r="D1184" t="s">
        <v>257</v>
      </c>
      <c r="E1184" s="4">
        <v>44336</v>
      </c>
      <c r="F1184" t="s">
        <v>75</v>
      </c>
      <c r="G1184" t="s">
        <v>59</v>
      </c>
      <c r="H1184" t="s">
        <v>56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45">
      <c r="A1185" t="s">
        <v>62</v>
      </c>
      <c r="B1185">
        <v>5</v>
      </c>
      <c r="C1185" t="s">
        <v>74</v>
      </c>
      <c r="D1185" t="s">
        <v>257</v>
      </c>
      <c r="E1185" s="4">
        <v>44336</v>
      </c>
      <c r="F1185" t="s">
        <v>75</v>
      </c>
      <c r="G1185" t="s">
        <v>60</v>
      </c>
      <c r="H1185" t="s">
        <v>56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45">
      <c r="A1186" t="s">
        <v>40</v>
      </c>
      <c r="B1186">
        <v>5</v>
      </c>
      <c r="C1186" t="s">
        <v>41</v>
      </c>
      <c r="D1186" t="s">
        <v>255</v>
      </c>
      <c r="E1186" s="4">
        <v>44342</v>
      </c>
      <c r="F1186" t="s">
        <v>42</v>
      </c>
      <c r="G1186" t="s">
        <v>43</v>
      </c>
      <c r="H1186" t="s">
        <v>44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45">
      <c r="A1187" t="s">
        <v>40</v>
      </c>
      <c r="B1187">
        <v>5</v>
      </c>
      <c r="C1187" t="s">
        <v>41</v>
      </c>
      <c r="D1187" t="s">
        <v>255</v>
      </c>
      <c r="E1187" s="4">
        <v>44342</v>
      </c>
      <c r="F1187" t="s">
        <v>42</v>
      </c>
      <c r="G1187" t="s">
        <v>48</v>
      </c>
      <c r="H1187" t="s">
        <v>44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45">
      <c r="A1188" t="s">
        <v>40</v>
      </c>
      <c r="B1188">
        <v>5</v>
      </c>
      <c r="C1188" t="s">
        <v>41</v>
      </c>
      <c r="D1188" t="s">
        <v>255</v>
      </c>
      <c r="E1188" s="4">
        <v>44342</v>
      </c>
      <c r="F1188" t="s">
        <v>42</v>
      </c>
      <c r="G1188" t="s">
        <v>49</v>
      </c>
      <c r="H1188" t="s">
        <v>44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45">
      <c r="A1189" t="s">
        <v>40</v>
      </c>
      <c r="B1189">
        <v>5</v>
      </c>
      <c r="C1189" t="s">
        <v>41</v>
      </c>
      <c r="D1189" t="s">
        <v>255</v>
      </c>
      <c r="E1189" s="4">
        <v>44342</v>
      </c>
      <c r="F1189" t="s">
        <v>42</v>
      </c>
      <c r="G1189" t="s">
        <v>53</v>
      </c>
      <c r="H1189" t="s">
        <v>44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45">
      <c r="A1190" t="s">
        <v>40</v>
      </c>
      <c r="B1190">
        <v>5</v>
      </c>
      <c r="C1190" t="s">
        <v>41</v>
      </c>
      <c r="D1190" t="s">
        <v>255</v>
      </c>
      <c r="E1190" s="4">
        <v>44342</v>
      </c>
      <c r="F1190" t="s">
        <v>42</v>
      </c>
      <c r="G1190" t="s">
        <v>54</v>
      </c>
      <c r="H1190" t="s">
        <v>44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45">
      <c r="A1191" t="s">
        <v>40</v>
      </c>
      <c r="B1191">
        <v>5</v>
      </c>
      <c r="C1191" t="s">
        <v>41</v>
      </c>
      <c r="D1191" t="s">
        <v>255</v>
      </c>
      <c r="E1191" s="4">
        <v>44342</v>
      </c>
      <c r="F1191" t="s">
        <v>42</v>
      </c>
      <c r="G1191" t="s">
        <v>55</v>
      </c>
      <c r="H1191" t="s">
        <v>56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45">
      <c r="A1192" t="s">
        <v>40</v>
      </c>
      <c r="B1192">
        <v>5</v>
      </c>
      <c r="C1192" t="s">
        <v>41</v>
      </c>
      <c r="D1192" t="s">
        <v>255</v>
      </c>
      <c r="E1192" s="4">
        <v>44342</v>
      </c>
      <c r="F1192" t="s">
        <v>42</v>
      </c>
      <c r="G1192" t="s">
        <v>57</v>
      </c>
      <c r="H1192" t="s">
        <v>56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45">
      <c r="A1193" t="s">
        <v>40</v>
      </c>
      <c r="B1193">
        <v>5</v>
      </c>
      <c r="C1193" t="s">
        <v>41</v>
      </c>
      <c r="D1193" t="s">
        <v>255</v>
      </c>
      <c r="E1193" s="4">
        <v>44342</v>
      </c>
      <c r="F1193" t="s">
        <v>42</v>
      </c>
      <c r="G1193" t="s">
        <v>58</v>
      </c>
      <c r="H1193" t="s">
        <v>56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45">
      <c r="A1194" t="s">
        <v>40</v>
      </c>
      <c r="B1194">
        <v>5</v>
      </c>
      <c r="C1194" t="s">
        <v>41</v>
      </c>
      <c r="D1194" t="s">
        <v>255</v>
      </c>
      <c r="E1194" s="4">
        <v>44342</v>
      </c>
      <c r="F1194" t="s">
        <v>42</v>
      </c>
      <c r="G1194" t="s">
        <v>59</v>
      </c>
      <c r="H1194" t="s">
        <v>56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45">
      <c r="A1195" t="s">
        <v>40</v>
      </c>
      <c r="B1195">
        <v>5</v>
      </c>
      <c r="C1195" t="s">
        <v>41</v>
      </c>
      <c r="D1195" t="s">
        <v>255</v>
      </c>
      <c r="E1195" s="4">
        <v>44342</v>
      </c>
      <c r="F1195" t="s">
        <v>42</v>
      </c>
      <c r="G1195" t="s">
        <v>60</v>
      </c>
      <c r="H1195" t="s">
        <v>56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45">
      <c r="A1196" t="s">
        <v>40</v>
      </c>
      <c r="B1196">
        <v>5</v>
      </c>
      <c r="C1196" t="s">
        <v>61</v>
      </c>
      <c r="D1196" t="s">
        <v>256</v>
      </c>
      <c r="E1196" s="4">
        <v>44342</v>
      </c>
      <c r="F1196" t="s">
        <v>42</v>
      </c>
      <c r="G1196" t="s">
        <v>43</v>
      </c>
      <c r="H1196" t="s">
        <v>44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45">
      <c r="A1197" t="s">
        <v>40</v>
      </c>
      <c r="B1197">
        <v>5</v>
      </c>
      <c r="C1197" t="s">
        <v>61</v>
      </c>
      <c r="D1197" t="s">
        <v>256</v>
      </c>
      <c r="E1197" s="4">
        <v>44342</v>
      </c>
      <c r="F1197" t="s">
        <v>42</v>
      </c>
      <c r="G1197" t="s">
        <v>48</v>
      </c>
      <c r="H1197" t="s">
        <v>44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45">
      <c r="A1198" t="s">
        <v>40</v>
      </c>
      <c r="B1198">
        <v>5</v>
      </c>
      <c r="C1198" t="s">
        <v>61</v>
      </c>
      <c r="D1198" t="s">
        <v>256</v>
      </c>
      <c r="E1198" s="4">
        <v>44342</v>
      </c>
      <c r="F1198" t="s">
        <v>42</v>
      </c>
      <c r="G1198" t="s">
        <v>49</v>
      </c>
      <c r="H1198" t="s">
        <v>44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45">
      <c r="A1199" t="s">
        <v>40</v>
      </c>
      <c r="B1199">
        <v>5</v>
      </c>
      <c r="C1199" t="s">
        <v>61</v>
      </c>
      <c r="D1199" t="s">
        <v>256</v>
      </c>
      <c r="E1199" s="4">
        <v>44342</v>
      </c>
      <c r="F1199" t="s">
        <v>42</v>
      </c>
      <c r="G1199" t="s">
        <v>53</v>
      </c>
      <c r="H1199" t="s">
        <v>44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45">
      <c r="A1200" t="s">
        <v>40</v>
      </c>
      <c r="B1200">
        <v>5</v>
      </c>
      <c r="C1200" t="s">
        <v>61</v>
      </c>
      <c r="D1200" t="s">
        <v>256</v>
      </c>
      <c r="E1200" s="4">
        <v>44342</v>
      </c>
      <c r="F1200" t="s">
        <v>42</v>
      </c>
      <c r="G1200" t="s">
        <v>54</v>
      </c>
      <c r="H1200" t="s">
        <v>44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45">
      <c r="A1201" t="s">
        <v>40</v>
      </c>
      <c r="B1201">
        <v>5</v>
      </c>
      <c r="C1201" t="s">
        <v>61</v>
      </c>
      <c r="D1201" t="s">
        <v>256</v>
      </c>
      <c r="E1201" s="4">
        <v>44342</v>
      </c>
      <c r="F1201" t="s">
        <v>42</v>
      </c>
      <c r="G1201" t="s">
        <v>55</v>
      </c>
      <c r="H1201" t="s">
        <v>56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45">
      <c r="A1202" t="s">
        <v>40</v>
      </c>
      <c r="B1202">
        <v>5</v>
      </c>
      <c r="C1202" t="s">
        <v>61</v>
      </c>
      <c r="D1202" t="s">
        <v>256</v>
      </c>
      <c r="E1202" s="4">
        <v>44342</v>
      </c>
      <c r="F1202" t="s">
        <v>42</v>
      </c>
      <c r="G1202" t="s">
        <v>57</v>
      </c>
      <c r="H1202" t="s">
        <v>56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45">
      <c r="A1203" t="s">
        <v>40</v>
      </c>
      <c r="B1203">
        <v>5</v>
      </c>
      <c r="C1203" t="s">
        <v>61</v>
      </c>
      <c r="D1203" t="s">
        <v>256</v>
      </c>
      <c r="E1203" s="4">
        <v>44342</v>
      </c>
      <c r="F1203" t="s">
        <v>42</v>
      </c>
      <c r="G1203" t="s">
        <v>58</v>
      </c>
      <c r="H1203" t="s">
        <v>56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45">
      <c r="A1204" t="s">
        <v>40</v>
      </c>
      <c r="B1204">
        <v>5</v>
      </c>
      <c r="C1204" t="s">
        <v>61</v>
      </c>
      <c r="D1204" t="s">
        <v>256</v>
      </c>
      <c r="E1204" s="4">
        <v>44342</v>
      </c>
      <c r="F1204" t="s">
        <v>42</v>
      </c>
      <c r="G1204" t="s">
        <v>59</v>
      </c>
      <c r="H1204" t="s">
        <v>56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45">
      <c r="A1205" t="s">
        <v>40</v>
      </c>
      <c r="B1205">
        <v>5</v>
      </c>
      <c r="C1205" t="s">
        <v>61</v>
      </c>
      <c r="D1205" t="s">
        <v>256</v>
      </c>
      <c r="E1205" s="4">
        <v>44342</v>
      </c>
      <c r="F1205" t="s">
        <v>42</v>
      </c>
      <c r="G1205" t="s">
        <v>60</v>
      </c>
      <c r="H1205" t="s">
        <v>56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45">
      <c r="A1206" t="s">
        <v>40</v>
      </c>
      <c r="B1206">
        <v>5</v>
      </c>
      <c r="C1206" t="s">
        <v>129</v>
      </c>
      <c r="D1206" t="s">
        <v>261</v>
      </c>
      <c r="E1206" s="4">
        <v>44342</v>
      </c>
      <c r="F1206" t="s">
        <v>75</v>
      </c>
      <c r="G1206" t="s">
        <v>43</v>
      </c>
      <c r="H1206" t="s">
        <v>44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45">
      <c r="A1207" t="s">
        <v>40</v>
      </c>
      <c r="B1207">
        <v>5</v>
      </c>
      <c r="C1207" t="s">
        <v>129</v>
      </c>
      <c r="D1207" t="s">
        <v>261</v>
      </c>
      <c r="E1207" s="4">
        <v>44342</v>
      </c>
      <c r="F1207" t="s">
        <v>75</v>
      </c>
      <c r="G1207" t="s">
        <v>48</v>
      </c>
      <c r="H1207" t="s">
        <v>44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45">
      <c r="A1208" t="s">
        <v>40</v>
      </c>
      <c r="B1208">
        <v>5</v>
      </c>
      <c r="C1208" t="s">
        <v>129</v>
      </c>
      <c r="D1208" t="s">
        <v>261</v>
      </c>
      <c r="E1208" s="4">
        <v>44342</v>
      </c>
      <c r="F1208" t="s">
        <v>75</v>
      </c>
      <c r="G1208" t="s">
        <v>49</v>
      </c>
      <c r="H1208" t="s">
        <v>44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45">
      <c r="A1209" t="s">
        <v>40</v>
      </c>
      <c r="B1209">
        <v>5</v>
      </c>
      <c r="C1209" t="s">
        <v>129</v>
      </c>
      <c r="D1209" t="s">
        <v>261</v>
      </c>
      <c r="E1209" s="4">
        <v>44342</v>
      </c>
      <c r="F1209" t="s">
        <v>75</v>
      </c>
      <c r="G1209" t="s">
        <v>53</v>
      </c>
      <c r="H1209" t="s">
        <v>44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45">
      <c r="A1210" t="s">
        <v>40</v>
      </c>
      <c r="B1210">
        <v>5</v>
      </c>
      <c r="C1210" t="s">
        <v>129</v>
      </c>
      <c r="D1210" t="s">
        <v>261</v>
      </c>
      <c r="E1210" s="4">
        <v>44342</v>
      </c>
      <c r="F1210" t="s">
        <v>75</v>
      </c>
      <c r="G1210" t="s">
        <v>54</v>
      </c>
      <c r="H1210" t="s">
        <v>44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45">
      <c r="A1211" t="s">
        <v>40</v>
      </c>
      <c r="B1211">
        <v>5</v>
      </c>
      <c r="C1211" t="s">
        <v>129</v>
      </c>
      <c r="D1211" t="s">
        <v>261</v>
      </c>
      <c r="E1211" s="4">
        <v>44342</v>
      </c>
      <c r="F1211" t="s">
        <v>75</v>
      </c>
      <c r="G1211" t="s">
        <v>55</v>
      </c>
      <c r="H1211" t="s">
        <v>56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45">
      <c r="A1212" t="s">
        <v>40</v>
      </c>
      <c r="B1212">
        <v>5</v>
      </c>
      <c r="C1212" t="s">
        <v>129</v>
      </c>
      <c r="D1212" t="s">
        <v>261</v>
      </c>
      <c r="E1212" s="4">
        <v>44342</v>
      </c>
      <c r="F1212" t="s">
        <v>75</v>
      </c>
      <c r="G1212" t="s">
        <v>57</v>
      </c>
      <c r="H1212" t="s">
        <v>56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45">
      <c r="A1213" t="s">
        <v>40</v>
      </c>
      <c r="B1213">
        <v>5</v>
      </c>
      <c r="C1213" t="s">
        <v>129</v>
      </c>
      <c r="D1213" t="s">
        <v>261</v>
      </c>
      <c r="E1213" s="4">
        <v>44342</v>
      </c>
      <c r="F1213" t="s">
        <v>75</v>
      </c>
      <c r="G1213" t="s">
        <v>58</v>
      </c>
      <c r="H1213" t="s">
        <v>56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45">
      <c r="A1214" t="s">
        <v>40</v>
      </c>
      <c r="B1214">
        <v>5</v>
      </c>
      <c r="C1214" t="s">
        <v>129</v>
      </c>
      <c r="D1214" t="s">
        <v>261</v>
      </c>
      <c r="E1214" s="4">
        <v>44342</v>
      </c>
      <c r="F1214" t="s">
        <v>75</v>
      </c>
      <c r="G1214" t="s">
        <v>59</v>
      </c>
      <c r="H1214" t="s">
        <v>56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45">
      <c r="A1215" t="s">
        <v>40</v>
      </c>
      <c r="B1215">
        <v>5</v>
      </c>
      <c r="C1215" t="s">
        <v>129</v>
      </c>
      <c r="D1215" t="s">
        <v>261</v>
      </c>
      <c r="E1215" s="4">
        <v>44342</v>
      </c>
      <c r="F1215" t="s">
        <v>75</v>
      </c>
      <c r="G1215" t="s">
        <v>60</v>
      </c>
      <c r="H1215" t="s">
        <v>56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45">
      <c r="A1216" t="s">
        <v>40</v>
      </c>
      <c r="B1216">
        <v>5</v>
      </c>
      <c r="C1216" t="s">
        <v>140</v>
      </c>
      <c r="D1216" t="s">
        <v>256</v>
      </c>
      <c r="E1216" s="4">
        <v>44342</v>
      </c>
      <c r="F1216" t="s">
        <v>72</v>
      </c>
      <c r="G1216" t="s">
        <v>43</v>
      </c>
      <c r="H1216" t="s">
        <v>44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45">
      <c r="A1217" t="s">
        <v>40</v>
      </c>
      <c r="B1217">
        <v>5</v>
      </c>
      <c r="C1217" t="s">
        <v>140</v>
      </c>
      <c r="D1217" t="s">
        <v>256</v>
      </c>
      <c r="E1217" s="4">
        <v>44342</v>
      </c>
      <c r="F1217" t="s">
        <v>72</v>
      </c>
      <c r="G1217" t="s">
        <v>48</v>
      </c>
      <c r="H1217" t="s">
        <v>44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45">
      <c r="A1218" t="s">
        <v>40</v>
      </c>
      <c r="B1218">
        <v>5</v>
      </c>
      <c r="C1218" t="s">
        <v>140</v>
      </c>
      <c r="D1218" t="s">
        <v>256</v>
      </c>
      <c r="E1218" s="4">
        <v>44342</v>
      </c>
      <c r="F1218" t="s">
        <v>72</v>
      </c>
      <c r="G1218" t="s">
        <v>49</v>
      </c>
      <c r="H1218" t="s">
        <v>44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45">
      <c r="A1219" t="s">
        <v>40</v>
      </c>
      <c r="B1219">
        <v>5</v>
      </c>
      <c r="C1219" t="s">
        <v>140</v>
      </c>
      <c r="D1219" t="s">
        <v>256</v>
      </c>
      <c r="E1219" s="4">
        <v>44342</v>
      </c>
      <c r="F1219" t="s">
        <v>72</v>
      </c>
      <c r="G1219" t="s">
        <v>53</v>
      </c>
      <c r="H1219" t="s">
        <v>44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45">
      <c r="A1220" t="s">
        <v>40</v>
      </c>
      <c r="B1220">
        <v>5</v>
      </c>
      <c r="C1220" t="s">
        <v>140</v>
      </c>
      <c r="D1220" t="s">
        <v>256</v>
      </c>
      <c r="E1220" s="4">
        <v>44342</v>
      </c>
      <c r="F1220" t="s">
        <v>72</v>
      </c>
      <c r="G1220" t="s">
        <v>54</v>
      </c>
      <c r="H1220" t="s">
        <v>44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45">
      <c r="A1221" t="s">
        <v>40</v>
      </c>
      <c r="B1221">
        <v>5</v>
      </c>
      <c r="C1221" t="s">
        <v>140</v>
      </c>
      <c r="D1221" t="s">
        <v>256</v>
      </c>
      <c r="E1221" s="4">
        <v>44342</v>
      </c>
      <c r="F1221" t="s">
        <v>72</v>
      </c>
      <c r="G1221" t="s">
        <v>55</v>
      </c>
      <c r="H1221" t="s">
        <v>56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45">
      <c r="A1222" t="s">
        <v>40</v>
      </c>
      <c r="B1222">
        <v>5</v>
      </c>
      <c r="C1222" t="s">
        <v>140</v>
      </c>
      <c r="D1222" t="s">
        <v>256</v>
      </c>
      <c r="E1222" s="4">
        <v>44342</v>
      </c>
      <c r="F1222" t="s">
        <v>72</v>
      </c>
      <c r="G1222" t="s">
        <v>57</v>
      </c>
      <c r="H1222" t="s">
        <v>56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45">
      <c r="A1223" t="s">
        <v>40</v>
      </c>
      <c r="B1223">
        <v>5</v>
      </c>
      <c r="C1223" t="s">
        <v>140</v>
      </c>
      <c r="D1223" t="s">
        <v>256</v>
      </c>
      <c r="E1223" s="4">
        <v>44342</v>
      </c>
      <c r="F1223" t="s">
        <v>72</v>
      </c>
      <c r="G1223" t="s">
        <v>58</v>
      </c>
      <c r="H1223" t="s">
        <v>56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45">
      <c r="A1224" t="s">
        <v>40</v>
      </c>
      <c r="B1224">
        <v>5</v>
      </c>
      <c r="C1224" t="s">
        <v>140</v>
      </c>
      <c r="D1224" t="s">
        <v>256</v>
      </c>
      <c r="E1224" s="4">
        <v>44342</v>
      </c>
      <c r="F1224" t="s">
        <v>72</v>
      </c>
      <c r="G1224" t="s">
        <v>59</v>
      </c>
      <c r="H1224" t="s">
        <v>56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45">
      <c r="A1225" t="s">
        <v>40</v>
      </c>
      <c r="B1225">
        <v>5</v>
      </c>
      <c r="C1225" t="s">
        <v>140</v>
      </c>
      <c r="D1225" t="s">
        <v>256</v>
      </c>
      <c r="E1225" s="4">
        <v>44342</v>
      </c>
      <c r="F1225" t="s">
        <v>72</v>
      </c>
      <c r="G1225" t="s">
        <v>60</v>
      </c>
      <c r="H1225" t="s">
        <v>56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45">
      <c r="A1226" t="s">
        <v>76</v>
      </c>
      <c r="B1226">
        <v>5</v>
      </c>
      <c r="C1226" t="s">
        <v>130</v>
      </c>
      <c r="D1226" t="s">
        <v>259</v>
      </c>
      <c r="E1226" s="4">
        <v>44343</v>
      </c>
      <c r="F1226" t="s">
        <v>72</v>
      </c>
      <c r="G1226" t="s">
        <v>43</v>
      </c>
      <c r="H1226" t="s">
        <v>44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45">
      <c r="A1227" t="s">
        <v>76</v>
      </c>
      <c r="B1227">
        <v>5</v>
      </c>
      <c r="C1227" t="s">
        <v>130</v>
      </c>
      <c r="D1227" t="s">
        <v>259</v>
      </c>
      <c r="E1227" s="4">
        <v>44343</v>
      </c>
      <c r="F1227" t="s">
        <v>72</v>
      </c>
      <c r="G1227" t="s">
        <v>48</v>
      </c>
      <c r="H1227" t="s">
        <v>44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45">
      <c r="A1228" t="s">
        <v>76</v>
      </c>
      <c r="B1228">
        <v>5</v>
      </c>
      <c r="C1228" t="s">
        <v>130</v>
      </c>
      <c r="D1228" t="s">
        <v>259</v>
      </c>
      <c r="E1228" s="4">
        <v>44343</v>
      </c>
      <c r="F1228" t="s">
        <v>72</v>
      </c>
      <c r="G1228" t="s">
        <v>49</v>
      </c>
      <c r="H1228" t="s">
        <v>44</v>
      </c>
      <c r="I1228" t="s">
        <v>84</v>
      </c>
      <c r="J1228" t="s">
        <v>112</v>
      </c>
      <c r="K1228" t="s">
        <v>155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0</v>
      </c>
    </row>
    <row r="1229" spans="1:38" x14ac:dyDescent="0.45">
      <c r="A1229" t="s">
        <v>76</v>
      </c>
      <c r="B1229">
        <v>5</v>
      </c>
      <c r="C1229" t="s">
        <v>130</v>
      </c>
      <c r="D1229" t="s">
        <v>259</v>
      </c>
      <c r="E1229" s="4">
        <v>44343</v>
      </c>
      <c r="F1229" t="s">
        <v>72</v>
      </c>
      <c r="G1229" t="s">
        <v>49</v>
      </c>
      <c r="H1229" t="s">
        <v>44</v>
      </c>
      <c r="I1229" t="s">
        <v>45</v>
      </c>
      <c r="J1229" t="s">
        <v>88</v>
      </c>
      <c r="K1229" t="s">
        <v>89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2</v>
      </c>
      <c r="AI1229">
        <v>0</v>
      </c>
      <c r="AJ1229">
        <v>0</v>
      </c>
      <c r="AK1229">
        <v>0</v>
      </c>
      <c r="AL1229">
        <v>1</v>
      </c>
    </row>
    <row r="1230" spans="1:38" x14ac:dyDescent="0.45">
      <c r="A1230" t="s">
        <v>76</v>
      </c>
      <c r="B1230">
        <v>5</v>
      </c>
      <c r="C1230" t="s">
        <v>130</v>
      </c>
      <c r="D1230" t="s">
        <v>259</v>
      </c>
      <c r="E1230" s="4">
        <v>44343</v>
      </c>
      <c r="F1230" t="s">
        <v>72</v>
      </c>
      <c r="G1230" t="s">
        <v>49</v>
      </c>
      <c r="H1230" t="s">
        <v>44</v>
      </c>
      <c r="I1230" t="s">
        <v>45</v>
      </c>
      <c r="J1230" t="s">
        <v>88</v>
      </c>
      <c r="K1230" t="s">
        <v>89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2</v>
      </c>
      <c r="AI1230">
        <v>0</v>
      </c>
      <c r="AJ1230">
        <v>0</v>
      </c>
      <c r="AK1230">
        <v>0</v>
      </c>
      <c r="AL1230">
        <v>1</v>
      </c>
    </row>
    <row r="1231" spans="1:38" x14ac:dyDescent="0.45">
      <c r="A1231" t="s">
        <v>76</v>
      </c>
      <c r="B1231">
        <v>5</v>
      </c>
      <c r="C1231" t="s">
        <v>130</v>
      </c>
      <c r="D1231" t="s">
        <v>259</v>
      </c>
      <c r="E1231" s="4">
        <v>44343</v>
      </c>
      <c r="F1231" t="s">
        <v>72</v>
      </c>
      <c r="G1231" t="s">
        <v>53</v>
      </c>
      <c r="H1231" t="s">
        <v>44</v>
      </c>
      <c r="I1231" t="s">
        <v>92</v>
      </c>
      <c r="J1231" t="s">
        <v>119</v>
      </c>
      <c r="K1231" t="s">
        <v>120</v>
      </c>
      <c r="L1231">
        <v>2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0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</v>
      </c>
      <c r="AI1231">
        <v>0</v>
      </c>
      <c r="AJ1231">
        <v>0</v>
      </c>
      <c r="AK1231">
        <v>2</v>
      </c>
      <c r="AL1231">
        <v>0</v>
      </c>
    </row>
    <row r="1232" spans="1:38" x14ac:dyDescent="0.45">
      <c r="A1232" t="s">
        <v>76</v>
      </c>
      <c r="B1232">
        <v>5</v>
      </c>
      <c r="C1232" t="s">
        <v>130</v>
      </c>
      <c r="D1232" t="s">
        <v>259</v>
      </c>
      <c r="E1232" s="4">
        <v>44343</v>
      </c>
      <c r="F1232" t="s">
        <v>72</v>
      </c>
      <c r="G1232" t="s">
        <v>54</v>
      </c>
      <c r="H1232" t="s">
        <v>44</v>
      </c>
      <c r="I1232" t="s">
        <v>92</v>
      </c>
      <c r="J1232" t="s">
        <v>119</v>
      </c>
      <c r="K1232" t="s">
        <v>120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3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0</v>
      </c>
      <c r="AJ1232">
        <v>0</v>
      </c>
      <c r="AK1232">
        <v>3</v>
      </c>
      <c r="AL1232">
        <v>0</v>
      </c>
    </row>
    <row r="1233" spans="1:38" x14ac:dyDescent="0.45">
      <c r="A1233" t="s">
        <v>76</v>
      </c>
      <c r="B1233">
        <v>5</v>
      </c>
      <c r="C1233" t="s">
        <v>130</v>
      </c>
      <c r="D1233" t="s">
        <v>259</v>
      </c>
      <c r="E1233" s="4">
        <v>44343</v>
      </c>
      <c r="F1233" t="s">
        <v>72</v>
      </c>
      <c r="G1233" t="s">
        <v>54</v>
      </c>
      <c r="H1233" t="s">
        <v>44</v>
      </c>
      <c r="I1233" t="s">
        <v>92</v>
      </c>
      <c r="J1233" t="s">
        <v>119</v>
      </c>
      <c r="K1233" t="s">
        <v>120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1</v>
      </c>
      <c r="AL1233">
        <v>0</v>
      </c>
    </row>
    <row r="1234" spans="1:38" x14ac:dyDescent="0.45">
      <c r="A1234" t="s">
        <v>76</v>
      </c>
      <c r="B1234">
        <v>5</v>
      </c>
      <c r="C1234" t="s">
        <v>130</v>
      </c>
      <c r="D1234" t="s">
        <v>259</v>
      </c>
      <c r="E1234" s="4">
        <v>44343</v>
      </c>
      <c r="F1234" t="s">
        <v>72</v>
      </c>
      <c r="G1234" t="s">
        <v>55</v>
      </c>
      <c r="H1234" t="s">
        <v>56</v>
      </c>
      <c r="I1234" t="s">
        <v>84</v>
      </c>
      <c r="J1234" t="s">
        <v>112</v>
      </c>
      <c r="K1234" t="s">
        <v>155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2</v>
      </c>
      <c r="AI1234">
        <v>0</v>
      </c>
      <c r="AJ1234">
        <v>0</v>
      </c>
      <c r="AK1234">
        <v>0</v>
      </c>
      <c r="AL1234">
        <v>1</v>
      </c>
    </row>
    <row r="1235" spans="1:38" x14ac:dyDescent="0.45">
      <c r="A1235" t="s">
        <v>76</v>
      </c>
      <c r="B1235">
        <v>5</v>
      </c>
      <c r="C1235" t="s">
        <v>130</v>
      </c>
      <c r="D1235" t="s">
        <v>259</v>
      </c>
      <c r="E1235" s="4">
        <v>44343</v>
      </c>
      <c r="F1235" t="s">
        <v>72</v>
      </c>
      <c r="G1235" t="s">
        <v>57</v>
      </c>
      <c r="H1235" t="s">
        <v>56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45">
      <c r="A1236" t="s">
        <v>76</v>
      </c>
      <c r="B1236">
        <v>5</v>
      </c>
      <c r="C1236" t="s">
        <v>130</v>
      </c>
      <c r="D1236" t="s">
        <v>259</v>
      </c>
      <c r="E1236" s="4">
        <v>44343</v>
      </c>
      <c r="F1236" t="s">
        <v>72</v>
      </c>
      <c r="G1236" t="s">
        <v>58</v>
      </c>
      <c r="H1236" t="s">
        <v>56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45">
      <c r="A1237" t="s">
        <v>76</v>
      </c>
      <c r="B1237">
        <v>5</v>
      </c>
      <c r="C1237" t="s">
        <v>130</v>
      </c>
      <c r="D1237" t="s">
        <v>259</v>
      </c>
      <c r="E1237" s="4">
        <v>44343</v>
      </c>
      <c r="F1237" t="s">
        <v>72</v>
      </c>
      <c r="G1237" t="s">
        <v>59</v>
      </c>
      <c r="H1237" t="s">
        <v>56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45">
      <c r="A1238" t="s">
        <v>76</v>
      </c>
      <c r="B1238">
        <v>5</v>
      </c>
      <c r="C1238" t="s">
        <v>130</v>
      </c>
      <c r="D1238" t="s">
        <v>259</v>
      </c>
      <c r="E1238" s="4">
        <v>44343</v>
      </c>
      <c r="F1238" t="s">
        <v>72</v>
      </c>
      <c r="G1238" t="s">
        <v>60</v>
      </c>
      <c r="H1238" t="s">
        <v>56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45">
      <c r="A1239" t="s">
        <v>76</v>
      </c>
      <c r="B1239">
        <v>5</v>
      </c>
      <c r="C1239" t="s">
        <v>77</v>
      </c>
      <c r="D1239" t="s">
        <v>259</v>
      </c>
      <c r="E1239" s="4">
        <v>44343</v>
      </c>
      <c r="F1239" t="s">
        <v>72</v>
      </c>
      <c r="G1239" t="s">
        <v>43</v>
      </c>
      <c r="H1239" t="s">
        <v>44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45">
      <c r="A1240" t="s">
        <v>76</v>
      </c>
      <c r="B1240">
        <v>5</v>
      </c>
      <c r="C1240" t="s">
        <v>77</v>
      </c>
      <c r="D1240" t="s">
        <v>259</v>
      </c>
      <c r="E1240" s="4">
        <v>44343</v>
      </c>
      <c r="F1240" t="s">
        <v>72</v>
      </c>
      <c r="G1240" t="s">
        <v>48</v>
      </c>
      <c r="H1240" t="s">
        <v>44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45">
      <c r="A1241" t="s">
        <v>76</v>
      </c>
      <c r="B1241">
        <v>5</v>
      </c>
      <c r="C1241" t="s">
        <v>77</v>
      </c>
      <c r="D1241" t="s">
        <v>259</v>
      </c>
      <c r="E1241" s="4">
        <v>44343</v>
      </c>
      <c r="F1241" t="s">
        <v>72</v>
      </c>
      <c r="G1241" t="s">
        <v>49</v>
      </c>
      <c r="H1241" t="s">
        <v>44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45">
      <c r="A1242" t="s">
        <v>76</v>
      </c>
      <c r="B1242">
        <v>5</v>
      </c>
      <c r="C1242" t="s">
        <v>77</v>
      </c>
      <c r="D1242" t="s">
        <v>259</v>
      </c>
      <c r="E1242" s="4">
        <v>44343</v>
      </c>
      <c r="F1242" t="s">
        <v>72</v>
      </c>
      <c r="G1242" t="s">
        <v>53</v>
      </c>
      <c r="H1242" t="s">
        <v>44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45">
      <c r="A1243" t="s">
        <v>76</v>
      </c>
      <c r="B1243">
        <v>5</v>
      </c>
      <c r="C1243" t="s">
        <v>77</v>
      </c>
      <c r="D1243" t="s">
        <v>259</v>
      </c>
      <c r="E1243" s="4">
        <v>44343</v>
      </c>
      <c r="F1243" t="s">
        <v>72</v>
      </c>
      <c r="G1243" t="s">
        <v>54</v>
      </c>
      <c r="H1243" t="s">
        <v>44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45">
      <c r="A1244" t="s">
        <v>76</v>
      </c>
      <c r="B1244">
        <v>5</v>
      </c>
      <c r="C1244" t="s">
        <v>77</v>
      </c>
      <c r="D1244" t="s">
        <v>259</v>
      </c>
      <c r="E1244" s="4">
        <v>44343</v>
      </c>
      <c r="F1244" t="s">
        <v>72</v>
      </c>
      <c r="G1244" t="s">
        <v>55</v>
      </c>
      <c r="H1244" t="s">
        <v>56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45">
      <c r="A1245" t="s">
        <v>76</v>
      </c>
      <c r="B1245">
        <v>5</v>
      </c>
      <c r="C1245" t="s">
        <v>77</v>
      </c>
      <c r="D1245" t="s">
        <v>259</v>
      </c>
      <c r="E1245" s="4">
        <v>44343</v>
      </c>
      <c r="F1245" t="s">
        <v>72</v>
      </c>
      <c r="G1245" t="s">
        <v>57</v>
      </c>
      <c r="H1245" t="s">
        <v>56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45">
      <c r="A1246" t="s">
        <v>76</v>
      </c>
      <c r="B1246">
        <v>5</v>
      </c>
      <c r="C1246" t="s">
        <v>77</v>
      </c>
      <c r="D1246" t="s">
        <v>259</v>
      </c>
      <c r="E1246" s="4">
        <v>44343</v>
      </c>
      <c r="F1246" t="s">
        <v>72</v>
      </c>
      <c r="G1246" t="s">
        <v>58</v>
      </c>
      <c r="H1246" t="s">
        <v>56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45">
      <c r="A1247" t="s">
        <v>76</v>
      </c>
      <c r="B1247">
        <v>5</v>
      </c>
      <c r="C1247" t="s">
        <v>77</v>
      </c>
      <c r="D1247" t="s">
        <v>259</v>
      </c>
      <c r="E1247" s="4">
        <v>44343</v>
      </c>
      <c r="F1247" t="s">
        <v>72</v>
      </c>
      <c r="G1247" t="s">
        <v>59</v>
      </c>
      <c r="H1247" t="s">
        <v>56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45">
      <c r="A1248" t="s">
        <v>76</v>
      </c>
      <c r="B1248">
        <v>5</v>
      </c>
      <c r="C1248" t="s">
        <v>77</v>
      </c>
      <c r="D1248" t="s">
        <v>259</v>
      </c>
      <c r="E1248" s="4">
        <v>44343</v>
      </c>
      <c r="F1248" t="s">
        <v>72</v>
      </c>
      <c r="G1248" t="s">
        <v>60</v>
      </c>
      <c r="H1248" t="s">
        <v>56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45">
      <c r="A1249" t="s">
        <v>76</v>
      </c>
      <c r="B1249">
        <v>5</v>
      </c>
      <c r="C1249" t="s">
        <v>203</v>
      </c>
      <c r="D1249" t="s">
        <v>263</v>
      </c>
      <c r="E1249" s="4">
        <v>44343</v>
      </c>
      <c r="F1249" t="s">
        <v>100</v>
      </c>
      <c r="G1249" t="s">
        <v>43</v>
      </c>
      <c r="H1249" t="s">
        <v>44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45">
      <c r="A1250" t="s">
        <v>76</v>
      </c>
      <c r="B1250">
        <v>5</v>
      </c>
      <c r="C1250" t="s">
        <v>203</v>
      </c>
      <c r="D1250" t="s">
        <v>263</v>
      </c>
      <c r="E1250" s="4">
        <v>44343</v>
      </c>
      <c r="F1250" t="s">
        <v>100</v>
      </c>
      <c r="G1250" t="s">
        <v>48</v>
      </c>
      <c r="H1250" t="s">
        <v>44</v>
      </c>
      <c r="I1250" t="s">
        <v>92</v>
      </c>
      <c r="J1250" t="s">
        <v>93</v>
      </c>
      <c r="K1250" t="s">
        <v>94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1</v>
      </c>
      <c r="AL1250">
        <v>0</v>
      </c>
    </row>
    <row r="1251" spans="1:38" x14ac:dyDescent="0.45">
      <c r="A1251" t="s">
        <v>76</v>
      </c>
      <c r="B1251">
        <v>5</v>
      </c>
      <c r="C1251" t="s">
        <v>203</v>
      </c>
      <c r="D1251" t="s">
        <v>263</v>
      </c>
      <c r="E1251" s="4">
        <v>44343</v>
      </c>
      <c r="F1251" t="s">
        <v>100</v>
      </c>
      <c r="G1251" t="s">
        <v>48</v>
      </c>
      <c r="H1251" t="s">
        <v>44</v>
      </c>
      <c r="I1251" t="s">
        <v>45</v>
      </c>
      <c r="J1251" t="s">
        <v>90</v>
      </c>
      <c r="K1251" t="s">
        <v>91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2</v>
      </c>
      <c r="AI1251">
        <v>0</v>
      </c>
      <c r="AJ1251">
        <v>0</v>
      </c>
      <c r="AK1251">
        <v>0</v>
      </c>
      <c r="AL1251">
        <v>1</v>
      </c>
    </row>
    <row r="1252" spans="1:38" x14ac:dyDescent="0.45">
      <c r="A1252" t="s">
        <v>76</v>
      </c>
      <c r="B1252">
        <v>5</v>
      </c>
      <c r="C1252" t="s">
        <v>203</v>
      </c>
      <c r="D1252" t="s">
        <v>263</v>
      </c>
      <c r="E1252" s="4">
        <v>44343</v>
      </c>
      <c r="F1252" t="s">
        <v>100</v>
      </c>
      <c r="G1252" t="s">
        <v>49</v>
      </c>
      <c r="H1252" t="s">
        <v>44</v>
      </c>
      <c r="I1252" t="s">
        <v>45</v>
      </c>
      <c r="J1252" t="s">
        <v>90</v>
      </c>
      <c r="K1252" t="s">
        <v>91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0</v>
      </c>
    </row>
    <row r="1253" spans="1:38" x14ac:dyDescent="0.45">
      <c r="A1253" t="s">
        <v>76</v>
      </c>
      <c r="B1253">
        <v>5</v>
      </c>
      <c r="C1253" t="s">
        <v>203</v>
      </c>
      <c r="D1253" t="s">
        <v>263</v>
      </c>
      <c r="E1253" s="4">
        <v>44343</v>
      </c>
      <c r="F1253" t="s">
        <v>100</v>
      </c>
      <c r="G1253" t="s">
        <v>53</v>
      </c>
      <c r="H1253" t="s">
        <v>44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45">
      <c r="A1254" t="s">
        <v>76</v>
      </c>
      <c r="B1254">
        <v>5</v>
      </c>
      <c r="C1254" t="s">
        <v>203</v>
      </c>
      <c r="D1254" t="s">
        <v>263</v>
      </c>
      <c r="E1254" s="4">
        <v>44343</v>
      </c>
      <c r="F1254" t="s">
        <v>100</v>
      </c>
      <c r="G1254" t="s">
        <v>54</v>
      </c>
      <c r="H1254" t="s">
        <v>44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45">
      <c r="A1255" t="s">
        <v>76</v>
      </c>
      <c r="B1255">
        <v>5</v>
      </c>
      <c r="C1255" t="s">
        <v>203</v>
      </c>
      <c r="D1255" t="s">
        <v>263</v>
      </c>
      <c r="E1255" s="4">
        <v>44343</v>
      </c>
      <c r="F1255" t="s">
        <v>100</v>
      </c>
      <c r="G1255" t="s">
        <v>55</v>
      </c>
      <c r="H1255" t="s">
        <v>56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45">
      <c r="A1256" t="s">
        <v>76</v>
      </c>
      <c r="B1256">
        <v>5</v>
      </c>
      <c r="C1256" t="s">
        <v>203</v>
      </c>
      <c r="D1256" t="s">
        <v>263</v>
      </c>
      <c r="E1256" s="4">
        <v>44343</v>
      </c>
      <c r="F1256" t="s">
        <v>100</v>
      </c>
      <c r="G1256" t="s">
        <v>57</v>
      </c>
      <c r="H1256" t="s">
        <v>56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45">
      <c r="A1257" t="s">
        <v>76</v>
      </c>
      <c r="B1257">
        <v>5</v>
      </c>
      <c r="C1257" t="s">
        <v>203</v>
      </c>
      <c r="D1257" t="s">
        <v>263</v>
      </c>
      <c r="E1257" s="4">
        <v>44343</v>
      </c>
      <c r="F1257" t="s">
        <v>100</v>
      </c>
      <c r="G1257" t="s">
        <v>58</v>
      </c>
      <c r="H1257" t="s">
        <v>56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45">
      <c r="A1258" t="s">
        <v>76</v>
      </c>
      <c r="B1258">
        <v>5</v>
      </c>
      <c r="C1258" t="s">
        <v>203</v>
      </c>
      <c r="D1258" t="s">
        <v>263</v>
      </c>
      <c r="E1258" s="4">
        <v>44343</v>
      </c>
      <c r="F1258" t="s">
        <v>100</v>
      </c>
      <c r="G1258" t="s">
        <v>59</v>
      </c>
      <c r="H1258" t="s">
        <v>56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45">
      <c r="A1259" t="s">
        <v>76</v>
      </c>
      <c r="B1259">
        <v>5</v>
      </c>
      <c r="C1259" t="s">
        <v>203</v>
      </c>
      <c r="D1259" t="s">
        <v>263</v>
      </c>
      <c r="E1259" s="4">
        <v>44343</v>
      </c>
      <c r="F1259" t="s">
        <v>100</v>
      </c>
      <c r="G1259" t="s">
        <v>60</v>
      </c>
      <c r="H1259" t="s">
        <v>56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45">
      <c r="A1260" t="s">
        <v>86</v>
      </c>
      <c r="B1260">
        <v>5</v>
      </c>
      <c r="C1260" t="s">
        <v>87</v>
      </c>
      <c r="D1260" t="s">
        <v>260</v>
      </c>
      <c r="E1260" s="4">
        <v>44347</v>
      </c>
      <c r="F1260" t="s">
        <v>72</v>
      </c>
      <c r="G1260" t="s">
        <v>43</v>
      </c>
      <c r="H1260" t="s">
        <v>44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45">
      <c r="A1261" t="s">
        <v>86</v>
      </c>
      <c r="B1261">
        <v>5</v>
      </c>
      <c r="C1261" t="s">
        <v>87</v>
      </c>
      <c r="D1261" t="s">
        <v>260</v>
      </c>
      <c r="E1261" s="4">
        <v>44347</v>
      </c>
      <c r="F1261" t="s">
        <v>72</v>
      </c>
      <c r="G1261" t="s">
        <v>48</v>
      </c>
      <c r="H1261" t="s">
        <v>44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45">
      <c r="A1262" t="s">
        <v>86</v>
      </c>
      <c r="B1262">
        <v>5</v>
      </c>
      <c r="C1262" t="s">
        <v>87</v>
      </c>
      <c r="D1262" t="s">
        <v>260</v>
      </c>
      <c r="E1262" s="4">
        <v>44347</v>
      </c>
      <c r="F1262" t="s">
        <v>72</v>
      </c>
      <c r="G1262" t="s">
        <v>49</v>
      </c>
      <c r="H1262" t="s">
        <v>44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45">
      <c r="A1263" t="s">
        <v>86</v>
      </c>
      <c r="B1263">
        <v>5</v>
      </c>
      <c r="C1263" t="s">
        <v>87</v>
      </c>
      <c r="D1263" t="s">
        <v>260</v>
      </c>
      <c r="E1263" s="4">
        <v>44347</v>
      </c>
      <c r="F1263" t="s">
        <v>72</v>
      </c>
      <c r="G1263" t="s">
        <v>53</v>
      </c>
      <c r="H1263" t="s">
        <v>44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45">
      <c r="A1264" t="s">
        <v>86</v>
      </c>
      <c r="B1264">
        <v>5</v>
      </c>
      <c r="C1264" t="s">
        <v>87</v>
      </c>
      <c r="D1264" t="s">
        <v>260</v>
      </c>
      <c r="E1264" s="4">
        <v>44347</v>
      </c>
      <c r="F1264" t="s">
        <v>72</v>
      </c>
      <c r="G1264" t="s">
        <v>54</v>
      </c>
      <c r="H1264" t="s">
        <v>44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45">
      <c r="A1265" t="s">
        <v>86</v>
      </c>
      <c r="B1265">
        <v>5</v>
      </c>
      <c r="C1265" t="s">
        <v>87</v>
      </c>
      <c r="D1265" t="s">
        <v>260</v>
      </c>
      <c r="E1265" s="4">
        <v>44347</v>
      </c>
      <c r="F1265" t="s">
        <v>72</v>
      </c>
      <c r="G1265" t="s">
        <v>55</v>
      </c>
      <c r="H1265" t="s">
        <v>56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45">
      <c r="A1266" t="s">
        <v>86</v>
      </c>
      <c r="B1266">
        <v>5</v>
      </c>
      <c r="C1266" t="s">
        <v>87</v>
      </c>
      <c r="D1266" t="s">
        <v>260</v>
      </c>
      <c r="E1266" s="4">
        <v>44347</v>
      </c>
      <c r="F1266" t="s">
        <v>72</v>
      </c>
      <c r="G1266" t="s">
        <v>57</v>
      </c>
      <c r="H1266" t="s">
        <v>56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45">
      <c r="A1267" t="s">
        <v>86</v>
      </c>
      <c r="B1267">
        <v>5</v>
      </c>
      <c r="C1267" t="s">
        <v>87</v>
      </c>
      <c r="D1267" t="s">
        <v>260</v>
      </c>
      <c r="E1267" s="4">
        <v>44347</v>
      </c>
      <c r="F1267" t="s">
        <v>72</v>
      </c>
      <c r="G1267" t="s">
        <v>58</v>
      </c>
      <c r="H1267" t="s">
        <v>56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45">
      <c r="A1268" t="s">
        <v>86</v>
      </c>
      <c r="B1268">
        <v>5</v>
      </c>
      <c r="C1268" t="s">
        <v>87</v>
      </c>
      <c r="D1268" t="s">
        <v>260</v>
      </c>
      <c r="E1268" s="4">
        <v>44347</v>
      </c>
      <c r="F1268" t="s">
        <v>72</v>
      </c>
      <c r="G1268" t="s">
        <v>59</v>
      </c>
      <c r="H1268" t="s">
        <v>56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45">
      <c r="A1269" t="s">
        <v>86</v>
      </c>
      <c r="B1269">
        <v>5</v>
      </c>
      <c r="C1269" t="s">
        <v>87</v>
      </c>
      <c r="D1269" t="s">
        <v>260</v>
      </c>
      <c r="E1269" s="4">
        <v>44347</v>
      </c>
      <c r="F1269" t="s">
        <v>72</v>
      </c>
      <c r="G1269" t="s">
        <v>60</v>
      </c>
      <c r="H1269" t="s">
        <v>56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45">
      <c r="A1270" t="s">
        <v>86</v>
      </c>
      <c r="B1270">
        <v>5</v>
      </c>
      <c r="C1270" t="s">
        <v>99</v>
      </c>
      <c r="D1270" t="s">
        <v>260</v>
      </c>
      <c r="E1270" s="4">
        <v>44347</v>
      </c>
      <c r="F1270" t="s">
        <v>100</v>
      </c>
      <c r="G1270" t="s">
        <v>43</v>
      </c>
      <c r="H1270" t="s">
        <v>44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45">
      <c r="A1271" t="s">
        <v>86</v>
      </c>
      <c r="B1271">
        <v>5</v>
      </c>
      <c r="C1271" t="s">
        <v>99</v>
      </c>
      <c r="D1271" t="s">
        <v>260</v>
      </c>
      <c r="E1271" s="4">
        <v>44347</v>
      </c>
      <c r="F1271" t="s">
        <v>100</v>
      </c>
      <c r="G1271" t="s">
        <v>48</v>
      </c>
      <c r="H1271" t="s">
        <v>44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45">
      <c r="A1272" t="s">
        <v>86</v>
      </c>
      <c r="B1272">
        <v>5</v>
      </c>
      <c r="C1272" t="s">
        <v>99</v>
      </c>
      <c r="D1272" t="s">
        <v>260</v>
      </c>
      <c r="E1272" s="4">
        <v>44347</v>
      </c>
      <c r="F1272" t="s">
        <v>100</v>
      </c>
      <c r="G1272" t="s">
        <v>49</v>
      </c>
      <c r="H1272" t="s">
        <v>44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45">
      <c r="A1273" t="s">
        <v>86</v>
      </c>
      <c r="B1273">
        <v>5</v>
      </c>
      <c r="C1273" t="s">
        <v>99</v>
      </c>
      <c r="D1273" t="s">
        <v>260</v>
      </c>
      <c r="E1273" s="4">
        <v>44347</v>
      </c>
      <c r="F1273" t="s">
        <v>100</v>
      </c>
      <c r="G1273" t="s">
        <v>53</v>
      </c>
      <c r="H1273" t="s">
        <v>44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45">
      <c r="A1274" t="s">
        <v>86</v>
      </c>
      <c r="B1274">
        <v>5</v>
      </c>
      <c r="C1274" t="s">
        <v>99</v>
      </c>
      <c r="D1274" t="s">
        <v>260</v>
      </c>
      <c r="E1274" s="4">
        <v>44347</v>
      </c>
      <c r="F1274" t="s">
        <v>100</v>
      </c>
      <c r="G1274" t="s">
        <v>54</v>
      </c>
      <c r="H1274" t="s">
        <v>44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45">
      <c r="A1275" t="s">
        <v>86</v>
      </c>
      <c r="B1275">
        <v>5</v>
      </c>
      <c r="C1275" t="s">
        <v>99</v>
      </c>
      <c r="D1275" t="s">
        <v>260</v>
      </c>
      <c r="E1275" s="4">
        <v>44347</v>
      </c>
      <c r="F1275" t="s">
        <v>100</v>
      </c>
      <c r="G1275" t="s">
        <v>55</v>
      </c>
      <c r="H1275" t="s">
        <v>56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45">
      <c r="A1276" t="s">
        <v>86</v>
      </c>
      <c r="B1276">
        <v>5</v>
      </c>
      <c r="C1276" t="s">
        <v>99</v>
      </c>
      <c r="D1276" t="s">
        <v>260</v>
      </c>
      <c r="E1276" s="4">
        <v>44347</v>
      </c>
      <c r="F1276" t="s">
        <v>100</v>
      </c>
      <c r="G1276" t="s">
        <v>57</v>
      </c>
      <c r="H1276" t="s">
        <v>56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45">
      <c r="A1277" t="s">
        <v>86</v>
      </c>
      <c r="B1277">
        <v>5</v>
      </c>
      <c r="C1277" t="s">
        <v>99</v>
      </c>
      <c r="D1277" t="s">
        <v>260</v>
      </c>
      <c r="E1277" s="4">
        <v>44347</v>
      </c>
      <c r="F1277" t="s">
        <v>100</v>
      </c>
      <c r="G1277" t="s">
        <v>58</v>
      </c>
      <c r="H1277" t="s">
        <v>56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45">
      <c r="A1278" t="s">
        <v>86</v>
      </c>
      <c r="B1278">
        <v>5</v>
      </c>
      <c r="C1278" t="s">
        <v>99</v>
      </c>
      <c r="D1278" t="s">
        <v>260</v>
      </c>
      <c r="E1278" s="4">
        <v>44347</v>
      </c>
      <c r="F1278" t="s">
        <v>100</v>
      </c>
      <c r="G1278" t="s">
        <v>59</v>
      </c>
      <c r="H1278" t="s">
        <v>56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45">
      <c r="A1279" t="s">
        <v>86</v>
      </c>
      <c r="B1279">
        <v>5</v>
      </c>
      <c r="C1279" t="s">
        <v>99</v>
      </c>
      <c r="D1279" t="s">
        <v>260</v>
      </c>
      <c r="E1279" s="4">
        <v>44347</v>
      </c>
      <c r="F1279" t="s">
        <v>100</v>
      </c>
      <c r="G1279" t="s">
        <v>60</v>
      </c>
      <c r="H1279" t="s">
        <v>56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45">
      <c r="A1280" t="s">
        <v>62</v>
      </c>
      <c r="B1280">
        <v>6</v>
      </c>
      <c r="C1280" t="s">
        <v>63</v>
      </c>
      <c r="D1280" t="s">
        <v>257</v>
      </c>
      <c r="E1280" s="4">
        <v>44348</v>
      </c>
      <c r="F1280" t="s">
        <v>64</v>
      </c>
      <c r="G1280" t="s">
        <v>43</v>
      </c>
      <c r="H1280" t="s">
        <v>44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45">
      <c r="A1281" t="s">
        <v>62</v>
      </c>
      <c r="B1281">
        <v>6</v>
      </c>
      <c r="C1281" t="s">
        <v>63</v>
      </c>
      <c r="D1281" t="s">
        <v>257</v>
      </c>
      <c r="E1281" s="4">
        <v>44348</v>
      </c>
      <c r="F1281" t="s">
        <v>64</v>
      </c>
      <c r="G1281" t="s">
        <v>48</v>
      </c>
      <c r="H1281" t="s">
        <v>44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45">
      <c r="A1282" t="s">
        <v>62</v>
      </c>
      <c r="B1282">
        <v>6</v>
      </c>
      <c r="C1282" t="s">
        <v>63</v>
      </c>
      <c r="D1282" t="s">
        <v>257</v>
      </c>
      <c r="E1282" s="4">
        <v>44348</v>
      </c>
      <c r="F1282" t="s">
        <v>64</v>
      </c>
      <c r="G1282" t="s">
        <v>49</v>
      </c>
      <c r="H1282" t="s">
        <v>44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45">
      <c r="A1283" t="s">
        <v>62</v>
      </c>
      <c r="B1283">
        <v>6</v>
      </c>
      <c r="C1283" t="s">
        <v>63</v>
      </c>
      <c r="D1283" t="s">
        <v>257</v>
      </c>
      <c r="E1283" s="4">
        <v>44348</v>
      </c>
      <c r="F1283" t="s">
        <v>64</v>
      </c>
      <c r="G1283" t="s">
        <v>53</v>
      </c>
      <c r="H1283" t="s">
        <v>44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45">
      <c r="A1284" t="s">
        <v>62</v>
      </c>
      <c r="B1284">
        <v>6</v>
      </c>
      <c r="C1284" t="s">
        <v>63</v>
      </c>
      <c r="D1284" t="s">
        <v>257</v>
      </c>
      <c r="E1284" s="4">
        <v>44348</v>
      </c>
      <c r="F1284" t="s">
        <v>64</v>
      </c>
      <c r="G1284" t="s">
        <v>54</v>
      </c>
      <c r="H1284" t="s">
        <v>44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45">
      <c r="A1285" t="s">
        <v>62</v>
      </c>
      <c r="B1285">
        <v>6</v>
      </c>
      <c r="C1285" t="s">
        <v>63</v>
      </c>
      <c r="D1285" t="s">
        <v>257</v>
      </c>
      <c r="E1285" s="4">
        <v>44348</v>
      </c>
      <c r="F1285" t="s">
        <v>64</v>
      </c>
      <c r="G1285" t="s">
        <v>55</v>
      </c>
      <c r="H1285" t="s">
        <v>56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45">
      <c r="A1286" t="s">
        <v>62</v>
      </c>
      <c r="B1286">
        <v>6</v>
      </c>
      <c r="C1286" t="s">
        <v>63</v>
      </c>
      <c r="D1286" t="s">
        <v>257</v>
      </c>
      <c r="E1286" s="4">
        <v>44348</v>
      </c>
      <c r="F1286" t="s">
        <v>64</v>
      </c>
      <c r="G1286" t="s">
        <v>57</v>
      </c>
      <c r="H1286" t="s">
        <v>56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45">
      <c r="A1287" t="s">
        <v>62</v>
      </c>
      <c r="B1287">
        <v>6</v>
      </c>
      <c r="C1287" t="s">
        <v>63</v>
      </c>
      <c r="D1287" t="s">
        <v>257</v>
      </c>
      <c r="E1287" s="4">
        <v>44348</v>
      </c>
      <c r="F1287" t="s">
        <v>64</v>
      </c>
      <c r="G1287" t="s">
        <v>58</v>
      </c>
      <c r="H1287" t="s">
        <v>56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45">
      <c r="A1288" t="s">
        <v>62</v>
      </c>
      <c r="B1288">
        <v>6</v>
      </c>
      <c r="C1288" t="s">
        <v>63</v>
      </c>
      <c r="D1288" t="s">
        <v>257</v>
      </c>
      <c r="E1288" s="4">
        <v>44348</v>
      </c>
      <c r="F1288" t="s">
        <v>64</v>
      </c>
      <c r="G1288" t="s">
        <v>59</v>
      </c>
      <c r="H1288" t="s">
        <v>56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45">
      <c r="A1289" t="s">
        <v>62</v>
      </c>
      <c r="B1289">
        <v>6</v>
      </c>
      <c r="C1289" t="s">
        <v>63</v>
      </c>
      <c r="D1289" t="s">
        <v>257</v>
      </c>
      <c r="E1289" s="4">
        <v>44348</v>
      </c>
      <c r="F1289" t="s">
        <v>64</v>
      </c>
      <c r="G1289" t="s">
        <v>60</v>
      </c>
      <c r="H1289" t="s">
        <v>56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45">
      <c r="A1290" t="s">
        <v>62</v>
      </c>
      <c r="B1290">
        <v>6</v>
      </c>
      <c r="C1290" t="s">
        <v>71</v>
      </c>
      <c r="D1290" t="s">
        <v>257</v>
      </c>
      <c r="E1290" s="4">
        <v>44348</v>
      </c>
      <c r="F1290" t="s">
        <v>72</v>
      </c>
      <c r="G1290" t="s">
        <v>43</v>
      </c>
      <c r="H1290" t="s">
        <v>44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45">
      <c r="A1291" t="s">
        <v>62</v>
      </c>
      <c r="B1291">
        <v>6</v>
      </c>
      <c r="C1291" t="s">
        <v>71</v>
      </c>
      <c r="D1291" t="s">
        <v>257</v>
      </c>
      <c r="E1291" s="4">
        <v>44348</v>
      </c>
      <c r="F1291" t="s">
        <v>72</v>
      </c>
      <c r="G1291" t="s">
        <v>48</v>
      </c>
      <c r="H1291" t="s">
        <v>44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45">
      <c r="A1292" t="s">
        <v>62</v>
      </c>
      <c r="B1292">
        <v>6</v>
      </c>
      <c r="C1292" t="s">
        <v>71</v>
      </c>
      <c r="D1292" t="s">
        <v>257</v>
      </c>
      <c r="E1292" s="4">
        <v>44348</v>
      </c>
      <c r="F1292" t="s">
        <v>72</v>
      </c>
      <c r="G1292" t="s">
        <v>49</v>
      </c>
      <c r="H1292" t="s">
        <v>44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45">
      <c r="A1293" t="s">
        <v>62</v>
      </c>
      <c r="B1293">
        <v>6</v>
      </c>
      <c r="C1293" t="s">
        <v>71</v>
      </c>
      <c r="D1293" t="s">
        <v>257</v>
      </c>
      <c r="E1293" s="4">
        <v>44348</v>
      </c>
      <c r="F1293" t="s">
        <v>72</v>
      </c>
      <c r="G1293" t="s">
        <v>53</v>
      </c>
      <c r="H1293" t="s">
        <v>44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45">
      <c r="A1294" t="s">
        <v>62</v>
      </c>
      <c r="B1294">
        <v>6</v>
      </c>
      <c r="C1294" t="s">
        <v>71</v>
      </c>
      <c r="D1294" t="s">
        <v>257</v>
      </c>
      <c r="E1294" s="4">
        <v>44348</v>
      </c>
      <c r="F1294" t="s">
        <v>72</v>
      </c>
      <c r="G1294" t="s">
        <v>54</v>
      </c>
      <c r="H1294" t="s">
        <v>44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45">
      <c r="A1295" t="s">
        <v>62</v>
      </c>
      <c r="B1295">
        <v>6</v>
      </c>
      <c r="C1295" t="s">
        <v>71</v>
      </c>
      <c r="D1295" t="s">
        <v>257</v>
      </c>
      <c r="E1295" s="4">
        <v>44348</v>
      </c>
      <c r="F1295" t="s">
        <v>72</v>
      </c>
      <c r="G1295" t="s">
        <v>55</v>
      </c>
      <c r="H1295" t="s">
        <v>56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45">
      <c r="A1296" t="s">
        <v>62</v>
      </c>
      <c r="B1296">
        <v>6</v>
      </c>
      <c r="C1296" t="s">
        <v>71</v>
      </c>
      <c r="D1296" t="s">
        <v>257</v>
      </c>
      <c r="E1296" s="4">
        <v>44348</v>
      </c>
      <c r="F1296" t="s">
        <v>72</v>
      </c>
      <c r="G1296" t="s">
        <v>57</v>
      </c>
      <c r="H1296" t="s">
        <v>56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45">
      <c r="A1297" t="s">
        <v>62</v>
      </c>
      <c r="B1297">
        <v>6</v>
      </c>
      <c r="C1297" t="s">
        <v>71</v>
      </c>
      <c r="D1297" t="s">
        <v>257</v>
      </c>
      <c r="E1297" s="4">
        <v>44348</v>
      </c>
      <c r="F1297" t="s">
        <v>72</v>
      </c>
      <c r="G1297" t="s">
        <v>58</v>
      </c>
      <c r="H1297" t="s">
        <v>56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45">
      <c r="A1298" t="s">
        <v>62</v>
      </c>
      <c r="B1298">
        <v>6</v>
      </c>
      <c r="C1298" t="s">
        <v>71</v>
      </c>
      <c r="D1298" t="s">
        <v>257</v>
      </c>
      <c r="E1298" s="4">
        <v>44348</v>
      </c>
      <c r="F1298" t="s">
        <v>72</v>
      </c>
      <c r="G1298" t="s">
        <v>59</v>
      </c>
      <c r="H1298" t="s">
        <v>56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45">
      <c r="A1299" t="s">
        <v>62</v>
      </c>
      <c r="B1299">
        <v>6</v>
      </c>
      <c r="C1299" t="s">
        <v>71</v>
      </c>
      <c r="D1299" t="s">
        <v>257</v>
      </c>
      <c r="E1299" s="4">
        <v>44348</v>
      </c>
      <c r="F1299" t="s">
        <v>72</v>
      </c>
      <c r="G1299" t="s">
        <v>60</v>
      </c>
      <c r="H1299" t="s">
        <v>56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45">
      <c r="A1300" t="s">
        <v>62</v>
      </c>
      <c r="B1300">
        <v>6</v>
      </c>
      <c r="C1300" t="s">
        <v>74</v>
      </c>
      <c r="D1300" t="s">
        <v>257</v>
      </c>
      <c r="E1300" s="4">
        <v>44348</v>
      </c>
      <c r="F1300" t="s">
        <v>75</v>
      </c>
      <c r="G1300" t="s">
        <v>43</v>
      </c>
      <c r="H1300" t="s">
        <v>44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45">
      <c r="A1301" t="s">
        <v>62</v>
      </c>
      <c r="B1301">
        <v>6</v>
      </c>
      <c r="C1301" t="s">
        <v>74</v>
      </c>
      <c r="D1301" t="s">
        <v>257</v>
      </c>
      <c r="E1301" s="4">
        <v>44348</v>
      </c>
      <c r="F1301" t="s">
        <v>75</v>
      </c>
      <c r="G1301" t="s">
        <v>48</v>
      </c>
      <c r="H1301" t="s">
        <v>44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45">
      <c r="A1302" t="s">
        <v>62</v>
      </c>
      <c r="B1302">
        <v>6</v>
      </c>
      <c r="C1302" t="s">
        <v>74</v>
      </c>
      <c r="D1302" t="s">
        <v>257</v>
      </c>
      <c r="E1302" s="4">
        <v>44348</v>
      </c>
      <c r="F1302" t="s">
        <v>75</v>
      </c>
      <c r="G1302" t="s">
        <v>49</v>
      </c>
      <c r="H1302" t="s">
        <v>44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45">
      <c r="A1303" t="s">
        <v>62</v>
      </c>
      <c r="B1303">
        <v>6</v>
      </c>
      <c r="C1303" t="s">
        <v>74</v>
      </c>
      <c r="D1303" t="s">
        <v>257</v>
      </c>
      <c r="E1303" s="4">
        <v>44348</v>
      </c>
      <c r="F1303" t="s">
        <v>75</v>
      </c>
      <c r="G1303" t="s">
        <v>53</v>
      </c>
      <c r="H1303" t="s">
        <v>44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45">
      <c r="A1304" t="s">
        <v>62</v>
      </c>
      <c r="B1304">
        <v>6</v>
      </c>
      <c r="C1304" t="s">
        <v>74</v>
      </c>
      <c r="D1304" t="s">
        <v>257</v>
      </c>
      <c r="E1304" s="4">
        <v>44348</v>
      </c>
      <c r="F1304" t="s">
        <v>75</v>
      </c>
      <c r="G1304" t="s">
        <v>54</v>
      </c>
      <c r="H1304" t="s">
        <v>44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45">
      <c r="A1305" t="s">
        <v>62</v>
      </c>
      <c r="B1305">
        <v>6</v>
      </c>
      <c r="C1305" t="s">
        <v>74</v>
      </c>
      <c r="D1305" t="s">
        <v>257</v>
      </c>
      <c r="E1305" s="4">
        <v>44348</v>
      </c>
      <c r="F1305" t="s">
        <v>75</v>
      </c>
      <c r="G1305" t="s">
        <v>55</v>
      </c>
      <c r="H1305" t="s">
        <v>56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45">
      <c r="A1306" t="s">
        <v>62</v>
      </c>
      <c r="B1306">
        <v>6</v>
      </c>
      <c r="C1306" t="s">
        <v>74</v>
      </c>
      <c r="D1306" t="s">
        <v>257</v>
      </c>
      <c r="E1306" s="4">
        <v>44348</v>
      </c>
      <c r="F1306" t="s">
        <v>75</v>
      </c>
      <c r="G1306" t="s">
        <v>57</v>
      </c>
      <c r="H1306" t="s">
        <v>56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45">
      <c r="A1307" t="s">
        <v>62</v>
      </c>
      <c r="B1307">
        <v>6</v>
      </c>
      <c r="C1307" t="s">
        <v>74</v>
      </c>
      <c r="D1307" t="s">
        <v>257</v>
      </c>
      <c r="E1307" s="4">
        <v>44348</v>
      </c>
      <c r="F1307" t="s">
        <v>75</v>
      </c>
      <c r="G1307" t="s">
        <v>58</v>
      </c>
      <c r="H1307" t="s">
        <v>56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45">
      <c r="A1308" t="s">
        <v>62</v>
      </c>
      <c r="B1308">
        <v>6</v>
      </c>
      <c r="C1308" t="s">
        <v>74</v>
      </c>
      <c r="D1308" t="s">
        <v>257</v>
      </c>
      <c r="E1308" s="4">
        <v>44348</v>
      </c>
      <c r="F1308" t="s">
        <v>75</v>
      </c>
      <c r="G1308" t="s">
        <v>59</v>
      </c>
      <c r="H1308" t="s">
        <v>56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45">
      <c r="A1309" t="s">
        <v>62</v>
      </c>
      <c r="B1309">
        <v>6</v>
      </c>
      <c r="C1309" t="s">
        <v>74</v>
      </c>
      <c r="D1309" t="s">
        <v>257</v>
      </c>
      <c r="E1309" s="4">
        <v>44348</v>
      </c>
      <c r="F1309" t="s">
        <v>75</v>
      </c>
      <c r="G1309" t="s">
        <v>60</v>
      </c>
      <c r="H1309" t="s">
        <v>56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45">
      <c r="A1310" t="s">
        <v>40</v>
      </c>
      <c r="B1310">
        <v>6</v>
      </c>
      <c r="C1310" t="s">
        <v>41</v>
      </c>
      <c r="D1310" t="s">
        <v>255</v>
      </c>
      <c r="E1310" s="4">
        <v>44356</v>
      </c>
      <c r="F1310" t="s">
        <v>42</v>
      </c>
      <c r="G1310" t="s">
        <v>43</v>
      </c>
      <c r="H1310" t="s">
        <v>44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45">
      <c r="A1311" t="s">
        <v>40</v>
      </c>
      <c r="B1311">
        <v>6</v>
      </c>
      <c r="C1311" t="s">
        <v>41</v>
      </c>
      <c r="D1311" t="s">
        <v>255</v>
      </c>
      <c r="E1311" s="4">
        <v>44356</v>
      </c>
      <c r="F1311" t="s">
        <v>42</v>
      </c>
      <c r="G1311" t="s">
        <v>48</v>
      </c>
      <c r="H1311" t="s">
        <v>44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45">
      <c r="A1312" t="s">
        <v>40</v>
      </c>
      <c r="B1312">
        <v>6</v>
      </c>
      <c r="C1312" t="s">
        <v>41</v>
      </c>
      <c r="D1312" t="s">
        <v>255</v>
      </c>
      <c r="E1312" s="4">
        <v>44356</v>
      </c>
      <c r="F1312" t="s">
        <v>42</v>
      </c>
      <c r="G1312" t="s">
        <v>49</v>
      </c>
      <c r="H1312" t="s">
        <v>44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45">
      <c r="A1313" t="s">
        <v>40</v>
      </c>
      <c r="B1313">
        <v>6</v>
      </c>
      <c r="C1313" t="s">
        <v>41</v>
      </c>
      <c r="D1313" t="s">
        <v>255</v>
      </c>
      <c r="E1313" s="4">
        <v>44356</v>
      </c>
      <c r="F1313" t="s">
        <v>42</v>
      </c>
      <c r="G1313" t="s">
        <v>53</v>
      </c>
      <c r="H1313" t="s">
        <v>44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45">
      <c r="A1314" t="s">
        <v>40</v>
      </c>
      <c r="B1314">
        <v>6</v>
      </c>
      <c r="C1314" t="s">
        <v>41</v>
      </c>
      <c r="D1314" t="s">
        <v>255</v>
      </c>
      <c r="E1314" s="4">
        <v>44356</v>
      </c>
      <c r="F1314" t="s">
        <v>42</v>
      </c>
      <c r="G1314" t="s">
        <v>54</v>
      </c>
      <c r="H1314" t="s">
        <v>44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45">
      <c r="A1315" t="s">
        <v>40</v>
      </c>
      <c r="B1315">
        <v>6</v>
      </c>
      <c r="C1315" t="s">
        <v>41</v>
      </c>
      <c r="D1315" t="s">
        <v>255</v>
      </c>
      <c r="E1315" s="4">
        <v>44356</v>
      </c>
      <c r="F1315" t="s">
        <v>42</v>
      </c>
      <c r="G1315" t="s">
        <v>55</v>
      </c>
      <c r="H1315" t="s">
        <v>56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45">
      <c r="A1316" t="s">
        <v>40</v>
      </c>
      <c r="B1316">
        <v>6</v>
      </c>
      <c r="C1316" t="s">
        <v>41</v>
      </c>
      <c r="D1316" t="s">
        <v>255</v>
      </c>
      <c r="E1316" s="4">
        <v>44356</v>
      </c>
      <c r="F1316" t="s">
        <v>42</v>
      </c>
      <c r="G1316" t="s">
        <v>57</v>
      </c>
      <c r="H1316" t="s">
        <v>56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45">
      <c r="A1317" t="s">
        <v>40</v>
      </c>
      <c r="B1317">
        <v>6</v>
      </c>
      <c r="C1317" t="s">
        <v>41</v>
      </c>
      <c r="D1317" t="s">
        <v>255</v>
      </c>
      <c r="E1317" s="4">
        <v>44356</v>
      </c>
      <c r="F1317" t="s">
        <v>42</v>
      </c>
      <c r="G1317" t="s">
        <v>58</v>
      </c>
      <c r="H1317" t="s">
        <v>56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45">
      <c r="A1318" t="s">
        <v>40</v>
      </c>
      <c r="B1318">
        <v>6</v>
      </c>
      <c r="C1318" t="s">
        <v>41</v>
      </c>
      <c r="D1318" t="s">
        <v>255</v>
      </c>
      <c r="E1318" s="4">
        <v>44356</v>
      </c>
      <c r="F1318" t="s">
        <v>42</v>
      </c>
      <c r="G1318" t="s">
        <v>59</v>
      </c>
      <c r="H1318" t="s">
        <v>56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45">
      <c r="A1319" t="s">
        <v>40</v>
      </c>
      <c r="B1319">
        <v>6</v>
      </c>
      <c r="C1319" t="s">
        <v>41</v>
      </c>
      <c r="D1319" t="s">
        <v>255</v>
      </c>
      <c r="E1319" s="4">
        <v>44356</v>
      </c>
      <c r="F1319" t="s">
        <v>42</v>
      </c>
      <c r="G1319" t="s">
        <v>60</v>
      </c>
      <c r="H1319" t="s">
        <v>56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45">
      <c r="A1320" t="s">
        <v>40</v>
      </c>
      <c r="B1320">
        <v>6</v>
      </c>
      <c r="C1320" t="s">
        <v>61</v>
      </c>
      <c r="D1320" t="s">
        <v>256</v>
      </c>
      <c r="E1320" s="4">
        <v>44356</v>
      </c>
      <c r="F1320" t="s">
        <v>42</v>
      </c>
      <c r="G1320" t="s">
        <v>43</v>
      </c>
      <c r="H1320" t="s">
        <v>44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45">
      <c r="A1321" t="s">
        <v>40</v>
      </c>
      <c r="B1321">
        <v>6</v>
      </c>
      <c r="C1321" t="s">
        <v>61</v>
      </c>
      <c r="D1321" t="s">
        <v>256</v>
      </c>
      <c r="E1321" s="4">
        <v>44356</v>
      </c>
      <c r="F1321" t="s">
        <v>42</v>
      </c>
      <c r="G1321" t="s">
        <v>48</v>
      </c>
      <c r="H1321" t="s">
        <v>44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45">
      <c r="A1322" t="s">
        <v>40</v>
      </c>
      <c r="B1322">
        <v>6</v>
      </c>
      <c r="C1322" t="s">
        <v>61</v>
      </c>
      <c r="D1322" t="s">
        <v>256</v>
      </c>
      <c r="E1322" s="4">
        <v>44356</v>
      </c>
      <c r="F1322" t="s">
        <v>42</v>
      </c>
      <c r="G1322" t="s">
        <v>49</v>
      </c>
      <c r="H1322" t="s">
        <v>44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45">
      <c r="A1323" t="s">
        <v>40</v>
      </c>
      <c r="B1323">
        <v>6</v>
      </c>
      <c r="C1323" t="s">
        <v>61</v>
      </c>
      <c r="D1323" t="s">
        <v>256</v>
      </c>
      <c r="E1323" s="4">
        <v>44356</v>
      </c>
      <c r="F1323" t="s">
        <v>42</v>
      </c>
      <c r="G1323" t="s">
        <v>53</v>
      </c>
      <c r="H1323" t="s">
        <v>44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45">
      <c r="A1324" t="s">
        <v>40</v>
      </c>
      <c r="B1324">
        <v>6</v>
      </c>
      <c r="C1324" t="s">
        <v>61</v>
      </c>
      <c r="D1324" t="s">
        <v>256</v>
      </c>
      <c r="E1324" s="4">
        <v>44356</v>
      </c>
      <c r="F1324" t="s">
        <v>42</v>
      </c>
      <c r="G1324" t="s">
        <v>54</v>
      </c>
      <c r="H1324" t="s">
        <v>44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45">
      <c r="A1325" t="s">
        <v>40</v>
      </c>
      <c r="B1325">
        <v>6</v>
      </c>
      <c r="C1325" t="s">
        <v>61</v>
      </c>
      <c r="D1325" t="s">
        <v>256</v>
      </c>
      <c r="E1325" s="4">
        <v>44356</v>
      </c>
      <c r="F1325" t="s">
        <v>42</v>
      </c>
      <c r="G1325" t="s">
        <v>55</v>
      </c>
      <c r="H1325" t="s">
        <v>56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45">
      <c r="A1326" t="s">
        <v>40</v>
      </c>
      <c r="B1326">
        <v>6</v>
      </c>
      <c r="C1326" t="s">
        <v>61</v>
      </c>
      <c r="D1326" t="s">
        <v>256</v>
      </c>
      <c r="E1326" s="4">
        <v>44356</v>
      </c>
      <c r="F1326" t="s">
        <v>42</v>
      </c>
      <c r="G1326" t="s">
        <v>57</v>
      </c>
      <c r="H1326" t="s">
        <v>56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45">
      <c r="A1327" t="s">
        <v>40</v>
      </c>
      <c r="B1327">
        <v>6</v>
      </c>
      <c r="C1327" t="s">
        <v>61</v>
      </c>
      <c r="D1327" t="s">
        <v>256</v>
      </c>
      <c r="E1327" s="4">
        <v>44356</v>
      </c>
      <c r="F1327" t="s">
        <v>42</v>
      </c>
      <c r="G1327" t="s">
        <v>58</v>
      </c>
      <c r="H1327" t="s">
        <v>56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45">
      <c r="A1328" t="s">
        <v>40</v>
      </c>
      <c r="B1328">
        <v>6</v>
      </c>
      <c r="C1328" t="s">
        <v>61</v>
      </c>
      <c r="D1328" t="s">
        <v>256</v>
      </c>
      <c r="E1328" s="4">
        <v>44356</v>
      </c>
      <c r="F1328" t="s">
        <v>42</v>
      </c>
      <c r="G1328" t="s">
        <v>59</v>
      </c>
      <c r="H1328" t="s">
        <v>56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45">
      <c r="A1329" t="s">
        <v>40</v>
      </c>
      <c r="B1329">
        <v>6</v>
      </c>
      <c r="C1329" t="s">
        <v>61</v>
      </c>
      <c r="D1329" t="s">
        <v>256</v>
      </c>
      <c r="E1329" s="4">
        <v>44356</v>
      </c>
      <c r="F1329" t="s">
        <v>42</v>
      </c>
      <c r="G1329" t="s">
        <v>60</v>
      </c>
      <c r="H1329" t="s">
        <v>56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45">
      <c r="A1330" t="s">
        <v>40</v>
      </c>
      <c r="B1330">
        <v>6</v>
      </c>
      <c r="C1330" t="s">
        <v>129</v>
      </c>
      <c r="D1330" t="s">
        <v>261</v>
      </c>
      <c r="E1330" s="4">
        <v>44356</v>
      </c>
      <c r="F1330" t="s">
        <v>75</v>
      </c>
      <c r="G1330" t="s">
        <v>43</v>
      </c>
      <c r="H1330" t="s">
        <v>44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45">
      <c r="A1331" t="s">
        <v>40</v>
      </c>
      <c r="B1331">
        <v>6</v>
      </c>
      <c r="C1331" t="s">
        <v>129</v>
      </c>
      <c r="D1331" t="s">
        <v>261</v>
      </c>
      <c r="E1331" s="4">
        <v>44356</v>
      </c>
      <c r="F1331" t="s">
        <v>75</v>
      </c>
      <c r="G1331" t="s">
        <v>48</v>
      </c>
      <c r="H1331" t="s">
        <v>44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45">
      <c r="A1332" t="s">
        <v>40</v>
      </c>
      <c r="B1332">
        <v>6</v>
      </c>
      <c r="C1332" t="s">
        <v>129</v>
      </c>
      <c r="D1332" t="s">
        <v>261</v>
      </c>
      <c r="E1332" s="4">
        <v>44356</v>
      </c>
      <c r="F1332" t="s">
        <v>75</v>
      </c>
      <c r="G1332" t="s">
        <v>49</v>
      </c>
      <c r="H1332" t="s">
        <v>44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45">
      <c r="A1333" t="s">
        <v>40</v>
      </c>
      <c r="B1333">
        <v>6</v>
      </c>
      <c r="C1333" t="s">
        <v>129</v>
      </c>
      <c r="D1333" t="s">
        <v>261</v>
      </c>
      <c r="E1333" s="4">
        <v>44356</v>
      </c>
      <c r="F1333" t="s">
        <v>75</v>
      </c>
      <c r="G1333" t="s">
        <v>53</v>
      </c>
      <c r="H1333" t="s">
        <v>44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45">
      <c r="A1334" t="s">
        <v>40</v>
      </c>
      <c r="B1334">
        <v>6</v>
      </c>
      <c r="C1334" t="s">
        <v>129</v>
      </c>
      <c r="D1334" t="s">
        <v>261</v>
      </c>
      <c r="E1334" s="4">
        <v>44356</v>
      </c>
      <c r="F1334" t="s">
        <v>75</v>
      </c>
      <c r="G1334" t="s">
        <v>54</v>
      </c>
      <c r="H1334" t="s">
        <v>44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45">
      <c r="A1335" t="s">
        <v>40</v>
      </c>
      <c r="B1335">
        <v>6</v>
      </c>
      <c r="C1335" t="s">
        <v>129</v>
      </c>
      <c r="D1335" t="s">
        <v>261</v>
      </c>
      <c r="E1335" s="4">
        <v>44356</v>
      </c>
      <c r="F1335" t="s">
        <v>75</v>
      </c>
      <c r="G1335" t="s">
        <v>55</v>
      </c>
      <c r="H1335" t="s">
        <v>56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45">
      <c r="A1336" t="s">
        <v>40</v>
      </c>
      <c r="B1336">
        <v>6</v>
      </c>
      <c r="C1336" t="s">
        <v>129</v>
      </c>
      <c r="D1336" t="s">
        <v>261</v>
      </c>
      <c r="E1336" s="4">
        <v>44356</v>
      </c>
      <c r="F1336" t="s">
        <v>75</v>
      </c>
      <c r="G1336" t="s">
        <v>57</v>
      </c>
      <c r="H1336" t="s">
        <v>56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45">
      <c r="A1337" t="s">
        <v>40</v>
      </c>
      <c r="B1337">
        <v>6</v>
      </c>
      <c r="C1337" t="s">
        <v>129</v>
      </c>
      <c r="D1337" t="s">
        <v>261</v>
      </c>
      <c r="E1337" s="4">
        <v>44356</v>
      </c>
      <c r="F1337" t="s">
        <v>75</v>
      </c>
      <c r="G1337" t="s">
        <v>58</v>
      </c>
      <c r="H1337" t="s">
        <v>56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45">
      <c r="A1338" t="s">
        <v>40</v>
      </c>
      <c r="B1338">
        <v>6</v>
      </c>
      <c r="C1338" t="s">
        <v>129</v>
      </c>
      <c r="D1338" t="s">
        <v>261</v>
      </c>
      <c r="E1338" s="4">
        <v>44356</v>
      </c>
      <c r="F1338" t="s">
        <v>75</v>
      </c>
      <c r="G1338" t="s">
        <v>59</v>
      </c>
      <c r="H1338" t="s">
        <v>56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45">
      <c r="A1339" t="s">
        <v>40</v>
      </c>
      <c r="B1339">
        <v>6</v>
      </c>
      <c r="C1339" t="s">
        <v>129</v>
      </c>
      <c r="D1339" t="s">
        <v>261</v>
      </c>
      <c r="E1339" s="4">
        <v>44356</v>
      </c>
      <c r="F1339" t="s">
        <v>75</v>
      </c>
      <c r="G1339" t="s">
        <v>60</v>
      </c>
      <c r="H1339" t="s">
        <v>56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45">
      <c r="A1340" t="s">
        <v>40</v>
      </c>
      <c r="B1340">
        <v>6</v>
      </c>
      <c r="C1340" t="s">
        <v>140</v>
      </c>
      <c r="D1340" t="s">
        <v>256</v>
      </c>
      <c r="E1340" s="4">
        <v>44356</v>
      </c>
      <c r="F1340" t="s">
        <v>72</v>
      </c>
      <c r="G1340" t="s">
        <v>43</v>
      </c>
      <c r="H1340" t="s">
        <v>44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45">
      <c r="A1341" t="s">
        <v>40</v>
      </c>
      <c r="B1341">
        <v>6</v>
      </c>
      <c r="C1341" t="s">
        <v>140</v>
      </c>
      <c r="D1341" t="s">
        <v>256</v>
      </c>
      <c r="E1341" s="4">
        <v>44356</v>
      </c>
      <c r="F1341" t="s">
        <v>72</v>
      </c>
      <c r="G1341" t="s">
        <v>48</v>
      </c>
      <c r="H1341" t="s">
        <v>44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45">
      <c r="A1342" t="s">
        <v>40</v>
      </c>
      <c r="B1342">
        <v>6</v>
      </c>
      <c r="C1342" t="s">
        <v>140</v>
      </c>
      <c r="D1342" t="s">
        <v>256</v>
      </c>
      <c r="E1342" s="4">
        <v>44356</v>
      </c>
      <c r="F1342" t="s">
        <v>72</v>
      </c>
      <c r="G1342" t="s">
        <v>49</v>
      </c>
      <c r="H1342" t="s">
        <v>44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45">
      <c r="A1343" t="s">
        <v>40</v>
      </c>
      <c r="B1343">
        <v>6</v>
      </c>
      <c r="C1343" t="s">
        <v>140</v>
      </c>
      <c r="D1343" t="s">
        <v>256</v>
      </c>
      <c r="E1343" s="4">
        <v>44356</v>
      </c>
      <c r="F1343" t="s">
        <v>72</v>
      </c>
      <c r="G1343" t="s">
        <v>53</v>
      </c>
      <c r="H1343" t="s">
        <v>44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45">
      <c r="A1344" t="s">
        <v>40</v>
      </c>
      <c r="B1344">
        <v>6</v>
      </c>
      <c r="C1344" t="s">
        <v>140</v>
      </c>
      <c r="D1344" t="s">
        <v>256</v>
      </c>
      <c r="E1344" s="4">
        <v>44356</v>
      </c>
      <c r="F1344" t="s">
        <v>72</v>
      </c>
      <c r="G1344" t="s">
        <v>54</v>
      </c>
      <c r="H1344" t="s">
        <v>44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45">
      <c r="A1345" t="s">
        <v>40</v>
      </c>
      <c r="B1345">
        <v>6</v>
      </c>
      <c r="C1345" t="s">
        <v>140</v>
      </c>
      <c r="D1345" t="s">
        <v>256</v>
      </c>
      <c r="E1345" s="4">
        <v>44356</v>
      </c>
      <c r="F1345" t="s">
        <v>72</v>
      </c>
      <c r="G1345" t="s">
        <v>55</v>
      </c>
      <c r="H1345" t="s">
        <v>56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45">
      <c r="A1346" t="s">
        <v>40</v>
      </c>
      <c r="B1346">
        <v>6</v>
      </c>
      <c r="C1346" t="s">
        <v>140</v>
      </c>
      <c r="D1346" t="s">
        <v>256</v>
      </c>
      <c r="E1346" s="4">
        <v>44356</v>
      </c>
      <c r="F1346" t="s">
        <v>72</v>
      </c>
      <c r="G1346" t="s">
        <v>57</v>
      </c>
      <c r="H1346" t="s">
        <v>56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45">
      <c r="A1347" t="s">
        <v>40</v>
      </c>
      <c r="B1347">
        <v>6</v>
      </c>
      <c r="C1347" t="s">
        <v>140</v>
      </c>
      <c r="D1347" t="s">
        <v>256</v>
      </c>
      <c r="E1347" s="4">
        <v>44356</v>
      </c>
      <c r="F1347" t="s">
        <v>72</v>
      </c>
      <c r="G1347" t="s">
        <v>58</v>
      </c>
      <c r="H1347" t="s">
        <v>56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45">
      <c r="A1348" t="s">
        <v>40</v>
      </c>
      <c r="B1348">
        <v>6</v>
      </c>
      <c r="C1348" t="s">
        <v>140</v>
      </c>
      <c r="D1348" t="s">
        <v>256</v>
      </c>
      <c r="E1348" s="4">
        <v>44356</v>
      </c>
      <c r="F1348" t="s">
        <v>72</v>
      </c>
      <c r="G1348" t="s">
        <v>59</v>
      </c>
      <c r="H1348" t="s">
        <v>56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45">
      <c r="A1349" t="s">
        <v>40</v>
      </c>
      <c r="B1349">
        <v>6</v>
      </c>
      <c r="C1349" t="s">
        <v>140</v>
      </c>
      <c r="D1349" t="s">
        <v>256</v>
      </c>
      <c r="E1349" s="4">
        <v>44356</v>
      </c>
      <c r="F1349" t="s">
        <v>72</v>
      </c>
      <c r="G1349" t="s">
        <v>60</v>
      </c>
      <c r="H1349" t="s">
        <v>56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45">
      <c r="A1350" t="s">
        <v>76</v>
      </c>
      <c r="B1350">
        <v>6</v>
      </c>
      <c r="C1350" t="s">
        <v>130</v>
      </c>
      <c r="D1350" t="s">
        <v>259</v>
      </c>
      <c r="E1350" s="4">
        <v>44358</v>
      </c>
      <c r="F1350" t="s">
        <v>72</v>
      </c>
      <c r="G1350" t="s">
        <v>43</v>
      </c>
      <c r="H1350" t="s">
        <v>44</v>
      </c>
      <c r="I1350" t="s">
        <v>45</v>
      </c>
      <c r="J1350" t="s">
        <v>88</v>
      </c>
      <c r="K1350" t="s">
        <v>89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1</v>
      </c>
      <c r="AH1350">
        <v>2</v>
      </c>
      <c r="AI1350">
        <v>0</v>
      </c>
      <c r="AJ1350">
        <v>0</v>
      </c>
      <c r="AK1350">
        <v>0</v>
      </c>
      <c r="AL1350">
        <v>1</v>
      </c>
    </row>
    <row r="1351" spans="1:38" x14ac:dyDescent="0.45">
      <c r="A1351" t="s">
        <v>76</v>
      </c>
      <c r="B1351">
        <v>6</v>
      </c>
      <c r="C1351" t="s">
        <v>130</v>
      </c>
      <c r="D1351" t="s">
        <v>259</v>
      </c>
      <c r="E1351" s="4">
        <v>44358</v>
      </c>
      <c r="F1351" t="s">
        <v>72</v>
      </c>
      <c r="G1351" t="s">
        <v>48</v>
      </c>
      <c r="H1351" t="s">
        <v>44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45">
      <c r="A1352" t="s">
        <v>76</v>
      </c>
      <c r="B1352">
        <v>6</v>
      </c>
      <c r="C1352" t="s">
        <v>130</v>
      </c>
      <c r="D1352" t="s">
        <v>259</v>
      </c>
      <c r="E1352" s="4">
        <v>44358</v>
      </c>
      <c r="F1352" t="s">
        <v>72</v>
      </c>
      <c r="G1352" t="s">
        <v>49</v>
      </c>
      <c r="H1352" t="s">
        <v>44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45">
      <c r="A1353" t="s">
        <v>76</v>
      </c>
      <c r="B1353">
        <v>6</v>
      </c>
      <c r="C1353" t="s">
        <v>130</v>
      </c>
      <c r="D1353" t="s">
        <v>259</v>
      </c>
      <c r="E1353" s="4">
        <v>44358</v>
      </c>
      <c r="F1353" t="s">
        <v>72</v>
      </c>
      <c r="G1353" t="s">
        <v>53</v>
      </c>
      <c r="H1353" t="s">
        <v>44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45">
      <c r="A1354" t="s">
        <v>76</v>
      </c>
      <c r="B1354">
        <v>6</v>
      </c>
      <c r="C1354" t="s">
        <v>130</v>
      </c>
      <c r="D1354" t="s">
        <v>259</v>
      </c>
      <c r="E1354" s="4">
        <v>44358</v>
      </c>
      <c r="F1354" t="s">
        <v>72</v>
      </c>
      <c r="G1354" t="s">
        <v>54</v>
      </c>
      <c r="H1354" t="s">
        <v>44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45">
      <c r="A1355" t="s">
        <v>76</v>
      </c>
      <c r="B1355">
        <v>6</v>
      </c>
      <c r="C1355" t="s">
        <v>130</v>
      </c>
      <c r="D1355" t="s">
        <v>259</v>
      </c>
      <c r="E1355" s="4">
        <v>44358</v>
      </c>
      <c r="F1355" t="s">
        <v>72</v>
      </c>
      <c r="G1355" t="s">
        <v>55</v>
      </c>
      <c r="H1355" t="s">
        <v>56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45">
      <c r="A1356" t="s">
        <v>76</v>
      </c>
      <c r="B1356">
        <v>6</v>
      </c>
      <c r="C1356" t="s">
        <v>130</v>
      </c>
      <c r="D1356" t="s">
        <v>259</v>
      </c>
      <c r="E1356" s="4">
        <v>44358</v>
      </c>
      <c r="F1356" t="s">
        <v>72</v>
      </c>
      <c r="G1356" t="s">
        <v>57</v>
      </c>
      <c r="H1356" t="s">
        <v>56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45">
      <c r="A1357" t="s">
        <v>76</v>
      </c>
      <c r="B1357">
        <v>6</v>
      </c>
      <c r="C1357" t="s">
        <v>130</v>
      </c>
      <c r="D1357" t="s">
        <v>259</v>
      </c>
      <c r="E1357" s="4">
        <v>44358</v>
      </c>
      <c r="F1357" t="s">
        <v>72</v>
      </c>
      <c r="G1357" t="s">
        <v>58</v>
      </c>
      <c r="H1357" t="s">
        <v>56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45">
      <c r="A1358" t="s">
        <v>76</v>
      </c>
      <c r="B1358">
        <v>6</v>
      </c>
      <c r="C1358" t="s">
        <v>130</v>
      </c>
      <c r="D1358" t="s">
        <v>259</v>
      </c>
      <c r="E1358" s="4">
        <v>44358</v>
      </c>
      <c r="F1358" t="s">
        <v>72</v>
      </c>
      <c r="G1358" t="s">
        <v>59</v>
      </c>
      <c r="H1358" t="s">
        <v>56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45">
      <c r="A1359" t="s">
        <v>76</v>
      </c>
      <c r="B1359">
        <v>6</v>
      </c>
      <c r="C1359" t="s">
        <v>130</v>
      </c>
      <c r="D1359" t="s">
        <v>259</v>
      </c>
      <c r="E1359" s="4">
        <v>44358</v>
      </c>
      <c r="F1359" t="s">
        <v>72</v>
      </c>
      <c r="G1359" t="s">
        <v>60</v>
      </c>
      <c r="H1359" t="s">
        <v>56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45">
      <c r="A1360" t="s">
        <v>76</v>
      </c>
      <c r="B1360">
        <v>6</v>
      </c>
      <c r="C1360" t="s">
        <v>77</v>
      </c>
      <c r="D1360" t="s">
        <v>259</v>
      </c>
      <c r="E1360" s="4">
        <v>44358</v>
      </c>
      <c r="F1360" t="s">
        <v>72</v>
      </c>
      <c r="G1360" t="s">
        <v>43</v>
      </c>
      <c r="H1360" t="s">
        <v>44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45">
      <c r="A1361" t="s">
        <v>76</v>
      </c>
      <c r="B1361">
        <v>6</v>
      </c>
      <c r="C1361" t="s">
        <v>77</v>
      </c>
      <c r="D1361" t="s">
        <v>259</v>
      </c>
      <c r="E1361" s="4">
        <v>44358</v>
      </c>
      <c r="F1361" t="s">
        <v>72</v>
      </c>
      <c r="G1361" t="s">
        <v>48</v>
      </c>
      <c r="H1361" t="s">
        <v>44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45">
      <c r="A1362" t="s">
        <v>76</v>
      </c>
      <c r="B1362">
        <v>6</v>
      </c>
      <c r="C1362" t="s">
        <v>77</v>
      </c>
      <c r="D1362" t="s">
        <v>259</v>
      </c>
      <c r="E1362" s="4">
        <v>44358</v>
      </c>
      <c r="F1362" t="s">
        <v>72</v>
      </c>
      <c r="G1362" t="s">
        <v>49</v>
      </c>
      <c r="H1362" t="s">
        <v>44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45">
      <c r="A1363" t="s">
        <v>76</v>
      </c>
      <c r="B1363">
        <v>6</v>
      </c>
      <c r="C1363" t="s">
        <v>77</v>
      </c>
      <c r="D1363" t="s">
        <v>259</v>
      </c>
      <c r="E1363" s="4">
        <v>44358</v>
      </c>
      <c r="F1363" t="s">
        <v>72</v>
      </c>
      <c r="G1363" t="s">
        <v>53</v>
      </c>
      <c r="H1363" t="s">
        <v>44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45">
      <c r="A1364" t="s">
        <v>76</v>
      </c>
      <c r="B1364">
        <v>6</v>
      </c>
      <c r="C1364" t="s">
        <v>77</v>
      </c>
      <c r="D1364" t="s">
        <v>259</v>
      </c>
      <c r="E1364" s="4">
        <v>44358</v>
      </c>
      <c r="F1364" t="s">
        <v>72</v>
      </c>
      <c r="G1364" t="s">
        <v>54</v>
      </c>
      <c r="H1364" t="s">
        <v>44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45">
      <c r="A1365" t="s">
        <v>76</v>
      </c>
      <c r="B1365">
        <v>6</v>
      </c>
      <c r="C1365" t="s">
        <v>77</v>
      </c>
      <c r="D1365" t="s">
        <v>259</v>
      </c>
      <c r="E1365" s="4">
        <v>44358</v>
      </c>
      <c r="F1365" t="s">
        <v>72</v>
      </c>
      <c r="G1365" t="s">
        <v>55</v>
      </c>
      <c r="H1365" t="s">
        <v>56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45">
      <c r="A1366" t="s">
        <v>76</v>
      </c>
      <c r="B1366">
        <v>6</v>
      </c>
      <c r="C1366" t="s">
        <v>77</v>
      </c>
      <c r="D1366" t="s">
        <v>259</v>
      </c>
      <c r="E1366" s="4">
        <v>44358</v>
      </c>
      <c r="F1366" t="s">
        <v>72</v>
      </c>
      <c r="G1366" t="s">
        <v>57</v>
      </c>
      <c r="H1366" t="s">
        <v>56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45">
      <c r="A1367" t="s">
        <v>76</v>
      </c>
      <c r="B1367">
        <v>6</v>
      </c>
      <c r="C1367" t="s">
        <v>77</v>
      </c>
      <c r="D1367" t="s">
        <v>259</v>
      </c>
      <c r="E1367" s="4">
        <v>44358</v>
      </c>
      <c r="F1367" t="s">
        <v>72</v>
      </c>
      <c r="G1367" t="s">
        <v>58</v>
      </c>
      <c r="H1367" t="s">
        <v>56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45">
      <c r="A1368" t="s">
        <v>76</v>
      </c>
      <c r="B1368">
        <v>6</v>
      </c>
      <c r="C1368" t="s">
        <v>77</v>
      </c>
      <c r="D1368" t="s">
        <v>259</v>
      </c>
      <c r="E1368" s="4">
        <v>44358</v>
      </c>
      <c r="F1368" t="s">
        <v>72</v>
      </c>
      <c r="G1368" t="s">
        <v>59</v>
      </c>
      <c r="H1368" t="s">
        <v>56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45">
      <c r="A1369" t="s">
        <v>76</v>
      </c>
      <c r="B1369">
        <v>6</v>
      </c>
      <c r="C1369" t="s">
        <v>77</v>
      </c>
      <c r="D1369" t="s">
        <v>259</v>
      </c>
      <c r="E1369" s="4">
        <v>44358</v>
      </c>
      <c r="F1369" t="s">
        <v>72</v>
      </c>
      <c r="G1369" t="s">
        <v>60</v>
      </c>
      <c r="H1369" t="s">
        <v>56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45">
      <c r="A1370" t="s">
        <v>62</v>
      </c>
      <c r="B1370">
        <v>6</v>
      </c>
      <c r="C1370" t="s">
        <v>63</v>
      </c>
      <c r="D1370" t="s">
        <v>257</v>
      </c>
      <c r="E1370" s="4">
        <v>44362</v>
      </c>
      <c r="F1370" t="s">
        <v>64</v>
      </c>
      <c r="G1370" t="s">
        <v>43</v>
      </c>
      <c r="H1370" t="s">
        <v>44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45">
      <c r="A1371" t="s">
        <v>62</v>
      </c>
      <c r="B1371">
        <v>6</v>
      </c>
      <c r="C1371" t="s">
        <v>63</v>
      </c>
      <c r="D1371" t="s">
        <v>257</v>
      </c>
      <c r="E1371" s="4">
        <v>44362</v>
      </c>
      <c r="F1371" t="s">
        <v>64</v>
      </c>
      <c r="G1371" t="s">
        <v>48</v>
      </c>
      <c r="H1371" t="s">
        <v>44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45">
      <c r="A1372" t="s">
        <v>62</v>
      </c>
      <c r="B1372">
        <v>6</v>
      </c>
      <c r="C1372" t="s">
        <v>63</v>
      </c>
      <c r="D1372" t="s">
        <v>257</v>
      </c>
      <c r="E1372" s="4">
        <v>44362</v>
      </c>
      <c r="F1372" t="s">
        <v>64</v>
      </c>
      <c r="G1372" t="s">
        <v>49</v>
      </c>
      <c r="H1372" t="s">
        <v>44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45">
      <c r="A1373" t="s">
        <v>62</v>
      </c>
      <c r="B1373">
        <v>6</v>
      </c>
      <c r="C1373" t="s">
        <v>63</v>
      </c>
      <c r="D1373" t="s">
        <v>257</v>
      </c>
      <c r="E1373" s="4">
        <v>44362</v>
      </c>
      <c r="F1373" t="s">
        <v>64</v>
      </c>
      <c r="G1373" t="s">
        <v>53</v>
      </c>
      <c r="H1373" t="s">
        <v>44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45">
      <c r="A1374" t="s">
        <v>62</v>
      </c>
      <c r="B1374">
        <v>6</v>
      </c>
      <c r="C1374" t="s">
        <v>63</v>
      </c>
      <c r="D1374" t="s">
        <v>257</v>
      </c>
      <c r="E1374" s="4">
        <v>44362</v>
      </c>
      <c r="F1374" t="s">
        <v>64</v>
      </c>
      <c r="G1374" t="s">
        <v>54</v>
      </c>
      <c r="H1374" t="s">
        <v>44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45">
      <c r="A1375" t="s">
        <v>62</v>
      </c>
      <c r="B1375">
        <v>6</v>
      </c>
      <c r="C1375" t="s">
        <v>63</v>
      </c>
      <c r="D1375" t="s">
        <v>257</v>
      </c>
      <c r="E1375" s="4">
        <v>44362</v>
      </c>
      <c r="F1375" t="s">
        <v>64</v>
      </c>
      <c r="G1375" t="s">
        <v>55</v>
      </c>
      <c r="H1375" t="s">
        <v>56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45">
      <c r="A1376" t="s">
        <v>62</v>
      </c>
      <c r="B1376">
        <v>6</v>
      </c>
      <c r="C1376" t="s">
        <v>63</v>
      </c>
      <c r="D1376" t="s">
        <v>257</v>
      </c>
      <c r="E1376" s="4">
        <v>44362</v>
      </c>
      <c r="F1376" t="s">
        <v>64</v>
      </c>
      <c r="G1376" t="s">
        <v>57</v>
      </c>
      <c r="H1376" t="s">
        <v>56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45">
      <c r="A1377" t="s">
        <v>62</v>
      </c>
      <c r="B1377">
        <v>6</v>
      </c>
      <c r="C1377" t="s">
        <v>63</v>
      </c>
      <c r="D1377" t="s">
        <v>257</v>
      </c>
      <c r="E1377" s="4">
        <v>44362</v>
      </c>
      <c r="F1377" t="s">
        <v>64</v>
      </c>
      <c r="G1377" t="s">
        <v>58</v>
      </c>
      <c r="H1377" t="s">
        <v>56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45">
      <c r="A1378" t="s">
        <v>62</v>
      </c>
      <c r="B1378">
        <v>6</v>
      </c>
      <c r="C1378" t="s">
        <v>63</v>
      </c>
      <c r="D1378" t="s">
        <v>257</v>
      </c>
      <c r="E1378" s="4">
        <v>44362</v>
      </c>
      <c r="F1378" t="s">
        <v>64</v>
      </c>
      <c r="G1378" t="s">
        <v>59</v>
      </c>
      <c r="H1378" t="s">
        <v>56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45">
      <c r="A1379" t="s">
        <v>62</v>
      </c>
      <c r="B1379">
        <v>6</v>
      </c>
      <c r="C1379" t="s">
        <v>63</v>
      </c>
      <c r="D1379" t="s">
        <v>257</v>
      </c>
      <c r="E1379" s="4">
        <v>44362</v>
      </c>
      <c r="F1379" t="s">
        <v>64</v>
      </c>
      <c r="G1379" t="s">
        <v>60</v>
      </c>
      <c r="H1379" t="s">
        <v>56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45">
      <c r="A1380" t="s">
        <v>62</v>
      </c>
      <c r="B1380">
        <v>6</v>
      </c>
      <c r="C1380" t="s">
        <v>71</v>
      </c>
      <c r="D1380" t="s">
        <v>257</v>
      </c>
      <c r="E1380" s="4">
        <v>44362</v>
      </c>
      <c r="F1380" t="s">
        <v>72</v>
      </c>
      <c r="G1380" t="s">
        <v>43</v>
      </c>
      <c r="H1380" t="s">
        <v>44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45">
      <c r="A1381" t="s">
        <v>62</v>
      </c>
      <c r="B1381">
        <v>6</v>
      </c>
      <c r="C1381" t="s">
        <v>71</v>
      </c>
      <c r="D1381" t="s">
        <v>257</v>
      </c>
      <c r="E1381" s="4">
        <v>44362</v>
      </c>
      <c r="F1381" t="s">
        <v>72</v>
      </c>
      <c r="G1381" t="s">
        <v>48</v>
      </c>
      <c r="H1381" t="s">
        <v>44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45">
      <c r="A1382" t="s">
        <v>62</v>
      </c>
      <c r="B1382">
        <v>6</v>
      </c>
      <c r="C1382" t="s">
        <v>71</v>
      </c>
      <c r="D1382" t="s">
        <v>257</v>
      </c>
      <c r="E1382" s="4">
        <v>44362</v>
      </c>
      <c r="F1382" t="s">
        <v>72</v>
      </c>
      <c r="G1382" t="s">
        <v>49</v>
      </c>
      <c r="H1382" t="s">
        <v>44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45">
      <c r="A1383" t="s">
        <v>62</v>
      </c>
      <c r="B1383">
        <v>6</v>
      </c>
      <c r="C1383" t="s">
        <v>71</v>
      </c>
      <c r="D1383" t="s">
        <v>257</v>
      </c>
      <c r="E1383" s="4">
        <v>44362</v>
      </c>
      <c r="F1383" t="s">
        <v>72</v>
      </c>
      <c r="G1383" t="s">
        <v>53</v>
      </c>
      <c r="H1383" t="s">
        <v>44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45">
      <c r="A1384" t="s">
        <v>62</v>
      </c>
      <c r="B1384">
        <v>6</v>
      </c>
      <c r="C1384" t="s">
        <v>71</v>
      </c>
      <c r="D1384" t="s">
        <v>257</v>
      </c>
      <c r="E1384" s="4">
        <v>44362</v>
      </c>
      <c r="F1384" t="s">
        <v>72</v>
      </c>
      <c r="G1384" t="s">
        <v>54</v>
      </c>
      <c r="H1384" t="s">
        <v>44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45">
      <c r="A1385" t="s">
        <v>62</v>
      </c>
      <c r="B1385">
        <v>6</v>
      </c>
      <c r="C1385" t="s">
        <v>71</v>
      </c>
      <c r="D1385" t="s">
        <v>257</v>
      </c>
      <c r="E1385" s="4">
        <v>44362</v>
      </c>
      <c r="F1385" t="s">
        <v>72</v>
      </c>
      <c r="G1385" t="s">
        <v>55</v>
      </c>
      <c r="H1385" t="s">
        <v>56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45">
      <c r="A1386" t="s">
        <v>62</v>
      </c>
      <c r="B1386">
        <v>6</v>
      </c>
      <c r="C1386" t="s">
        <v>71</v>
      </c>
      <c r="D1386" t="s">
        <v>257</v>
      </c>
      <c r="E1386" s="4">
        <v>44362</v>
      </c>
      <c r="F1386" t="s">
        <v>72</v>
      </c>
      <c r="G1386" t="s">
        <v>57</v>
      </c>
      <c r="H1386" t="s">
        <v>56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45">
      <c r="A1387" t="s">
        <v>62</v>
      </c>
      <c r="B1387">
        <v>6</v>
      </c>
      <c r="C1387" t="s">
        <v>71</v>
      </c>
      <c r="D1387" t="s">
        <v>257</v>
      </c>
      <c r="E1387" s="4">
        <v>44362</v>
      </c>
      <c r="F1387" t="s">
        <v>72</v>
      </c>
      <c r="G1387" t="s">
        <v>58</v>
      </c>
      <c r="H1387" t="s">
        <v>56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45">
      <c r="A1388" t="s">
        <v>62</v>
      </c>
      <c r="B1388">
        <v>6</v>
      </c>
      <c r="C1388" t="s">
        <v>71</v>
      </c>
      <c r="D1388" t="s">
        <v>257</v>
      </c>
      <c r="E1388" s="4">
        <v>44362</v>
      </c>
      <c r="F1388" t="s">
        <v>72</v>
      </c>
      <c r="G1388" t="s">
        <v>59</v>
      </c>
      <c r="H1388" t="s">
        <v>56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45">
      <c r="A1389" t="s">
        <v>62</v>
      </c>
      <c r="B1389">
        <v>6</v>
      </c>
      <c r="C1389" t="s">
        <v>71</v>
      </c>
      <c r="D1389" t="s">
        <v>257</v>
      </c>
      <c r="E1389" s="4">
        <v>44362</v>
      </c>
      <c r="F1389" t="s">
        <v>72</v>
      </c>
      <c r="G1389" t="s">
        <v>60</v>
      </c>
      <c r="H1389" t="s">
        <v>56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45">
      <c r="A1390" t="s">
        <v>62</v>
      </c>
      <c r="B1390">
        <v>6</v>
      </c>
      <c r="C1390" t="s">
        <v>74</v>
      </c>
      <c r="D1390" t="s">
        <v>257</v>
      </c>
      <c r="E1390" s="4">
        <v>44362</v>
      </c>
      <c r="F1390" t="s">
        <v>75</v>
      </c>
      <c r="G1390" t="s">
        <v>43</v>
      </c>
      <c r="H1390" t="s">
        <v>44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45">
      <c r="A1391" t="s">
        <v>62</v>
      </c>
      <c r="B1391">
        <v>6</v>
      </c>
      <c r="C1391" t="s">
        <v>74</v>
      </c>
      <c r="D1391" t="s">
        <v>257</v>
      </c>
      <c r="E1391" s="4">
        <v>44362</v>
      </c>
      <c r="F1391" t="s">
        <v>75</v>
      </c>
      <c r="G1391" t="s">
        <v>48</v>
      </c>
      <c r="H1391" t="s">
        <v>44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45">
      <c r="A1392" t="s">
        <v>62</v>
      </c>
      <c r="B1392">
        <v>6</v>
      </c>
      <c r="C1392" t="s">
        <v>74</v>
      </c>
      <c r="D1392" t="s">
        <v>257</v>
      </c>
      <c r="E1392" s="4">
        <v>44362</v>
      </c>
      <c r="F1392" t="s">
        <v>75</v>
      </c>
      <c r="G1392" t="s">
        <v>49</v>
      </c>
      <c r="H1392" t="s">
        <v>44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45">
      <c r="A1393" t="s">
        <v>62</v>
      </c>
      <c r="B1393">
        <v>6</v>
      </c>
      <c r="C1393" t="s">
        <v>74</v>
      </c>
      <c r="D1393" t="s">
        <v>257</v>
      </c>
      <c r="E1393" s="4">
        <v>44362</v>
      </c>
      <c r="F1393" t="s">
        <v>75</v>
      </c>
      <c r="G1393" t="s">
        <v>53</v>
      </c>
      <c r="H1393" t="s">
        <v>44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45">
      <c r="A1394" t="s">
        <v>62</v>
      </c>
      <c r="B1394">
        <v>6</v>
      </c>
      <c r="C1394" t="s">
        <v>74</v>
      </c>
      <c r="D1394" t="s">
        <v>257</v>
      </c>
      <c r="E1394" s="4">
        <v>44362</v>
      </c>
      <c r="F1394" t="s">
        <v>75</v>
      </c>
      <c r="G1394" t="s">
        <v>54</v>
      </c>
      <c r="H1394" t="s">
        <v>44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45">
      <c r="A1395" t="s">
        <v>62</v>
      </c>
      <c r="B1395">
        <v>6</v>
      </c>
      <c r="C1395" t="s">
        <v>74</v>
      </c>
      <c r="D1395" t="s">
        <v>257</v>
      </c>
      <c r="E1395" s="4">
        <v>44362</v>
      </c>
      <c r="F1395" t="s">
        <v>75</v>
      </c>
      <c r="G1395" t="s">
        <v>55</v>
      </c>
      <c r="H1395" t="s">
        <v>56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45">
      <c r="A1396" t="s">
        <v>62</v>
      </c>
      <c r="B1396">
        <v>6</v>
      </c>
      <c r="C1396" t="s">
        <v>74</v>
      </c>
      <c r="D1396" t="s">
        <v>257</v>
      </c>
      <c r="E1396" s="4">
        <v>44362</v>
      </c>
      <c r="F1396" t="s">
        <v>75</v>
      </c>
      <c r="G1396" t="s">
        <v>57</v>
      </c>
      <c r="H1396" t="s">
        <v>56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45">
      <c r="A1397" t="s">
        <v>62</v>
      </c>
      <c r="B1397">
        <v>6</v>
      </c>
      <c r="C1397" t="s">
        <v>74</v>
      </c>
      <c r="D1397" t="s">
        <v>257</v>
      </c>
      <c r="E1397" s="4">
        <v>44362</v>
      </c>
      <c r="F1397" t="s">
        <v>75</v>
      </c>
      <c r="G1397" t="s">
        <v>58</v>
      </c>
      <c r="H1397" t="s">
        <v>56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45">
      <c r="A1398" t="s">
        <v>62</v>
      </c>
      <c r="B1398">
        <v>6</v>
      </c>
      <c r="C1398" t="s">
        <v>74</v>
      </c>
      <c r="D1398" t="s">
        <v>257</v>
      </c>
      <c r="E1398" s="4">
        <v>44362</v>
      </c>
      <c r="F1398" t="s">
        <v>75</v>
      </c>
      <c r="G1398" t="s">
        <v>59</v>
      </c>
      <c r="H1398" t="s">
        <v>56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45">
      <c r="A1399" t="s">
        <v>62</v>
      </c>
      <c r="B1399">
        <v>6</v>
      </c>
      <c r="C1399" t="s">
        <v>74</v>
      </c>
      <c r="D1399" t="s">
        <v>257</v>
      </c>
      <c r="E1399" s="4">
        <v>44362</v>
      </c>
      <c r="F1399" t="s">
        <v>75</v>
      </c>
      <c r="G1399" t="s">
        <v>60</v>
      </c>
      <c r="H1399" t="s">
        <v>56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45">
      <c r="A1400" t="s">
        <v>86</v>
      </c>
      <c r="B1400">
        <v>6</v>
      </c>
      <c r="C1400" t="s">
        <v>87</v>
      </c>
      <c r="D1400" t="s">
        <v>260</v>
      </c>
      <c r="E1400" s="4">
        <v>44363</v>
      </c>
      <c r="F1400" t="s">
        <v>72</v>
      </c>
      <c r="G1400" t="s">
        <v>43</v>
      </c>
      <c r="H1400" t="s">
        <v>44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45">
      <c r="A1401" t="s">
        <v>86</v>
      </c>
      <c r="B1401">
        <v>6</v>
      </c>
      <c r="C1401" t="s">
        <v>87</v>
      </c>
      <c r="D1401" t="s">
        <v>260</v>
      </c>
      <c r="E1401" s="4">
        <v>44363</v>
      </c>
      <c r="F1401" t="s">
        <v>72</v>
      </c>
      <c r="G1401" t="s">
        <v>48</v>
      </c>
      <c r="H1401" t="s">
        <v>44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45">
      <c r="A1402" t="s">
        <v>86</v>
      </c>
      <c r="B1402">
        <v>6</v>
      </c>
      <c r="C1402" t="s">
        <v>87</v>
      </c>
      <c r="D1402" t="s">
        <v>260</v>
      </c>
      <c r="E1402" s="4">
        <v>44363</v>
      </c>
      <c r="F1402" t="s">
        <v>72</v>
      </c>
      <c r="G1402" t="s">
        <v>49</v>
      </c>
      <c r="H1402" t="s">
        <v>44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45">
      <c r="A1403" t="s">
        <v>86</v>
      </c>
      <c r="B1403">
        <v>6</v>
      </c>
      <c r="C1403" t="s">
        <v>87</v>
      </c>
      <c r="D1403" t="s">
        <v>260</v>
      </c>
      <c r="E1403" s="4">
        <v>44363</v>
      </c>
      <c r="F1403" t="s">
        <v>72</v>
      </c>
      <c r="G1403" t="s">
        <v>53</v>
      </c>
      <c r="H1403" t="s">
        <v>44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45">
      <c r="A1404" t="s">
        <v>86</v>
      </c>
      <c r="B1404">
        <v>6</v>
      </c>
      <c r="C1404" t="s">
        <v>87</v>
      </c>
      <c r="D1404" t="s">
        <v>260</v>
      </c>
      <c r="E1404" s="4">
        <v>44363</v>
      </c>
      <c r="F1404" t="s">
        <v>72</v>
      </c>
      <c r="G1404" t="s">
        <v>54</v>
      </c>
      <c r="H1404" t="s">
        <v>44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45">
      <c r="A1405" t="s">
        <v>86</v>
      </c>
      <c r="B1405">
        <v>6</v>
      </c>
      <c r="C1405" t="s">
        <v>87</v>
      </c>
      <c r="D1405" t="s">
        <v>260</v>
      </c>
      <c r="E1405" s="4">
        <v>44363</v>
      </c>
      <c r="F1405" t="s">
        <v>72</v>
      </c>
      <c r="G1405" t="s">
        <v>55</v>
      </c>
      <c r="H1405" t="s">
        <v>56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45">
      <c r="A1406" t="s">
        <v>86</v>
      </c>
      <c r="B1406">
        <v>6</v>
      </c>
      <c r="C1406" t="s">
        <v>87</v>
      </c>
      <c r="D1406" t="s">
        <v>260</v>
      </c>
      <c r="E1406" s="4">
        <v>44363</v>
      </c>
      <c r="F1406" t="s">
        <v>72</v>
      </c>
      <c r="G1406" t="s">
        <v>57</v>
      </c>
      <c r="H1406" t="s">
        <v>56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45">
      <c r="A1407" t="s">
        <v>86</v>
      </c>
      <c r="B1407">
        <v>6</v>
      </c>
      <c r="C1407" t="s">
        <v>87</v>
      </c>
      <c r="D1407" t="s">
        <v>260</v>
      </c>
      <c r="E1407" s="4">
        <v>44363</v>
      </c>
      <c r="F1407" t="s">
        <v>72</v>
      </c>
      <c r="G1407" t="s">
        <v>58</v>
      </c>
      <c r="H1407" t="s">
        <v>56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45">
      <c r="A1408" t="s">
        <v>86</v>
      </c>
      <c r="B1408">
        <v>6</v>
      </c>
      <c r="C1408" t="s">
        <v>87</v>
      </c>
      <c r="D1408" t="s">
        <v>260</v>
      </c>
      <c r="E1408" s="4">
        <v>44363</v>
      </c>
      <c r="F1408" t="s">
        <v>72</v>
      </c>
      <c r="G1408" t="s">
        <v>59</v>
      </c>
      <c r="H1408" t="s">
        <v>56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45">
      <c r="A1409" t="s">
        <v>86</v>
      </c>
      <c r="B1409">
        <v>6</v>
      </c>
      <c r="C1409" t="s">
        <v>87</v>
      </c>
      <c r="D1409" t="s">
        <v>260</v>
      </c>
      <c r="E1409" s="4">
        <v>44363</v>
      </c>
      <c r="F1409" t="s">
        <v>72</v>
      </c>
      <c r="G1409" t="s">
        <v>60</v>
      </c>
      <c r="H1409" t="s">
        <v>56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45">
      <c r="A1410" t="s">
        <v>86</v>
      </c>
      <c r="B1410">
        <v>6</v>
      </c>
      <c r="C1410" t="s">
        <v>99</v>
      </c>
      <c r="D1410" t="s">
        <v>260</v>
      </c>
      <c r="E1410" s="4">
        <v>44363</v>
      </c>
      <c r="F1410" t="s">
        <v>100</v>
      </c>
      <c r="G1410" t="s">
        <v>43</v>
      </c>
      <c r="H1410" t="s">
        <v>44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45">
      <c r="A1411" t="s">
        <v>86</v>
      </c>
      <c r="B1411">
        <v>6</v>
      </c>
      <c r="C1411" t="s">
        <v>99</v>
      </c>
      <c r="D1411" t="s">
        <v>260</v>
      </c>
      <c r="E1411" s="4">
        <v>44363</v>
      </c>
      <c r="F1411" t="s">
        <v>100</v>
      </c>
      <c r="G1411" t="s">
        <v>48</v>
      </c>
      <c r="H1411" t="s">
        <v>44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45">
      <c r="A1412" t="s">
        <v>86</v>
      </c>
      <c r="B1412">
        <v>6</v>
      </c>
      <c r="C1412" t="s">
        <v>99</v>
      </c>
      <c r="D1412" t="s">
        <v>260</v>
      </c>
      <c r="E1412" s="4">
        <v>44363</v>
      </c>
      <c r="F1412" t="s">
        <v>100</v>
      </c>
      <c r="G1412" t="s">
        <v>49</v>
      </c>
      <c r="H1412" t="s">
        <v>44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45">
      <c r="A1413" t="s">
        <v>86</v>
      </c>
      <c r="B1413">
        <v>6</v>
      </c>
      <c r="C1413" t="s">
        <v>99</v>
      </c>
      <c r="D1413" t="s">
        <v>260</v>
      </c>
      <c r="E1413" s="4">
        <v>44363</v>
      </c>
      <c r="F1413" t="s">
        <v>100</v>
      </c>
      <c r="G1413" t="s">
        <v>53</v>
      </c>
      <c r="H1413" t="s">
        <v>44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45">
      <c r="A1414" t="s">
        <v>86</v>
      </c>
      <c r="B1414">
        <v>6</v>
      </c>
      <c r="C1414" t="s">
        <v>99</v>
      </c>
      <c r="D1414" t="s">
        <v>260</v>
      </c>
      <c r="E1414" s="4">
        <v>44363</v>
      </c>
      <c r="F1414" t="s">
        <v>100</v>
      </c>
      <c r="G1414" t="s">
        <v>54</v>
      </c>
      <c r="H1414" t="s">
        <v>44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45">
      <c r="A1415" t="s">
        <v>86</v>
      </c>
      <c r="B1415">
        <v>6</v>
      </c>
      <c r="C1415" t="s">
        <v>99</v>
      </c>
      <c r="D1415" t="s">
        <v>260</v>
      </c>
      <c r="E1415" s="4">
        <v>44363</v>
      </c>
      <c r="F1415" t="s">
        <v>100</v>
      </c>
      <c r="G1415" t="s">
        <v>55</v>
      </c>
      <c r="H1415" t="s">
        <v>56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45">
      <c r="A1416" t="s">
        <v>86</v>
      </c>
      <c r="B1416">
        <v>6</v>
      </c>
      <c r="C1416" t="s">
        <v>99</v>
      </c>
      <c r="D1416" t="s">
        <v>260</v>
      </c>
      <c r="E1416" s="4">
        <v>44363</v>
      </c>
      <c r="F1416" t="s">
        <v>100</v>
      </c>
      <c r="G1416" t="s">
        <v>57</v>
      </c>
      <c r="H1416" t="s">
        <v>56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45">
      <c r="A1417" t="s">
        <v>86</v>
      </c>
      <c r="B1417">
        <v>6</v>
      </c>
      <c r="C1417" t="s">
        <v>99</v>
      </c>
      <c r="D1417" t="s">
        <v>260</v>
      </c>
      <c r="E1417" s="4">
        <v>44363</v>
      </c>
      <c r="F1417" t="s">
        <v>100</v>
      </c>
      <c r="G1417" t="s">
        <v>58</v>
      </c>
      <c r="H1417" t="s">
        <v>56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45">
      <c r="A1418" t="s">
        <v>86</v>
      </c>
      <c r="B1418">
        <v>6</v>
      </c>
      <c r="C1418" t="s">
        <v>99</v>
      </c>
      <c r="D1418" t="s">
        <v>260</v>
      </c>
      <c r="E1418" s="4">
        <v>44363</v>
      </c>
      <c r="F1418" t="s">
        <v>100</v>
      </c>
      <c r="G1418" t="s">
        <v>59</v>
      </c>
      <c r="H1418" t="s">
        <v>56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45">
      <c r="A1419" t="s">
        <v>86</v>
      </c>
      <c r="B1419">
        <v>6</v>
      </c>
      <c r="C1419" t="s">
        <v>99</v>
      </c>
      <c r="D1419" t="s">
        <v>260</v>
      </c>
      <c r="E1419" s="4">
        <v>44363</v>
      </c>
      <c r="F1419" t="s">
        <v>100</v>
      </c>
      <c r="G1419" t="s">
        <v>60</v>
      </c>
      <c r="H1419" t="s">
        <v>56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45">
      <c r="A1420" t="s">
        <v>40</v>
      </c>
      <c r="B1420">
        <v>1</v>
      </c>
      <c r="C1420" t="s">
        <v>129</v>
      </c>
      <c r="D1420" t="s">
        <v>261</v>
      </c>
      <c r="E1420" s="4">
        <v>44588</v>
      </c>
      <c r="F1420" t="s">
        <v>75</v>
      </c>
      <c r="G1420" t="s">
        <v>43</v>
      </c>
      <c r="H1420" t="s">
        <v>44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45">
      <c r="A1421" t="s">
        <v>40</v>
      </c>
      <c r="B1421">
        <v>1</v>
      </c>
      <c r="C1421" t="s">
        <v>129</v>
      </c>
      <c r="D1421" t="s">
        <v>261</v>
      </c>
      <c r="E1421" s="4">
        <v>44588</v>
      </c>
      <c r="F1421" t="s">
        <v>75</v>
      </c>
      <c r="G1421" t="s">
        <v>48</v>
      </c>
      <c r="H1421" t="s">
        <v>44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45">
      <c r="A1422" t="s">
        <v>40</v>
      </c>
      <c r="B1422">
        <v>1</v>
      </c>
      <c r="C1422" t="s">
        <v>129</v>
      </c>
      <c r="D1422" t="s">
        <v>261</v>
      </c>
      <c r="E1422" s="4">
        <v>44588</v>
      </c>
      <c r="F1422" t="s">
        <v>75</v>
      </c>
      <c r="G1422" t="s">
        <v>49</v>
      </c>
      <c r="H1422" t="s">
        <v>44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45">
      <c r="A1423" t="s">
        <v>40</v>
      </c>
      <c r="B1423">
        <v>1</v>
      </c>
      <c r="C1423" t="s">
        <v>129</v>
      </c>
      <c r="D1423" t="s">
        <v>261</v>
      </c>
      <c r="E1423" s="4">
        <v>44588</v>
      </c>
      <c r="F1423" t="s">
        <v>75</v>
      </c>
      <c r="G1423" t="s">
        <v>53</v>
      </c>
      <c r="H1423" t="s">
        <v>44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45">
      <c r="A1424" t="s">
        <v>40</v>
      </c>
      <c r="B1424">
        <v>1</v>
      </c>
      <c r="C1424" t="s">
        <v>129</v>
      </c>
      <c r="D1424" t="s">
        <v>261</v>
      </c>
      <c r="E1424" s="4">
        <v>44588</v>
      </c>
      <c r="F1424" t="s">
        <v>75</v>
      </c>
      <c r="G1424" t="s">
        <v>54</v>
      </c>
      <c r="H1424" t="s">
        <v>44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45">
      <c r="A1425" t="s">
        <v>40</v>
      </c>
      <c r="B1425">
        <v>1</v>
      </c>
      <c r="C1425" t="s">
        <v>129</v>
      </c>
      <c r="D1425" t="s">
        <v>261</v>
      </c>
      <c r="E1425" s="4">
        <v>44588</v>
      </c>
      <c r="F1425" t="s">
        <v>75</v>
      </c>
      <c r="G1425" t="s">
        <v>55</v>
      </c>
      <c r="H1425" t="s">
        <v>56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45">
      <c r="A1426" t="s">
        <v>40</v>
      </c>
      <c r="B1426">
        <v>1</v>
      </c>
      <c r="C1426" t="s">
        <v>129</v>
      </c>
      <c r="D1426" t="s">
        <v>261</v>
      </c>
      <c r="E1426" s="4">
        <v>44588</v>
      </c>
      <c r="F1426" t="s">
        <v>75</v>
      </c>
      <c r="G1426" t="s">
        <v>57</v>
      </c>
      <c r="H1426" t="s">
        <v>56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45">
      <c r="A1427" t="s">
        <v>40</v>
      </c>
      <c r="B1427">
        <v>1</v>
      </c>
      <c r="C1427" t="s">
        <v>129</v>
      </c>
      <c r="D1427" t="s">
        <v>261</v>
      </c>
      <c r="E1427" s="4">
        <v>44588</v>
      </c>
      <c r="F1427" t="s">
        <v>75</v>
      </c>
      <c r="G1427" t="s">
        <v>58</v>
      </c>
      <c r="H1427" t="s">
        <v>56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45">
      <c r="A1428" t="s">
        <v>40</v>
      </c>
      <c r="B1428">
        <v>1</v>
      </c>
      <c r="C1428" t="s">
        <v>129</v>
      </c>
      <c r="D1428" t="s">
        <v>261</v>
      </c>
      <c r="E1428" s="4">
        <v>44588</v>
      </c>
      <c r="F1428" t="s">
        <v>75</v>
      </c>
      <c r="G1428" t="s">
        <v>59</v>
      </c>
      <c r="H1428" t="s">
        <v>56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45">
      <c r="A1429" t="s">
        <v>40</v>
      </c>
      <c r="B1429">
        <v>1</v>
      </c>
      <c r="C1429" t="s">
        <v>129</v>
      </c>
      <c r="D1429" t="s">
        <v>261</v>
      </c>
      <c r="E1429" s="4">
        <v>44588</v>
      </c>
      <c r="F1429" t="s">
        <v>75</v>
      </c>
      <c r="G1429" t="s">
        <v>60</v>
      </c>
      <c r="H1429" t="s">
        <v>56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45">
      <c r="A1430" t="s">
        <v>40</v>
      </c>
      <c r="B1430">
        <v>2</v>
      </c>
      <c r="C1430" t="s">
        <v>61</v>
      </c>
      <c r="D1430" t="s">
        <v>256</v>
      </c>
      <c r="E1430" s="4">
        <v>44600</v>
      </c>
      <c r="F1430" t="s">
        <v>42</v>
      </c>
      <c r="G1430" t="s">
        <v>43</v>
      </c>
      <c r="H1430" t="s">
        <v>44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45">
      <c r="A1431" t="s">
        <v>40</v>
      </c>
      <c r="B1431">
        <v>2</v>
      </c>
      <c r="C1431" t="s">
        <v>61</v>
      </c>
      <c r="D1431" t="s">
        <v>256</v>
      </c>
      <c r="E1431" s="4">
        <v>44600</v>
      </c>
      <c r="F1431" t="s">
        <v>42</v>
      </c>
      <c r="G1431" t="s">
        <v>48</v>
      </c>
      <c r="H1431" t="s">
        <v>44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45">
      <c r="A1432" t="s">
        <v>40</v>
      </c>
      <c r="B1432">
        <v>2</v>
      </c>
      <c r="C1432" t="s">
        <v>61</v>
      </c>
      <c r="D1432" t="s">
        <v>256</v>
      </c>
      <c r="E1432" s="4">
        <v>44600</v>
      </c>
      <c r="F1432" t="s">
        <v>42</v>
      </c>
      <c r="G1432" t="s">
        <v>49</v>
      </c>
      <c r="H1432" t="s">
        <v>44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45">
      <c r="A1433" t="s">
        <v>40</v>
      </c>
      <c r="B1433">
        <v>2</v>
      </c>
      <c r="C1433" t="s">
        <v>61</v>
      </c>
      <c r="D1433" t="s">
        <v>256</v>
      </c>
      <c r="E1433" s="4">
        <v>44600</v>
      </c>
      <c r="F1433" t="s">
        <v>42</v>
      </c>
      <c r="G1433" t="s">
        <v>53</v>
      </c>
      <c r="H1433" t="s">
        <v>44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45">
      <c r="A1434" t="s">
        <v>40</v>
      </c>
      <c r="B1434">
        <v>2</v>
      </c>
      <c r="C1434" t="s">
        <v>61</v>
      </c>
      <c r="D1434" t="s">
        <v>256</v>
      </c>
      <c r="E1434" s="4">
        <v>44600</v>
      </c>
      <c r="F1434" t="s">
        <v>42</v>
      </c>
      <c r="G1434" t="s">
        <v>54</v>
      </c>
      <c r="H1434" t="s">
        <v>44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45">
      <c r="A1435" t="s">
        <v>40</v>
      </c>
      <c r="B1435">
        <v>2</v>
      </c>
      <c r="C1435" t="s">
        <v>61</v>
      </c>
      <c r="D1435" t="s">
        <v>256</v>
      </c>
      <c r="E1435" s="4">
        <v>44600</v>
      </c>
      <c r="F1435" t="s">
        <v>42</v>
      </c>
      <c r="G1435" t="s">
        <v>55</v>
      </c>
      <c r="H1435" t="s">
        <v>56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45">
      <c r="A1436" t="s">
        <v>40</v>
      </c>
      <c r="B1436">
        <v>2</v>
      </c>
      <c r="C1436" t="s">
        <v>61</v>
      </c>
      <c r="D1436" t="s">
        <v>256</v>
      </c>
      <c r="E1436" s="4">
        <v>44600</v>
      </c>
      <c r="F1436" t="s">
        <v>42</v>
      </c>
      <c r="G1436" t="s">
        <v>57</v>
      </c>
      <c r="H1436" t="s">
        <v>56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45">
      <c r="A1437" t="s">
        <v>40</v>
      </c>
      <c r="B1437">
        <v>2</v>
      </c>
      <c r="C1437" t="s">
        <v>61</v>
      </c>
      <c r="D1437" t="s">
        <v>256</v>
      </c>
      <c r="E1437" s="4">
        <v>44600</v>
      </c>
      <c r="F1437" t="s">
        <v>42</v>
      </c>
      <c r="G1437" t="s">
        <v>58</v>
      </c>
      <c r="H1437" t="s">
        <v>56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45">
      <c r="A1438" t="s">
        <v>40</v>
      </c>
      <c r="B1438">
        <v>2</v>
      </c>
      <c r="C1438" t="s">
        <v>61</v>
      </c>
      <c r="D1438" t="s">
        <v>256</v>
      </c>
      <c r="E1438" s="4">
        <v>44600</v>
      </c>
      <c r="F1438" t="s">
        <v>42</v>
      </c>
      <c r="G1438" t="s">
        <v>59</v>
      </c>
      <c r="H1438" t="s">
        <v>56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45">
      <c r="A1439" t="s">
        <v>40</v>
      </c>
      <c r="B1439">
        <v>2</v>
      </c>
      <c r="C1439" t="s">
        <v>61</v>
      </c>
      <c r="D1439" t="s">
        <v>256</v>
      </c>
      <c r="E1439" s="4">
        <v>44600</v>
      </c>
      <c r="F1439" t="s">
        <v>42</v>
      </c>
      <c r="G1439" t="s">
        <v>60</v>
      </c>
      <c r="H1439" t="s">
        <v>56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45">
      <c r="A1440" t="s">
        <v>40</v>
      </c>
      <c r="B1440">
        <v>2</v>
      </c>
      <c r="C1440" t="s">
        <v>41</v>
      </c>
      <c r="D1440" t="s">
        <v>255</v>
      </c>
      <c r="E1440" s="4">
        <v>44601</v>
      </c>
      <c r="F1440" t="s">
        <v>42</v>
      </c>
      <c r="G1440" t="s">
        <v>43</v>
      </c>
      <c r="H1440" t="s">
        <v>44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45">
      <c r="A1441" t="s">
        <v>40</v>
      </c>
      <c r="B1441">
        <v>2</v>
      </c>
      <c r="C1441" t="s">
        <v>41</v>
      </c>
      <c r="D1441" t="s">
        <v>255</v>
      </c>
      <c r="E1441" s="4">
        <v>44601</v>
      </c>
      <c r="F1441" t="s">
        <v>42</v>
      </c>
      <c r="G1441" t="s">
        <v>48</v>
      </c>
      <c r="H1441" t="s">
        <v>44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45">
      <c r="A1442" t="s">
        <v>40</v>
      </c>
      <c r="B1442">
        <v>2</v>
      </c>
      <c r="C1442" t="s">
        <v>41</v>
      </c>
      <c r="D1442" t="s">
        <v>255</v>
      </c>
      <c r="E1442" s="4">
        <v>44601</v>
      </c>
      <c r="F1442" t="s">
        <v>42</v>
      </c>
      <c r="G1442" t="s">
        <v>49</v>
      </c>
      <c r="H1442" t="s">
        <v>44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45">
      <c r="A1443" t="s">
        <v>40</v>
      </c>
      <c r="B1443">
        <v>2</v>
      </c>
      <c r="C1443" t="s">
        <v>41</v>
      </c>
      <c r="D1443" t="s">
        <v>255</v>
      </c>
      <c r="E1443" s="4">
        <v>44601</v>
      </c>
      <c r="F1443" t="s">
        <v>42</v>
      </c>
      <c r="G1443" t="s">
        <v>53</v>
      </c>
      <c r="H1443" t="s">
        <v>44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45">
      <c r="A1444" t="s">
        <v>40</v>
      </c>
      <c r="B1444">
        <v>2</v>
      </c>
      <c r="C1444" t="s">
        <v>41</v>
      </c>
      <c r="D1444" t="s">
        <v>255</v>
      </c>
      <c r="E1444" s="4">
        <v>44601</v>
      </c>
      <c r="F1444" t="s">
        <v>42</v>
      </c>
      <c r="G1444" t="s">
        <v>54</v>
      </c>
      <c r="H1444" t="s">
        <v>44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45">
      <c r="A1445" t="s">
        <v>40</v>
      </c>
      <c r="B1445">
        <v>2</v>
      </c>
      <c r="C1445" t="s">
        <v>41</v>
      </c>
      <c r="D1445" t="s">
        <v>255</v>
      </c>
      <c r="E1445" s="4">
        <v>44601</v>
      </c>
      <c r="F1445" t="s">
        <v>42</v>
      </c>
      <c r="G1445" t="s">
        <v>55</v>
      </c>
      <c r="H1445" t="s">
        <v>56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45">
      <c r="A1446" t="s">
        <v>40</v>
      </c>
      <c r="B1446">
        <v>2</v>
      </c>
      <c r="C1446" t="s">
        <v>41</v>
      </c>
      <c r="D1446" t="s">
        <v>255</v>
      </c>
      <c r="E1446" s="4">
        <v>44601</v>
      </c>
      <c r="F1446" t="s">
        <v>42</v>
      </c>
      <c r="G1446" t="s">
        <v>57</v>
      </c>
      <c r="H1446" t="s">
        <v>56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45">
      <c r="A1447" t="s">
        <v>40</v>
      </c>
      <c r="B1447">
        <v>2</v>
      </c>
      <c r="C1447" t="s">
        <v>41</v>
      </c>
      <c r="D1447" t="s">
        <v>255</v>
      </c>
      <c r="E1447" s="4">
        <v>44601</v>
      </c>
      <c r="F1447" t="s">
        <v>42</v>
      </c>
      <c r="G1447" t="s">
        <v>58</v>
      </c>
      <c r="H1447" t="s">
        <v>56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45">
      <c r="A1448" t="s">
        <v>40</v>
      </c>
      <c r="B1448">
        <v>2</v>
      </c>
      <c r="C1448" t="s">
        <v>41</v>
      </c>
      <c r="D1448" t="s">
        <v>255</v>
      </c>
      <c r="E1448" s="4">
        <v>44601</v>
      </c>
      <c r="F1448" t="s">
        <v>42</v>
      </c>
      <c r="G1448" t="s">
        <v>59</v>
      </c>
      <c r="H1448" t="s">
        <v>56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45">
      <c r="A1449" t="s">
        <v>40</v>
      </c>
      <c r="B1449">
        <v>2</v>
      </c>
      <c r="C1449" t="s">
        <v>41</v>
      </c>
      <c r="D1449" t="s">
        <v>255</v>
      </c>
      <c r="E1449" s="4">
        <v>44601</v>
      </c>
      <c r="F1449" t="s">
        <v>42</v>
      </c>
      <c r="G1449" t="s">
        <v>60</v>
      </c>
      <c r="H1449" t="s">
        <v>56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45">
      <c r="A1450" t="s">
        <v>40</v>
      </c>
      <c r="B1450">
        <v>2</v>
      </c>
      <c r="C1450" t="s">
        <v>129</v>
      </c>
      <c r="D1450" t="s">
        <v>261</v>
      </c>
      <c r="E1450" s="4">
        <v>44601</v>
      </c>
      <c r="F1450" t="s">
        <v>75</v>
      </c>
      <c r="G1450" t="s">
        <v>43</v>
      </c>
      <c r="H1450" t="s">
        <v>44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45">
      <c r="A1451" t="s">
        <v>40</v>
      </c>
      <c r="B1451">
        <v>2</v>
      </c>
      <c r="C1451" t="s">
        <v>129</v>
      </c>
      <c r="D1451" t="s">
        <v>261</v>
      </c>
      <c r="E1451" s="4">
        <v>44601</v>
      </c>
      <c r="F1451" t="s">
        <v>75</v>
      </c>
      <c r="G1451" t="s">
        <v>48</v>
      </c>
      <c r="H1451" t="s">
        <v>44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45">
      <c r="A1452" t="s">
        <v>40</v>
      </c>
      <c r="B1452">
        <v>2</v>
      </c>
      <c r="C1452" t="s">
        <v>129</v>
      </c>
      <c r="D1452" t="s">
        <v>261</v>
      </c>
      <c r="E1452" s="4">
        <v>44601</v>
      </c>
      <c r="F1452" t="s">
        <v>75</v>
      </c>
      <c r="G1452" t="s">
        <v>49</v>
      </c>
      <c r="H1452" t="s">
        <v>44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45">
      <c r="A1453" t="s">
        <v>40</v>
      </c>
      <c r="B1453">
        <v>2</v>
      </c>
      <c r="C1453" t="s">
        <v>129</v>
      </c>
      <c r="D1453" t="s">
        <v>261</v>
      </c>
      <c r="E1453" s="4">
        <v>44601</v>
      </c>
      <c r="F1453" t="s">
        <v>75</v>
      </c>
      <c r="G1453" t="s">
        <v>53</v>
      </c>
      <c r="H1453" t="s">
        <v>44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45">
      <c r="A1454" t="s">
        <v>40</v>
      </c>
      <c r="B1454">
        <v>2</v>
      </c>
      <c r="C1454" t="s">
        <v>129</v>
      </c>
      <c r="D1454" t="s">
        <v>261</v>
      </c>
      <c r="E1454" s="4">
        <v>44601</v>
      </c>
      <c r="F1454" t="s">
        <v>75</v>
      </c>
      <c r="G1454" t="s">
        <v>54</v>
      </c>
      <c r="H1454" t="s">
        <v>44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45">
      <c r="A1455" t="s">
        <v>40</v>
      </c>
      <c r="B1455">
        <v>2</v>
      </c>
      <c r="C1455" t="s">
        <v>129</v>
      </c>
      <c r="D1455" t="s">
        <v>261</v>
      </c>
      <c r="E1455" s="4">
        <v>44601</v>
      </c>
      <c r="F1455" t="s">
        <v>75</v>
      </c>
      <c r="G1455" t="s">
        <v>55</v>
      </c>
      <c r="H1455" t="s">
        <v>56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45">
      <c r="A1456" t="s">
        <v>40</v>
      </c>
      <c r="B1456">
        <v>2</v>
      </c>
      <c r="C1456" t="s">
        <v>129</v>
      </c>
      <c r="D1456" t="s">
        <v>261</v>
      </c>
      <c r="E1456" s="4">
        <v>44601</v>
      </c>
      <c r="F1456" t="s">
        <v>75</v>
      </c>
      <c r="G1456" t="s">
        <v>57</v>
      </c>
      <c r="H1456" t="s">
        <v>56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45">
      <c r="A1457" t="s">
        <v>40</v>
      </c>
      <c r="B1457">
        <v>2</v>
      </c>
      <c r="C1457" t="s">
        <v>129</v>
      </c>
      <c r="D1457" t="s">
        <v>261</v>
      </c>
      <c r="E1457" s="4">
        <v>44601</v>
      </c>
      <c r="F1457" t="s">
        <v>75</v>
      </c>
      <c r="G1457" t="s">
        <v>58</v>
      </c>
      <c r="H1457" t="s">
        <v>56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45">
      <c r="A1458" t="s">
        <v>40</v>
      </c>
      <c r="B1458">
        <v>2</v>
      </c>
      <c r="C1458" t="s">
        <v>129</v>
      </c>
      <c r="D1458" t="s">
        <v>261</v>
      </c>
      <c r="E1458" s="4">
        <v>44601</v>
      </c>
      <c r="F1458" t="s">
        <v>75</v>
      </c>
      <c r="G1458" t="s">
        <v>59</v>
      </c>
      <c r="H1458" t="s">
        <v>56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45">
      <c r="A1459" t="s">
        <v>40</v>
      </c>
      <c r="B1459">
        <v>2</v>
      </c>
      <c r="C1459" t="s">
        <v>129</v>
      </c>
      <c r="D1459" t="s">
        <v>261</v>
      </c>
      <c r="E1459" s="4">
        <v>44601</v>
      </c>
      <c r="F1459" t="s">
        <v>75</v>
      </c>
      <c r="G1459" t="s">
        <v>60</v>
      </c>
      <c r="H1459" t="s">
        <v>56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45">
      <c r="A1460" t="s">
        <v>86</v>
      </c>
      <c r="B1460">
        <v>2</v>
      </c>
      <c r="C1460" t="s">
        <v>87</v>
      </c>
      <c r="D1460" t="s">
        <v>260</v>
      </c>
      <c r="E1460" s="4">
        <v>44608</v>
      </c>
      <c r="F1460" t="s">
        <v>72</v>
      </c>
      <c r="G1460" t="s">
        <v>43</v>
      </c>
      <c r="H1460" t="s">
        <v>44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45">
      <c r="A1461" t="s">
        <v>86</v>
      </c>
      <c r="B1461">
        <v>2</v>
      </c>
      <c r="C1461" t="s">
        <v>87</v>
      </c>
      <c r="D1461" t="s">
        <v>260</v>
      </c>
      <c r="E1461" s="4">
        <v>44608</v>
      </c>
      <c r="F1461" t="s">
        <v>72</v>
      </c>
      <c r="G1461" t="s">
        <v>48</v>
      </c>
      <c r="H1461" t="s">
        <v>44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45">
      <c r="A1462" t="s">
        <v>86</v>
      </c>
      <c r="B1462">
        <v>2</v>
      </c>
      <c r="C1462" t="s">
        <v>87</v>
      </c>
      <c r="D1462" t="s">
        <v>260</v>
      </c>
      <c r="E1462" s="4">
        <v>44608</v>
      </c>
      <c r="F1462" t="s">
        <v>72</v>
      </c>
      <c r="G1462" t="s">
        <v>49</v>
      </c>
      <c r="H1462" t="s">
        <v>44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45">
      <c r="A1463" t="s">
        <v>86</v>
      </c>
      <c r="B1463">
        <v>2</v>
      </c>
      <c r="C1463" t="s">
        <v>87</v>
      </c>
      <c r="D1463" t="s">
        <v>260</v>
      </c>
      <c r="E1463" s="4">
        <v>44608</v>
      </c>
      <c r="F1463" t="s">
        <v>72</v>
      </c>
      <c r="G1463" t="s">
        <v>53</v>
      </c>
      <c r="H1463" t="s">
        <v>44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45">
      <c r="A1464" t="s">
        <v>86</v>
      </c>
      <c r="B1464">
        <v>2</v>
      </c>
      <c r="C1464" t="s">
        <v>87</v>
      </c>
      <c r="D1464" t="s">
        <v>260</v>
      </c>
      <c r="E1464" s="4">
        <v>44608</v>
      </c>
      <c r="F1464" t="s">
        <v>72</v>
      </c>
      <c r="G1464" t="s">
        <v>54</v>
      </c>
      <c r="H1464" t="s">
        <v>44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45">
      <c r="A1465" t="s">
        <v>86</v>
      </c>
      <c r="B1465">
        <v>2</v>
      </c>
      <c r="C1465" t="s">
        <v>87</v>
      </c>
      <c r="D1465" t="s">
        <v>260</v>
      </c>
      <c r="E1465" s="4">
        <v>44608</v>
      </c>
      <c r="F1465" t="s">
        <v>72</v>
      </c>
      <c r="G1465" t="s">
        <v>55</v>
      </c>
      <c r="H1465" t="s">
        <v>56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45">
      <c r="A1466" t="s">
        <v>86</v>
      </c>
      <c r="B1466">
        <v>2</v>
      </c>
      <c r="C1466" t="s">
        <v>87</v>
      </c>
      <c r="D1466" t="s">
        <v>260</v>
      </c>
      <c r="E1466" s="4">
        <v>44608</v>
      </c>
      <c r="F1466" t="s">
        <v>72</v>
      </c>
      <c r="G1466" t="s">
        <v>57</v>
      </c>
      <c r="H1466" t="s">
        <v>56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45">
      <c r="A1467" t="s">
        <v>86</v>
      </c>
      <c r="B1467">
        <v>2</v>
      </c>
      <c r="C1467" t="s">
        <v>87</v>
      </c>
      <c r="D1467" t="s">
        <v>260</v>
      </c>
      <c r="E1467" s="4">
        <v>44608</v>
      </c>
      <c r="F1467" t="s">
        <v>72</v>
      </c>
      <c r="G1467" t="s">
        <v>58</v>
      </c>
      <c r="H1467" t="s">
        <v>56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45">
      <c r="A1468" t="s">
        <v>86</v>
      </c>
      <c r="B1468">
        <v>2</v>
      </c>
      <c r="C1468" t="s">
        <v>87</v>
      </c>
      <c r="D1468" t="s">
        <v>260</v>
      </c>
      <c r="E1468" s="4">
        <v>44608</v>
      </c>
      <c r="F1468" t="s">
        <v>72</v>
      </c>
      <c r="G1468" t="s">
        <v>59</v>
      </c>
      <c r="H1468" t="s">
        <v>56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45">
      <c r="A1469" t="s">
        <v>86</v>
      </c>
      <c r="B1469">
        <v>2</v>
      </c>
      <c r="C1469" t="s">
        <v>87</v>
      </c>
      <c r="D1469" t="s">
        <v>260</v>
      </c>
      <c r="E1469" s="4">
        <v>44608</v>
      </c>
      <c r="F1469" t="s">
        <v>72</v>
      </c>
      <c r="G1469" t="s">
        <v>60</v>
      </c>
      <c r="H1469" t="s">
        <v>56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45">
      <c r="A1470" t="s">
        <v>86</v>
      </c>
      <c r="B1470">
        <v>2</v>
      </c>
      <c r="C1470" t="s">
        <v>99</v>
      </c>
      <c r="D1470" t="s">
        <v>260</v>
      </c>
      <c r="E1470" s="4">
        <v>44608</v>
      </c>
      <c r="F1470" t="s">
        <v>100</v>
      </c>
      <c r="G1470" t="s">
        <v>43</v>
      </c>
      <c r="H1470" t="s">
        <v>44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45">
      <c r="A1471" t="s">
        <v>86</v>
      </c>
      <c r="B1471">
        <v>2</v>
      </c>
      <c r="C1471" t="s">
        <v>99</v>
      </c>
      <c r="D1471" t="s">
        <v>260</v>
      </c>
      <c r="E1471" s="4">
        <v>44608</v>
      </c>
      <c r="F1471" t="s">
        <v>100</v>
      </c>
      <c r="G1471" t="s">
        <v>48</v>
      </c>
      <c r="H1471" t="s">
        <v>44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45">
      <c r="A1472" t="s">
        <v>86</v>
      </c>
      <c r="B1472">
        <v>2</v>
      </c>
      <c r="C1472" t="s">
        <v>99</v>
      </c>
      <c r="D1472" t="s">
        <v>260</v>
      </c>
      <c r="E1472" s="4">
        <v>44608</v>
      </c>
      <c r="F1472" t="s">
        <v>100</v>
      </c>
      <c r="G1472" t="s">
        <v>49</v>
      </c>
      <c r="H1472" t="s">
        <v>44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45">
      <c r="A1473" t="s">
        <v>86</v>
      </c>
      <c r="B1473">
        <v>2</v>
      </c>
      <c r="C1473" t="s">
        <v>99</v>
      </c>
      <c r="D1473" t="s">
        <v>260</v>
      </c>
      <c r="E1473" s="4">
        <v>44608</v>
      </c>
      <c r="F1473" t="s">
        <v>100</v>
      </c>
      <c r="G1473" t="s">
        <v>53</v>
      </c>
      <c r="H1473" t="s">
        <v>44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45">
      <c r="A1474" t="s">
        <v>86</v>
      </c>
      <c r="B1474">
        <v>2</v>
      </c>
      <c r="C1474" t="s">
        <v>99</v>
      </c>
      <c r="D1474" t="s">
        <v>260</v>
      </c>
      <c r="E1474" s="4">
        <v>44608</v>
      </c>
      <c r="F1474" t="s">
        <v>100</v>
      </c>
      <c r="G1474" t="s">
        <v>54</v>
      </c>
      <c r="H1474" t="s">
        <v>44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45">
      <c r="A1475" t="s">
        <v>86</v>
      </c>
      <c r="B1475">
        <v>2</v>
      </c>
      <c r="C1475" t="s">
        <v>99</v>
      </c>
      <c r="D1475" t="s">
        <v>260</v>
      </c>
      <c r="E1475" s="4">
        <v>44608</v>
      </c>
      <c r="F1475" t="s">
        <v>100</v>
      </c>
      <c r="G1475" t="s">
        <v>55</v>
      </c>
      <c r="H1475" t="s">
        <v>56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45">
      <c r="A1476" t="s">
        <v>86</v>
      </c>
      <c r="B1476">
        <v>2</v>
      </c>
      <c r="C1476" t="s">
        <v>99</v>
      </c>
      <c r="D1476" t="s">
        <v>260</v>
      </c>
      <c r="E1476" s="4">
        <v>44608</v>
      </c>
      <c r="F1476" t="s">
        <v>100</v>
      </c>
      <c r="G1476" t="s">
        <v>57</v>
      </c>
      <c r="H1476" t="s">
        <v>56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45">
      <c r="A1477" t="s">
        <v>86</v>
      </c>
      <c r="B1477">
        <v>2</v>
      </c>
      <c r="C1477" t="s">
        <v>99</v>
      </c>
      <c r="D1477" t="s">
        <v>260</v>
      </c>
      <c r="E1477" s="4">
        <v>44608</v>
      </c>
      <c r="F1477" t="s">
        <v>100</v>
      </c>
      <c r="G1477" t="s">
        <v>58</v>
      </c>
      <c r="H1477" t="s">
        <v>56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45">
      <c r="A1478" t="s">
        <v>86</v>
      </c>
      <c r="B1478">
        <v>2</v>
      </c>
      <c r="C1478" t="s">
        <v>99</v>
      </c>
      <c r="D1478" t="s">
        <v>260</v>
      </c>
      <c r="E1478" s="4">
        <v>44608</v>
      </c>
      <c r="F1478" t="s">
        <v>100</v>
      </c>
      <c r="G1478" t="s">
        <v>59</v>
      </c>
      <c r="H1478" t="s">
        <v>56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45">
      <c r="A1479" t="s">
        <v>86</v>
      </c>
      <c r="B1479">
        <v>2</v>
      </c>
      <c r="C1479" t="s">
        <v>99</v>
      </c>
      <c r="D1479" t="s">
        <v>260</v>
      </c>
      <c r="E1479" s="4">
        <v>44608</v>
      </c>
      <c r="F1479" t="s">
        <v>100</v>
      </c>
      <c r="G1479" t="s">
        <v>60</v>
      </c>
      <c r="H1479" t="s">
        <v>56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45">
      <c r="A1480" t="s">
        <v>62</v>
      </c>
      <c r="B1480">
        <v>2</v>
      </c>
      <c r="C1480" t="s">
        <v>63</v>
      </c>
      <c r="D1480" t="s">
        <v>257</v>
      </c>
      <c r="E1480" s="4">
        <v>44609</v>
      </c>
      <c r="F1480" t="s">
        <v>64</v>
      </c>
      <c r="G1480" t="s">
        <v>43</v>
      </c>
      <c r="H1480" t="s">
        <v>44</v>
      </c>
      <c r="L1480">
        <f t="shared" ref="L1480:L1499" si="12">SUM(M1480:T1480)</f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f t="shared" ref="AH1480:AH1499" si="13">SUM(X1480:AG1480)</f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45">
      <c r="A1481" t="s">
        <v>62</v>
      </c>
      <c r="B1481">
        <v>2</v>
      </c>
      <c r="C1481" t="s">
        <v>63</v>
      </c>
      <c r="D1481" t="s">
        <v>257</v>
      </c>
      <c r="E1481" s="4">
        <v>44609</v>
      </c>
      <c r="F1481" t="s">
        <v>64</v>
      </c>
      <c r="G1481" t="s">
        <v>48</v>
      </c>
      <c r="H1481" t="s">
        <v>44</v>
      </c>
      <c r="L1481">
        <f t="shared" si="12"/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f t="shared" si="13"/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45">
      <c r="A1482" t="s">
        <v>62</v>
      </c>
      <c r="B1482">
        <v>2</v>
      </c>
      <c r="C1482" t="s">
        <v>63</v>
      </c>
      <c r="D1482" t="s">
        <v>257</v>
      </c>
      <c r="E1482" s="4">
        <v>44609</v>
      </c>
      <c r="F1482" t="s">
        <v>64</v>
      </c>
      <c r="G1482" t="s">
        <v>49</v>
      </c>
      <c r="H1482" t="s">
        <v>44</v>
      </c>
      <c r="L1482">
        <f t="shared" si="12"/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f t="shared" si="13"/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45">
      <c r="A1483" t="s">
        <v>62</v>
      </c>
      <c r="B1483">
        <v>2</v>
      </c>
      <c r="C1483" t="s">
        <v>63</v>
      </c>
      <c r="D1483" t="s">
        <v>257</v>
      </c>
      <c r="E1483" s="4">
        <v>44609</v>
      </c>
      <c r="F1483" t="s">
        <v>64</v>
      </c>
      <c r="G1483" t="s">
        <v>53</v>
      </c>
      <c r="H1483" t="s">
        <v>44</v>
      </c>
      <c r="L1483">
        <f t="shared" si="12"/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f t="shared" si="13"/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45">
      <c r="A1484" t="s">
        <v>62</v>
      </c>
      <c r="B1484">
        <v>2</v>
      </c>
      <c r="C1484" t="s">
        <v>63</v>
      </c>
      <c r="D1484" t="s">
        <v>257</v>
      </c>
      <c r="E1484" s="4">
        <v>44609</v>
      </c>
      <c r="F1484" t="s">
        <v>64</v>
      </c>
      <c r="G1484" t="s">
        <v>54</v>
      </c>
      <c r="H1484" t="s">
        <v>44</v>
      </c>
      <c r="L1484">
        <f t="shared" si="12"/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f t="shared" si="13"/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45">
      <c r="A1485" t="s">
        <v>62</v>
      </c>
      <c r="B1485">
        <v>2</v>
      </c>
      <c r="C1485" t="s">
        <v>63</v>
      </c>
      <c r="D1485" t="s">
        <v>257</v>
      </c>
      <c r="E1485" s="4">
        <v>44609</v>
      </c>
      <c r="F1485" t="s">
        <v>64</v>
      </c>
      <c r="G1485" t="s">
        <v>55</v>
      </c>
      <c r="H1485" t="s">
        <v>56</v>
      </c>
      <c r="L1485">
        <f t="shared" si="12"/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f t="shared" si="13"/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45">
      <c r="A1486" t="s">
        <v>62</v>
      </c>
      <c r="B1486">
        <v>2</v>
      </c>
      <c r="C1486" t="s">
        <v>63</v>
      </c>
      <c r="D1486" t="s">
        <v>257</v>
      </c>
      <c r="E1486" s="4">
        <v>44609</v>
      </c>
      <c r="F1486" t="s">
        <v>64</v>
      </c>
      <c r="G1486" t="s">
        <v>57</v>
      </c>
      <c r="H1486" t="s">
        <v>56</v>
      </c>
      <c r="L1486">
        <f t="shared" si="12"/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f t="shared" si="13"/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45">
      <c r="A1487" t="s">
        <v>62</v>
      </c>
      <c r="B1487">
        <v>2</v>
      </c>
      <c r="C1487" t="s">
        <v>63</v>
      </c>
      <c r="D1487" t="s">
        <v>257</v>
      </c>
      <c r="E1487" s="4">
        <v>44609</v>
      </c>
      <c r="F1487" t="s">
        <v>64</v>
      </c>
      <c r="G1487" t="s">
        <v>58</v>
      </c>
      <c r="H1487" t="s">
        <v>56</v>
      </c>
      <c r="L1487">
        <f t="shared" si="12"/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f t="shared" si="13"/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45">
      <c r="A1488" t="s">
        <v>62</v>
      </c>
      <c r="B1488">
        <v>2</v>
      </c>
      <c r="C1488" t="s">
        <v>63</v>
      </c>
      <c r="D1488" t="s">
        <v>257</v>
      </c>
      <c r="E1488" s="4">
        <v>44609</v>
      </c>
      <c r="F1488" t="s">
        <v>64</v>
      </c>
      <c r="G1488" t="s">
        <v>59</v>
      </c>
      <c r="H1488" t="s">
        <v>56</v>
      </c>
      <c r="L1488">
        <f t="shared" si="12"/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f t="shared" si="13"/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45">
      <c r="A1489" t="s">
        <v>62</v>
      </c>
      <c r="B1489">
        <v>2</v>
      </c>
      <c r="C1489" t="s">
        <v>63</v>
      </c>
      <c r="D1489" t="s">
        <v>257</v>
      </c>
      <c r="E1489" s="4">
        <v>44609</v>
      </c>
      <c r="F1489" t="s">
        <v>64</v>
      </c>
      <c r="G1489" t="s">
        <v>60</v>
      </c>
      <c r="H1489" t="s">
        <v>56</v>
      </c>
      <c r="L1489">
        <f t="shared" si="12"/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f t="shared" si="13"/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45">
      <c r="A1490" t="s">
        <v>62</v>
      </c>
      <c r="B1490">
        <v>2</v>
      </c>
      <c r="C1490" t="s">
        <v>71</v>
      </c>
      <c r="D1490" t="s">
        <v>257</v>
      </c>
      <c r="E1490" s="4">
        <v>44609</v>
      </c>
      <c r="F1490" t="s">
        <v>72</v>
      </c>
      <c r="G1490" t="s">
        <v>43</v>
      </c>
      <c r="H1490" t="s">
        <v>44</v>
      </c>
      <c r="L1490">
        <f t="shared" si="12"/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f t="shared" si="13"/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45">
      <c r="A1491" t="s">
        <v>62</v>
      </c>
      <c r="B1491">
        <v>2</v>
      </c>
      <c r="C1491" t="s">
        <v>71</v>
      </c>
      <c r="D1491" t="s">
        <v>257</v>
      </c>
      <c r="E1491" s="4">
        <v>44609</v>
      </c>
      <c r="F1491" t="s">
        <v>72</v>
      </c>
      <c r="G1491" t="s">
        <v>48</v>
      </c>
      <c r="H1491" t="s">
        <v>44</v>
      </c>
      <c r="L1491">
        <f t="shared" si="12"/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f t="shared" si="13"/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45">
      <c r="A1492" t="s">
        <v>62</v>
      </c>
      <c r="B1492">
        <v>2</v>
      </c>
      <c r="C1492" t="s">
        <v>71</v>
      </c>
      <c r="D1492" t="s">
        <v>257</v>
      </c>
      <c r="E1492" s="4">
        <v>44609</v>
      </c>
      <c r="F1492" t="s">
        <v>72</v>
      </c>
      <c r="G1492" t="s">
        <v>49</v>
      </c>
      <c r="H1492" t="s">
        <v>44</v>
      </c>
      <c r="L1492">
        <f t="shared" si="12"/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f t="shared" si="13"/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45">
      <c r="A1493" t="s">
        <v>62</v>
      </c>
      <c r="B1493">
        <v>2</v>
      </c>
      <c r="C1493" t="s">
        <v>71</v>
      </c>
      <c r="D1493" t="s">
        <v>257</v>
      </c>
      <c r="E1493" s="4">
        <v>44609</v>
      </c>
      <c r="F1493" t="s">
        <v>72</v>
      </c>
      <c r="G1493" t="s">
        <v>53</v>
      </c>
      <c r="H1493" t="s">
        <v>44</v>
      </c>
      <c r="L1493">
        <f t="shared" si="12"/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f t="shared" si="13"/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45">
      <c r="A1494" t="s">
        <v>62</v>
      </c>
      <c r="B1494">
        <v>2</v>
      </c>
      <c r="C1494" t="s">
        <v>71</v>
      </c>
      <c r="D1494" t="s">
        <v>257</v>
      </c>
      <c r="E1494" s="4">
        <v>44609</v>
      </c>
      <c r="F1494" t="s">
        <v>72</v>
      </c>
      <c r="G1494" t="s">
        <v>54</v>
      </c>
      <c r="H1494" t="s">
        <v>44</v>
      </c>
      <c r="L1494">
        <f t="shared" si="12"/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f t="shared" si="13"/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45">
      <c r="A1495" t="s">
        <v>62</v>
      </c>
      <c r="B1495">
        <v>2</v>
      </c>
      <c r="C1495" t="s">
        <v>71</v>
      </c>
      <c r="D1495" t="s">
        <v>257</v>
      </c>
      <c r="E1495" s="4">
        <v>44609</v>
      </c>
      <c r="F1495" t="s">
        <v>72</v>
      </c>
      <c r="G1495" t="s">
        <v>55</v>
      </c>
      <c r="H1495" t="s">
        <v>56</v>
      </c>
      <c r="L1495">
        <f t="shared" si="12"/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f t="shared" si="13"/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45">
      <c r="A1496" t="s">
        <v>62</v>
      </c>
      <c r="B1496">
        <v>2</v>
      </c>
      <c r="C1496" t="s">
        <v>71</v>
      </c>
      <c r="D1496" t="s">
        <v>257</v>
      </c>
      <c r="E1496" s="4">
        <v>44609</v>
      </c>
      <c r="F1496" t="s">
        <v>72</v>
      </c>
      <c r="G1496" t="s">
        <v>57</v>
      </c>
      <c r="H1496" t="s">
        <v>56</v>
      </c>
      <c r="L1496">
        <f t="shared" si="12"/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f t="shared" si="13"/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45">
      <c r="A1497" t="s">
        <v>62</v>
      </c>
      <c r="B1497">
        <v>2</v>
      </c>
      <c r="C1497" t="s">
        <v>71</v>
      </c>
      <c r="D1497" t="s">
        <v>257</v>
      </c>
      <c r="E1497" s="4">
        <v>44609</v>
      </c>
      <c r="F1497" t="s">
        <v>72</v>
      </c>
      <c r="G1497" t="s">
        <v>58</v>
      </c>
      <c r="H1497" t="s">
        <v>56</v>
      </c>
      <c r="L1497">
        <f t="shared" si="12"/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f t="shared" si="13"/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45">
      <c r="A1498" t="s">
        <v>62</v>
      </c>
      <c r="B1498">
        <v>2</v>
      </c>
      <c r="C1498" t="s">
        <v>71</v>
      </c>
      <c r="D1498" t="s">
        <v>257</v>
      </c>
      <c r="E1498" s="4">
        <v>44609</v>
      </c>
      <c r="F1498" t="s">
        <v>72</v>
      </c>
      <c r="G1498" t="s">
        <v>59</v>
      </c>
      <c r="H1498" t="s">
        <v>56</v>
      </c>
      <c r="L1498">
        <f t="shared" si="12"/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f t="shared" si="13"/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45">
      <c r="A1499" t="s">
        <v>62</v>
      </c>
      <c r="B1499">
        <v>2</v>
      </c>
      <c r="C1499" t="s">
        <v>71</v>
      </c>
      <c r="D1499" t="s">
        <v>257</v>
      </c>
      <c r="E1499" s="4">
        <v>44609</v>
      </c>
      <c r="F1499" t="s">
        <v>72</v>
      </c>
      <c r="G1499" t="s">
        <v>60</v>
      </c>
      <c r="H1499" t="s">
        <v>56</v>
      </c>
      <c r="L1499">
        <f t="shared" si="12"/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f t="shared" si="13"/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45">
      <c r="A1500" t="s">
        <v>62</v>
      </c>
      <c r="B1500">
        <v>2</v>
      </c>
      <c r="C1500" t="s">
        <v>74</v>
      </c>
      <c r="D1500" t="s">
        <v>257</v>
      </c>
      <c r="E1500" s="4">
        <v>44609</v>
      </c>
      <c r="F1500" t="s">
        <v>75</v>
      </c>
      <c r="G1500" t="s">
        <v>43</v>
      </c>
      <c r="H1500" t="s">
        <v>44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45">
      <c r="A1501" t="s">
        <v>62</v>
      </c>
      <c r="B1501">
        <v>2</v>
      </c>
      <c r="C1501" t="s">
        <v>74</v>
      </c>
      <c r="D1501" t="s">
        <v>257</v>
      </c>
      <c r="E1501" s="4">
        <v>44609</v>
      </c>
      <c r="F1501" t="s">
        <v>75</v>
      </c>
      <c r="G1501" t="s">
        <v>48</v>
      </c>
      <c r="H1501" t="s">
        <v>44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45">
      <c r="A1502" t="s">
        <v>62</v>
      </c>
      <c r="B1502">
        <v>2</v>
      </c>
      <c r="C1502" t="s">
        <v>74</v>
      </c>
      <c r="D1502" t="s">
        <v>257</v>
      </c>
      <c r="E1502" s="4">
        <v>44609</v>
      </c>
      <c r="F1502" t="s">
        <v>75</v>
      </c>
      <c r="G1502" t="s">
        <v>49</v>
      </c>
      <c r="H1502" t="s">
        <v>44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45">
      <c r="A1503" t="s">
        <v>62</v>
      </c>
      <c r="B1503">
        <v>2</v>
      </c>
      <c r="C1503" t="s">
        <v>74</v>
      </c>
      <c r="D1503" t="s">
        <v>257</v>
      </c>
      <c r="E1503" s="4">
        <v>44609</v>
      </c>
      <c r="F1503" t="s">
        <v>75</v>
      </c>
      <c r="G1503" t="s">
        <v>53</v>
      </c>
      <c r="H1503" t="s">
        <v>44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45">
      <c r="A1504" t="s">
        <v>62</v>
      </c>
      <c r="B1504">
        <v>2</v>
      </c>
      <c r="C1504" t="s">
        <v>74</v>
      </c>
      <c r="D1504" t="s">
        <v>257</v>
      </c>
      <c r="E1504" s="4">
        <v>44609</v>
      </c>
      <c r="F1504" t="s">
        <v>75</v>
      </c>
      <c r="G1504" t="s">
        <v>54</v>
      </c>
      <c r="H1504" t="s">
        <v>44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45">
      <c r="A1505" t="s">
        <v>62</v>
      </c>
      <c r="B1505">
        <v>2</v>
      </c>
      <c r="C1505" t="s">
        <v>74</v>
      </c>
      <c r="D1505" t="s">
        <v>257</v>
      </c>
      <c r="E1505" s="4">
        <v>44609</v>
      </c>
      <c r="F1505" t="s">
        <v>75</v>
      </c>
      <c r="G1505" t="s">
        <v>55</v>
      </c>
      <c r="H1505" t="s">
        <v>56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45">
      <c r="A1506" t="s">
        <v>62</v>
      </c>
      <c r="B1506">
        <v>2</v>
      </c>
      <c r="C1506" t="s">
        <v>74</v>
      </c>
      <c r="D1506" t="s">
        <v>257</v>
      </c>
      <c r="E1506" s="4">
        <v>44609</v>
      </c>
      <c r="F1506" t="s">
        <v>75</v>
      </c>
      <c r="G1506" t="s">
        <v>57</v>
      </c>
      <c r="H1506" t="s">
        <v>56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45">
      <c r="A1507" t="s">
        <v>62</v>
      </c>
      <c r="B1507">
        <v>2</v>
      </c>
      <c r="C1507" t="s">
        <v>74</v>
      </c>
      <c r="D1507" t="s">
        <v>257</v>
      </c>
      <c r="E1507" s="4">
        <v>44609</v>
      </c>
      <c r="F1507" t="s">
        <v>75</v>
      </c>
      <c r="G1507" t="s">
        <v>58</v>
      </c>
      <c r="H1507" t="s">
        <v>56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45">
      <c r="A1508" t="s">
        <v>62</v>
      </c>
      <c r="B1508">
        <v>2</v>
      </c>
      <c r="C1508" t="s">
        <v>74</v>
      </c>
      <c r="D1508" t="s">
        <v>257</v>
      </c>
      <c r="E1508" s="4">
        <v>44609</v>
      </c>
      <c r="F1508" t="s">
        <v>75</v>
      </c>
      <c r="G1508" t="s">
        <v>59</v>
      </c>
      <c r="H1508" t="s">
        <v>56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45">
      <c r="A1509" t="s">
        <v>62</v>
      </c>
      <c r="B1509">
        <v>2</v>
      </c>
      <c r="C1509" t="s">
        <v>74</v>
      </c>
      <c r="D1509" t="s">
        <v>257</v>
      </c>
      <c r="E1509" s="4">
        <v>44609</v>
      </c>
      <c r="F1509" t="s">
        <v>75</v>
      </c>
      <c r="G1509" t="s">
        <v>60</v>
      </c>
      <c r="H1509" t="s">
        <v>56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45">
      <c r="A1510" t="s">
        <v>40</v>
      </c>
      <c r="B1510">
        <v>2</v>
      </c>
      <c r="C1510" t="s">
        <v>61</v>
      </c>
      <c r="D1510" t="s">
        <v>256</v>
      </c>
      <c r="E1510" s="4">
        <v>44614</v>
      </c>
      <c r="F1510" t="s">
        <v>42</v>
      </c>
      <c r="G1510" t="s">
        <v>43</v>
      </c>
      <c r="H1510" t="s">
        <v>44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45">
      <c r="A1511" t="s">
        <v>40</v>
      </c>
      <c r="B1511">
        <v>2</v>
      </c>
      <c r="C1511" t="s">
        <v>61</v>
      </c>
      <c r="D1511" t="s">
        <v>256</v>
      </c>
      <c r="E1511" s="4">
        <v>44614</v>
      </c>
      <c r="F1511" t="s">
        <v>42</v>
      </c>
      <c r="G1511" t="s">
        <v>48</v>
      </c>
      <c r="H1511" t="s">
        <v>44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45">
      <c r="A1512" t="s">
        <v>40</v>
      </c>
      <c r="B1512">
        <v>2</v>
      </c>
      <c r="C1512" t="s">
        <v>61</v>
      </c>
      <c r="D1512" t="s">
        <v>256</v>
      </c>
      <c r="E1512" s="4">
        <v>44614</v>
      </c>
      <c r="F1512" t="s">
        <v>42</v>
      </c>
      <c r="G1512" t="s">
        <v>49</v>
      </c>
      <c r="H1512" t="s">
        <v>44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45">
      <c r="A1513" t="s">
        <v>40</v>
      </c>
      <c r="B1513">
        <v>2</v>
      </c>
      <c r="C1513" t="s">
        <v>61</v>
      </c>
      <c r="D1513" t="s">
        <v>256</v>
      </c>
      <c r="E1513" s="4">
        <v>44614</v>
      </c>
      <c r="F1513" t="s">
        <v>42</v>
      </c>
      <c r="G1513" t="s">
        <v>53</v>
      </c>
      <c r="H1513" t="s">
        <v>44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45">
      <c r="A1514" t="s">
        <v>40</v>
      </c>
      <c r="B1514">
        <v>2</v>
      </c>
      <c r="C1514" t="s">
        <v>61</v>
      </c>
      <c r="D1514" t="s">
        <v>256</v>
      </c>
      <c r="E1514" s="4">
        <v>44614</v>
      </c>
      <c r="F1514" t="s">
        <v>42</v>
      </c>
      <c r="G1514" t="s">
        <v>54</v>
      </c>
      <c r="H1514" t="s">
        <v>44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45">
      <c r="A1515" t="s">
        <v>40</v>
      </c>
      <c r="B1515">
        <v>2</v>
      </c>
      <c r="C1515" t="s">
        <v>61</v>
      </c>
      <c r="D1515" t="s">
        <v>256</v>
      </c>
      <c r="E1515" s="4">
        <v>44614</v>
      </c>
      <c r="F1515" t="s">
        <v>42</v>
      </c>
      <c r="G1515" t="s">
        <v>55</v>
      </c>
      <c r="H1515" t="s">
        <v>56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45">
      <c r="A1516" t="s">
        <v>40</v>
      </c>
      <c r="B1516">
        <v>2</v>
      </c>
      <c r="C1516" t="s">
        <v>61</v>
      </c>
      <c r="D1516" t="s">
        <v>256</v>
      </c>
      <c r="E1516" s="4">
        <v>44614</v>
      </c>
      <c r="F1516" t="s">
        <v>42</v>
      </c>
      <c r="G1516" t="s">
        <v>57</v>
      </c>
      <c r="H1516" t="s">
        <v>56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45">
      <c r="A1517" t="s">
        <v>40</v>
      </c>
      <c r="B1517">
        <v>2</v>
      </c>
      <c r="C1517" t="s">
        <v>61</v>
      </c>
      <c r="D1517" t="s">
        <v>256</v>
      </c>
      <c r="E1517" s="4">
        <v>44614</v>
      </c>
      <c r="F1517" t="s">
        <v>42</v>
      </c>
      <c r="G1517" t="s">
        <v>58</v>
      </c>
      <c r="H1517" t="s">
        <v>56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45">
      <c r="A1518" t="s">
        <v>40</v>
      </c>
      <c r="B1518">
        <v>2</v>
      </c>
      <c r="C1518" t="s">
        <v>61</v>
      </c>
      <c r="D1518" t="s">
        <v>256</v>
      </c>
      <c r="E1518" s="4">
        <v>44614</v>
      </c>
      <c r="F1518" t="s">
        <v>42</v>
      </c>
      <c r="G1518" t="s">
        <v>59</v>
      </c>
      <c r="H1518" t="s">
        <v>56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45">
      <c r="A1519" t="s">
        <v>40</v>
      </c>
      <c r="B1519">
        <v>2</v>
      </c>
      <c r="C1519" t="s">
        <v>61</v>
      </c>
      <c r="D1519" t="s">
        <v>256</v>
      </c>
      <c r="E1519" s="4">
        <v>44614</v>
      </c>
      <c r="F1519" t="s">
        <v>42</v>
      </c>
      <c r="G1519" t="s">
        <v>60</v>
      </c>
      <c r="H1519" t="s">
        <v>56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45">
      <c r="A1520" t="s">
        <v>40</v>
      </c>
      <c r="B1520">
        <v>2</v>
      </c>
      <c r="C1520" t="s">
        <v>140</v>
      </c>
      <c r="D1520" t="s">
        <v>256</v>
      </c>
      <c r="E1520" s="4">
        <v>44614</v>
      </c>
      <c r="F1520" t="s">
        <v>72</v>
      </c>
      <c r="G1520" t="s">
        <v>43</v>
      </c>
      <c r="H1520" t="s">
        <v>44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9" x14ac:dyDescent="0.45">
      <c r="A1521" t="s">
        <v>40</v>
      </c>
      <c r="B1521">
        <v>2</v>
      </c>
      <c r="C1521" t="s">
        <v>140</v>
      </c>
      <c r="D1521" t="s">
        <v>256</v>
      </c>
      <c r="E1521" s="4">
        <v>44614</v>
      </c>
      <c r="F1521" t="s">
        <v>72</v>
      </c>
      <c r="G1521" t="s">
        <v>48</v>
      </c>
      <c r="H1521" t="s">
        <v>44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9" x14ac:dyDescent="0.45">
      <c r="A1522" t="s">
        <v>40</v>
      </c>
      <c r="B1522">
        <v>2</v>
      </c>
      <c r="C1522" t="s">
        <v>140</v>
      </c>
      <c r="D1522" t="s">
        <v>256</v>
      </c>
      <c r="E1522" s="4">
        <v>44614</v>
      </c>
      <c r="F1522" t="s">
        <v>72</v>
      </c>
      <c r="G1522" t="s">
        <v>49</v>
      </c>
      <c r="H1522" t="s">
        <v>44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9" x14ac:dyDescent="0.45">
      <c r="A1523" t="s">
        <v>40</v>
      </c>
      <c r="B1523">
        <v>2</v>
      </c>
      <c r="C1523" t="s">
        <v>140</v>
      </c>
      <c r="D1523" t="s">
        <v>256</v>
      </c>
      <c r="E1523" s="4">
        <v>44614</v>
      </c>
      <c r="F1523" t="s">
        <v>72</v>
      </c>
      <c r="G1523" t="s">
        <v>53</v>
      </c>
      <c r="H1523" t="s">
        <v>44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9" x14ac:dyDescent="0.45">
      <c r="A1524" t="s">
        <v>40</v>
      </c>
      <c r="B1524">
        <v>2</v>
      </c>
      <c r="C1524" t="s">
        <v>140</v>
      </c>
      <c r="D1524" t="s">
        <v>256</v>
      </c>
      <c r="E1524" s="4">
        <v>44614</v>
      </c>
      <c r="F1524" t="s">
        <v>72</v>
      </c>
      <c r="G1524" t="s">
        <v>54</v>
      </c>
      <c r="H1524" t="s">
        <v>44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9" x14ac:dyDescent="0.45">
      <c r="A1525" t="s">
        <v>40</v>
      </c>
      <c r="B1525">
        <v>2</v>
      </c>
      <c r="C1525" t="s">
        <v>140</v>
      </c>
      <c r="D1525" t="s">
        <v>256</v>
      </c>
      <c r="E1525" s="4">
        <v>44614</v>
      </c>
      <c r="F1525" t="s">
        <v>72</v>
      </c>
      <c r="G1525" t="s">
        <v>55</v>
      </c>
      <c r="H1525" t="s">
        <v>56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9" x14ac:dyDescent="0.45">
      <c r="A1526" t="s">
        <v>40</v>
      </c>
      <c r="B1526">
        <v>2</v>
      </c>
      <c r="C1526" t="s">
        <v>140</v>
      </c>
      <c r="D1526" t="s">
        <v>256</v>
      </c>
      <c r="E1526" s="4">
        <v>44614</v>
      </c>
      <c r="F1526" t="s">
        <v>72</v>
      </c>
      <c r="G1526" t="s">
        <v>57</v>
      </c>
      <c r="H1526" t="s">
        <v>56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9" x14ac:dyDescent="0.45">
      <c r="A1527" t="s">
        <v>40</v>
      </c>
      <c r="B1527">
        <v>2</v>
      </c>
      <c r="C1527" t="s">
        <v>140</v>
      </c>
      <c r="D1527" t="s">
        <v>256</v>
      </c>
      <c r="E1527" s="4">
        <v>44614</v>
      </c>
      <c r="F1527" t="s">
        <v>72</v>
      </c>
      <c r="G1527" t="s">
        <v>58</v>
      </c>
      <c r="H1527" t="s">
        <v>56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9" x14ac:dyDescent="0.45">
      <c r="A1528" t="s">
        <v>40</v>
      </c>
      <c r="B1528">
        <v>2</v>
      </c>
      <c r="C1528" t="s">
        <v>140</v>
      </c>
      <c r="D1528" t="s">
        <v>256</v>
      </c>
      <c r="E1528" s="4">
        <v>44614</v>
      </c>
      <c r="F1528" t="s">
        <v>72</v>
      </c>
      <c r="G1528" t="s">
        <v>59</v>
      </c>
      <c r="H1528" t="s">
        <v>56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9" x14ac:dyDescent="0.45">
      <c r="A1529" t="s">
        <v>40</v>
      </c>
      <c r="B1529">
        <v>2</v>
      </c>
      <c r="C1529" t="s">
        <v>140</v>
      </c>
      <c r="D1529" t="s">
        <v>256</v>
      </c>
      <c r="E1529" s="4">
        <v>44614</v>
      </c>
      <c r="F1529" t="s">
        <v>72</v>
      </c>
      <c r="G1529" t="s">
        <v>60</v>
      </c>
      <c r="H1529" t="s">
        <v>56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9" x14ac:dyDescent="0.45">
      <c r="A1530" t="s">
        <v>40</v>
      </c>
      <c r="B1530">
        <v>2</v>
      </c>
      <c r="C1530" t="s">
        <v>41</v>
      </c>
      <c r="D1530" t="s">
        <v>255</v>
      </c>
      <c r="E1530" s="4">
        <v>44615</v>
      </c>
      <c r="F1530" t="s">
        <v>42</v>
      </c>
      <c r="G1530" t="s">
        <v>43</v>
      </c>
      <c r="H1530" t="s">
        <v>44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9" x14ac:dyDescent="0.45">
      <c r="A1531" t="s">
        <v>40</v>
      </c>
      <c r="B1531">
        <v>2</v>
      </c>
      <c r="C1531" t="s">
        <v>41</v>
      </c>
      <c r="D1531" t="s">
        <v>255</v>
      </c>
      <c r="E1531" s="4">
        <v>44615</v>
      </c>
      <c r="F1531" t="s">
        <v>42</v>
      </c>
      <c r="G1531" t="s">
        <v>48</v>
      </c>
      <c r="H1531" t="s">
        <v>44</v>
      </c>
      <c r="I1531" t="s">
        <v>45</v>
      </c>
      <c r="J1531" t="s">
        <v>88</v>
      </c>
      <c r="K1531" t="s">
        <v>89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 t="s">
        <v>222</v>
      </c>
    </row>
    <row r="1532" spans="1:39" x14ac:dyDescent="0.45">
      <c r="A1532" t="s">
        <v>40</v>
      </c>
      <c r="B1532">
        <v>2</v>
      </c>
      <c r="C1532" t="s">
        <v>41</v>
      </c>
      <c r="D1532" t="s">
        <v>255</v>
      </c>
      <c r="E1532" s="4">
        <v>44615</v>
      </c>
      <c r="F1532" t="s">
        <v>42</v>
      </c>
      <c r="G1532" t="s">
        <v>48</v>
      </c>
      <c r="H1532" t="s">
        <v>44</v>
      </c>
      <c r="I1532" t="s">
        <v>45</v>
      </c>
      <c r="J1532" t="s">
        <v>88</v>
      </c>
      <c r="K1532" t="s">
        <v>89</v>
      </c>
      <c r="L1532">
        <f>SUM(M1532:T1532)</f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f>SUM(X1532:AG1532)</f>
        <v>2</v>
      </c>
      <c r="AI1532">
        <v>1</v>
      </c>
      <c r="AJ1532">
        <v>1</v>
      </c>
      <c r="AK1532">
        <v>0</v>
      </c>
      <c r="AL1532">
        <v>0</v>
      </c>
    </row>
    <row r="1533" spans="1:39" x14ac:dyDescent="0.45">
      <c r="A1533" t="s">
        <v>40</v>
      </c>
      <c r="B1533">
        <v>2</v>
      </c>
      <c r="C1533" t="s">
        <v>41</v>
      </c>
      <c r="D1533" t="s">
        <v>255</v>
      </c>
      <c r="E1533" s="4">
        <v>44615</v>
      </c>
      <c r="F1533" t="s">
        <v>42</v>
      </c>
      <c r="G1533" t="s">
        <v>49</v>
      </c>
      <c r="H1533" t="s">
        <v>44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9" x14ac:dyDescent="0.45">
      <c r="A1534" t="s">
        <v>40</v>
      </c>
      <c r="B1534">
        <v>2</v>
      </c>
      <c r="C1534" t="s">
        <v>41</v>
      </c>
      <c r="D1534" t="s">
        <v>255</v>
      </c>
      <c r="E1534" s="4">
        <v>44615</v>
      </c>
      <c r="F1534" t="s">
        <v>42</v>
      </c>
      <c r="G1534" t="s">
        <v>53</v>
      </c>
      <c r="H1534" t="s">
        <v>44</v>
      </c>
      <c r="I1534" t="s">
        <v>45</v>
      </c>
      <c r="J1534" t="s">
        <v>106</v>
      </c>
      <c r="K1534" t="s">
        <v>133</v>
      </c>
      <c r="L1534">
        <f>SUM(M1534:T1534)</f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f>SUM(X1534:AG1534)</f>
        <v>1</v>
      </c>
      <c r="AI1534">
        <v>1</v>
      </c>
      <c r="AJ1534">
        <v>0</v>
      </c>
      <c r="AK1534">
        <v>0</v>
      </c>
      <c r="AL1534">
        <v>0</v>
      </c>
    </row>
    <row r="1535" spans="1:39" x14ac:dyDescent="0.45">
      <c r="A1535" t="s">
        <v>40</v>
      </c>
      <c r="B1535">
        <v>2</v>
      </c>
      <c r="C1535" t="s">
        <v>41</v>
      </c>
      <c r="D1535" t="s">
        <v>255</v>
      </c>
      <c r="E1535" s="4">
        <v>44615</v>
      </c>
      <c r="F1535" t="s">
        <v>42</v>
      </c>
      <c r="G1535" t="s">
        <v>54</v>
      </c>
      <c r="H1535" t="s">
        <v>44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9" x14ac:dyDescent="0.45">
      <c r="A1536" t="s">
        <v>40</v>
      </c>
      <c r="B1536">
        <v>2</v>
      </c>
      <c r="C1536" t="s">
        <v>41</v>
      </c>
      <c r="D1536" t="s">
        <v>255</v>
      </c>
      <c r="E1536" s="4">
        <v>44615</v>
      </c>
      <c r="F1536" t="s">
        <v>42</v>
      </c>
      <c r="G1536" t="s">
        <v>55</v>
      </c>
      <c r="H1536" t="s">
        <v>56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45">
      <c r="A1537" t="s">
        <v>40</v>
      </c>
      <c r="B1537">
        <v>2</v>
      </c>
      <c r="C1537" t="s">
        <v>41</v>
      </c>
      <c r="D1537" t="s">
        <v>255</v>
      </c>
      <c r="E1537" s="4">
        <v>44615</v>
      </c>
      <c r="F1537" t="s">
        <v>42</v>
      </c>
      <c r="G1537" t="s">
        <v>57</v>
      </c>
      <c r="H1537" t="s">
        <v>56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45">
      <c r="A1538" t="s">
        <v>40</v>
      </c>
      <c r="B1538">
        <v>2</v>
      </c>
      <c r="C1538" t="s">
        <v>41</v>
      </c>
      <c r="D1538" t="s">
        <v>255</v>
      </c>
      <c r="E1538" s="4">
        <v>44615</v>
      </c>
      <c r="F1538" t="s">
        <v>42</v>
      </c>
      <c r="G1538" t="s">
        <v>58</v>
      </c>
      <c r="H1538" t="s">
        <v>56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45">
      <c r="A1539" t="s">
        <v>40</v>
      </c>
      <c r="B1539">
        <v>2</v>
      </c>
      <c r="C1539" t="s">
        <v>41</v>
      </c>
      <c r="D1539" t="s">
        <v>255</v>
      </c>
      <c r="E1539" s="4">
        <v>44615</v>
      </c>
      <c r="F1539" t="s">
        <v>42</v>
      </c>
      <c r="G1539" t="s">
        <v>59</v>
      </c>
      <c r="H1539" t="s">
        <v>56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45">
      <c r="A1540" t="s">
        <v>40</v>
      </c>
      <c r="B1540">
        <v>2</v>
      </c>
      <c r="C1540" t="s">
        <v>41</v>
      </c>
      <c r="D1540" t="s">
        <v>255</v>
      </c>
      <c r="E1540" s="4">
        <v>44615</v>
      </c>
      <c r="F1540" t="s">
        <v>42</v>
      </c>
      <c r="G1540" t="s">
        <v>60</v>
      </c>
      <c r="H1540" t="s">
        <v>56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45">
      <c r="A1541" t="s">
        <v>40</v>
      </c>
      <c r="B1541">
        <v>2</v>
      </c>
      <c r="C1541" t="s">
        <v>129</v>
      </c>
      <c r="D1541" t="s">
        <v>261</v>
      </c>
      <c r="E1541" s="4">
        <v>44615</v>
      </c>
      <c r="F1541" t="s">
        <v>75</v>
      </c>
      <c r="G1541" t="s">
        <v>43</v>
      </c>
      <c r="H1541" t="s">
        <v>44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45">
      <c r="A1542" t="s">
        <v>40</v>
      </c>
      <c r="B1542">
        <v>2</v>
      </c>
      <c r="C1542" t="s">
        <v>129</v>
      </c>
      <c r="D1542" t="s">
        <v>261</v>
      </c>
      <c r="E1542" s="4">
        <v>44615</v>
      </c>
      <c r="F1542" t="s">
        <v>75</v>
      </c>
      <c r="G1542" t="s">
        <v>48</v>
      </c>
      <c r="H1542" t="s">
        <v>44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45">
      <c r="A1543" t="s">
        <v>40</v>
      </c>
      <c r="B1543">
        <v>2</v>
      </c>
      <c r="C1543" t="s">
        <v>129</v>
      </c>
      <c r="D1543" t="s">
        <v>261</v>
      </c>
      <c r="E1543" s="4">
        <v>44615</v>
      </c>
      <c r="F1543" t="s">
        <v>75</v>
      </c>
      <c r="G1543" t="s">
        <v>49</v>
      </c>
      <c r="H1543" t="s">
        <v>44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45">
      <c r="A1544" t="s">
        <v>40</v>
      </c>
      <c r="B1544">
        <v>2</v>
      </c>
      <c r="C1544" t="s">
        <v>129</v>
      </c>
      <c r="D1544" t="s">
        <v>261</v>
      </c>
      <c r="E1544" s="4">
        <v>44615</v>
      </c>
      <c r="F1544" t="s">
        <v>75</v>
      </c>
      <c r="G1544" t="s">
        <v>53</v>
      </c>
      <c r="H1544" t="s">
        <v>44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45">
      <c r="A1545" t="s">
        <v>40</v>
      </c>
      <c r="B1545">
        <v>2</v>
      </c>
      <c r="C1545" t="s">
        <v>129</v>
      </c>
      <c r="D1545" t="s">
        <v>261</v>
      </c>
      <c r="E1545" s="4">
        <v>44615</v>
      </c>
      <c r="F1545" t="s">
        <v>75</v>
      </c>
      <c r="G1545" t="s">
        <v>54</v>
      </c>
      <c r="H1545" t="s">
        <v>44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45">
      <c r="A1546" t="s">
        <v>40</v>
      </c>
      <c r="B1546">
        <v>2</v>
      </c>
      <c r="C1546" t="s">
        <v>129</v>
      </c>
      <c r="D1546" t="s">
        <v>261</v>
      </c>
      <c r="E1546" s="4">
        <v>44615</v>
      </c>
      <c r="F1546" t="s">
        <v>75</v>
      </c>
      <c r="G1546" t="s">
        <v>55</v>
      </c>
      <c r="H1546" t="s">
        <v>56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45">
      <c r="A1547" t="s">
        <v>40</v>
      </c>
      <c r="B1547">
        <v>2</v>
      </c>
      <c r="C1547" t="s">
        <v>129</v>
      </c>
      <c r="D1547" t="s">
        <v>261</v>
      </c>
      <c r="E1547" s="4">
        <v>44615</v>
      </c>
      <c r="F1547" t="s">
        <v>75</v>
      </c>
      <c r="G1547" t="s">
        <v>57</v>
      </c>
      <c r="H1547" t="s">
        <v>56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45">
      <c r="A1548" t="s">
        <v>40</v>
      </c>
      <c r="B1548">
        <v>2</v>
      </c>
      <c r="C1548" t="s">
        <v>129</v>
      </c>
      <c r="D1548" t="s">
        <v>261</v>
      </c>
      <c r="E1548" s="4">
        <v>44615</v>
      </c>
      <c r="F1548" t="s">
        <v>75</v>
      </c>
      <c r="G1548" t="s">
        <v>58</v>
      </c>
      <c r="H1548" t="s">
        <v>56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45">
      <c r="A1549" t="s">
        <v>40</v>
      </c>
      <c r="B1549">
        <v>2</v>
      </c>
      <c r="C1549" t="s">
        <v>129</v>
      </c>
      <c r="D1549" t="s">
        <v>261</v>
      </c>
      <c r="E1549" s="4">
        <v>44615</v>
      </c>
      <c r="F1549" t="s">
        <v>75</v>
      </c>
      <c r="G1549" t="s">
        <v>59</v>
      </c>
      <c r="H1549" t="s">
        <v>56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45">
      <c r="A1550" t="s">
        <v>40</v>
      </c>
      <c r="B1550">
        <v>2</v>
      </c>
      <c r="C1550" t="s">
        <v>129</v>
      </c>
      <c r="D1550" t="s">
        <v>261</v>
      </c>
      <c r="E1550" s="4">
        <v>44615</v>
      </c>
      <c r="F1550" t="s">
        <v>75</v>
      </c>
      <c r="G1550" t="s">
        <v>60</v>
      </c>
      <c r="H1550" t="s">
        <v>56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45">
      <c r="A1551" t="s">
        <v>76</v>
      </c>
      <c r="B1551">
        <v>3</v>
      </c>
      <c r="C1551" t="s">
        <v>130</v>
      </c>
      <c r="D1551" t="s">
        <v>259</v>
      </c>
      <c r="E1551" s="4">
        <v>44621</v>
      </c>
      <c r="F1551" t="s">
        <v>72</v>
      </c>
      <c r="G1551" t="s">
        <v>43</v>
      </c>
      <c r="H1551" t="s">
        <v>44</v>
      </c>
      <c r="L1551">
        <f t="shared" ref="L1551:L1614" si="14">SUM(M1551:T1551)</f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f t="shared" ref="AH1551:AH1614" si="15">SUM(X1551:AG1551)</f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45">
      <c r="A1552" t="s">
        <v>76</v>
      </c>
      <c r="B1552">
        <v>3</v>
      </c>
      <c r="C1552" t="s">
        <v>130</v>
      </c>
      <c r="D1552" t="s">
        <v>259</v>
      </c>
      <c r="E1552" s="4">
        <v>44621</v>
      </c>
      <c r="F1552" t="s">
        <v>72</v>
      </c>
      <c r="G1552" t="s">
        <v>48</v>
      </c>
      <c r="H1552" t="s">
        <v>44</v>
      </c>
      <c r="I1552" t="s">
        <v>45</v>
      </c>
      <c r="J1552" t="s">
        <v>88</v>
      </c>
      <c r="K1552" t="s">
        <v>89</v>
      </c>
      <c r="L1552">
        <f t="shared" si="14"/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f t="shared" si="15"/>
        <v>1</v>
      </c>
      <c r="AI1552">
        <v>1</v>
      </c>
      <c r="AJ1552">
        <v>0</v>
      </c>
      <c r="AK1552">
        <v>0</v>
      </c>
      <c r="AL1552">
        <v>0</v>
      </c>
    </row>
    <row r="1553" spans="1:39" x14ac:dyDescent="0.45">
      <c r="A1553" t="s">
        <v>76</v>
      </c>
      <c r="B1553">
        <v>3</v>
      </c>
      <c r="C1553" t="s">
        <v>130</v>
      </c>
      <c r="D1553" t="s">
        <v>259</v>
      </c>
      <c r="E1553" s="4">
        <v>44621</v>
      </c>
      <c r="F1553" t="s">
        <v>72</v>
      </c>
      <c r="G1553" t="s">
        <v>48</v>
      </c>
      <c r="H1553" t="s">
        <v>44</v>
      </c>
      <c r="I1553" t="s">
        <v>45</v>
      </c>
      <c r="J1553" t="s">
        <v>88</v>
      </c>
      <c r="K1553" t="s">
        <v>89</v>
      </c>
      <c r="L1553">
        <f t="shared" si="14"/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f t="shared" si="15"/>
        <v>1</v>
      </c>
      <c r="AI1553">
        <v>1</v>
      </c>
      <c r="AJ1553">
        <v>0</v>
      </c>
      <c r="AK1553">
        <v>0</v>
      </c>
      <c r="AL1553">
        <v>0</v>
      </c>
      <c r="AM1553" t="s">
        <v>218</v>
      </c>
    </row>
    <row r="1554" spans="1:39" x14ac:dyDescent="0.45">
      <c r="A1554" t="s">
        <v>76</v>
      </c>
      <c r="B1554">
        <v>3</v>
      </c>
      <c r="C1554" t="s">
        <v>130</v>
      </c>
      <c r="D1554" t="s">
        <v>259</v>
      </c>
      <c r="E1554" s="4">
        <v>44621</v>
      </c>
      <c r="F1554" t="s">
        <v>72</v>
      </c>
      <c r="G1554" t="s">
        <v>49</v>
      </c>
      <c r="H1554" t="s">
        <v>44</v>
      </c>
      <c r="I1554" t="s">
        <v>45</v>
      </c>
      <c r="J1554" t="s">
        <v>88</v>
      </c>
      <c r="K1554" t="s">
        <v>89</v>
      </c>
      <c r="L1554">
        <f t="shared" si="14"/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f t="shared" si="15"/>
        <v>1</v>
      </c>
      <c r="AI1554">
        <v>0</v>
      </c>
      <c r="AJ1554">
        <v>1</v>
      </c>
      <c r="AK1554">
        <v>0</v>
      </c>
      <c r="AL1554">
        <v>0</v>
      </c>
    </row>
    <row r="1555" spans="1:39" x14ac:dyDescent="0.45">
      <c r="A1555" t="s">
        <v>76</v>
      </c>
      <c r="B1555">
        <v>3</v>
      </c>
      <c r="C1555" t="s">
        <v>130</v>
      </c>
      <c r="D1555" t="s">
        <v>259</v>
      </c>
      <c r="E1555" s="4">
        <v>44621</v>
      </c>
      <c r="F1555" t="s">
        <v>72</v>
      </c>
      <c r="G1555" t="s">
        <v>53</v>
      </c>
      <c r="H1555" t="s">
        <v>44</v>
      </c>
      <c r="I1555" t="s">
        <v>50</v>
      </c>
      <c r="J1555" t="s">
        <v>51</v>
      </c>
      <c r="K1555" t="s">
        <v>161</v>
      </c>
      <c r="L1555">
        <f t="shared" si="14"/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f t="shared" si="15"/>
        <v>1</v>
      </c>
      <c r="AI1555">
        <v>0</v>
      </c>
      <c r="AJ1555">
        <v>1</v>
      </c>
      <c r="AK1555">
        <v>0</v>
      </c>
      <c r="AL1555">
        <v>0</v>
      </c>
      <c r="AM1555" t="s">
        <v>227</v>
      </c>
    </row>
    <row r="1556" spans="1:39" x14ac:dyDescent="0.45">
      <c r="A1556" t="s">
        <v>76</v>
      </c>
      <c r="B1556">
        <v>3</v>
      </c>
      <c r="C1556" t="s">
        <v>130</v>
      </c>
      <c r="D1556" t="s">
        <v>259</v>
      </c>
      <c r="E1556" s="4">
        <v>44621</v>
      </c>
      <c r="F1556" t="s">
        <v>72</v>
      </c>
      <c r="G1556" t="s">
        <v>53</v>
      </c>
      <c r="H1556" t="s">
        <v>44</v>
      </c>
      <c r="I1556" t="s">
        <v>45</v>
      </c>
      <c r="J1556" t="s">
        <v>88</v>
      </c>
      <c r="K1556" t="s">
        <v>89</v>
      </c>
      <c r="L1556">
        <f t="shared" si="14"/>
        <v>1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f t="shared" si="15"/>
        <v>1</v>
      </c>
      <c r="AI1556">
        <v>0</v>
      </c>
      <c r="AJ1556">
        <v>1</v>
      </c>
      <c r="AK1556">
        <v>0</v>
      </c>
      <c r="AL1556">
        <v>0</v>
      </c>
    </row>
    <row r="1557" spans="1:39" x14ac:dyDescent="0.45">
      <c r="A1557" t="s">
        <v>76</v>
      </c>
      <c r="B1557">
        <v>3</v>
      </c>
      <c r="C1557" t="s">
        <v>130</v>
      </c>
      <c r="D1557" t="s">
        <v>259</v>
      </c>
      <c r="E1557" s="4">
        <v>44621</v>
      </c>
      <c r="F1557" t="s">
        <v>72</v>
      </c>
      <c r="G1557" t="s">
        <v>53</v>
      </c>
      <c r="H1557" t="s">
        <v>44</v>
      </c>
      <c r="I1557" t="s">
        <v>50</v>
      </c>
      <c r="J1557" t="s">
        <v>51</v>
      </c>
      <c r="K1557" t="s">
        <v>161</v>
      </c>
      <c r="L1557">
        <f t="shared" si="14"/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3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f t="shared" si="15"/>
        <v>3</v>
      </c>
      <c r="AI1557">
        <v>3</v>
      </c>
      <c r="AJ1557">
        <v>0</v>
      </c>
      <c r="AK1557">
        <v>0</v>
      </c>
      <c r="AL1557">
        <v>0</v>
      </c>
    </row>
    <row r="1558" spans="1:39" x14ac:dyDescent="0.45">
      <c r="A1558" t="s">
        <v>76</v>
      </c>
      <c r="B1558">
        <v>3</v>
      </c>
      <c r="C1558" t="s">
        <v>130</v>
      </c>
      <c r="D1558" t="s">
        <v>259</v>
      </c>
      <c r="E1558" s="4">
        <v>44621</v>
      </c>
      <c r="F1558" t="s">
        <v>72</v>
      </c>
      <c r="G1558" t="s">
        <v>53</v>
      </c>
      <c r="H1558" t="s">
        <v>44</v>
      </c>
      <c r="I1558" t="s">
        <v>45</v>
      </c>
      <c r="J1558" t="s">
        <v>106</v>
      </c>
      <c r="K1558" t="s">
        <v>133</v>
      </c>
      <c r="L1558">
        <f t="shared" si="14"/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f t="shared" si="15"/>
        <v>1</v>
      </c>
      <c r="AI1558">
        <v>0</v>
      </c>
      <c r="AJ1558">
        <v>1</v>
      </c>
      <c r="AK1558">
        <v>0</v>
      </c>
      <c r="AL1558">
        <v>0</v>
      </c>
    </row>
    <row r="1559" spans="1:39" x14ac:dyDescent="0.45">
      <c r="A1559" t="s">
        <v>76</v>
      </c>
      <c r="B1559">
        <v>3</v>
      </c>
      <c r="C1559" t="s">
        <v>130</v>
      </c>
      <c r="D1559" t="s">
        <v>259</v>
      </c>
      <c r="E1559" s="4">
        <v>44621</v>
      </c>
      <c r="F1559" t="s">
        <v>72</v>
      </c>
      <c r="G1559" t="s">
        <v>54</v>
      </c>
      <c r="H1559" t="s">
        <v>44</v>
      </c>
      <c r="L1559">
        <f t="shared" si="14"/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f t="shared" si="15"/>
        <v>0</v>
      </c>
      <c r="AI1559">
        <v>0</v>
      </c>
      <c r="AJ1559">
        <v>0</v>
      </c>
      <c r="AK1559">
        <v>0</v>
      </c>
      <c r="AL1559">
        <v>0</v>
      </c>
    </row>
    <row r="1560" spans="1:39" x14ac:dyDescent="0.45">
      <c r="A1560" t="s">
        <v>76</v>
      </c>
      <c r="B1560">
        <v>3</v>
      </c>
      <c r="C1560" t="s">
        <v>130</v>
      </c>
      <c r="D1560" t="s">
        <v>259</v>
      </c>
      <c r="E1560" s="4">
        <v>44621</v>
      </c>
      <c r="F1560" t="s">
        <v>72</v>
      </c>
      <c r="G1560" t="s">
        <v>55</v>
      </c>
      <c r="H1560" t="s">
        <v>56</v>
      </c>
      <c r="L1560">
        <f t="shared" si="14"/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f t="shared" si="15"/>
        <v>0</v>
      </c>
      <c r="AI1560">
        <v>0</v>
      </c>
      <c r="AJ1560">
        <v>0</v>
      </c>
      <c r="AK1560">
        <v>0</v>
      </c>
      <c r="AL1560">
        <v>0</v>
      </c>
    </row>
    <row r="1561" spans="1:39" x14ac:dyDescent="0.45">
      <c r="A1561" t="s">
        <v>76</v>
      </c>
      <c r="B1561">
        <v>3</v>
      </c>
      <c r="C1561" t="s">
        <v>130</v>
      </c>
      <c r="D1561" t="s">
        <v>259</v>
      </c>
      <c r="E1561" s="4">
        <v>44621</v>
      </c>
      <c r="F1561" t="s">
        <v>72</v>
      </c>
      <c r="G1561" t="s">
        <v>57</v>
      </c>
      <c r="H1561" t="s">
        <v>56</v>
      </c>
      <c r="L1561">
        <f t="shared" si="14"/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f t="shared" si="15"/>
        <v>0</v>
      </c>
      <c r="AI1561">
        <v>0</v>
      </c>
      <c r="AJ1561">
        <v>0</v>
      </c>
      <c r="AK1561">
        <v>0</v>
      </c>
      <c r="AL1561">
        <v>0</v>
      </c>
    </row>
    <row r="1562" spans="1:39" x14ac:dyDescent="0.45">
      <c r="A1562" t="s">
        <v>76</v>
      </c>
      <c r="B1562">
        <v>3</v>
      </c>
      <c r="C1562" t="s">
        <v>130</v>
      </c>
      <c r="D1562" t="s">
        <v>259</v>
      </c>
      <c r="E1562" s="4">
        <v>44621</v>
      </c>
      <c r="F1562" t="s">
        <v>72</v>
      </c>
      <c r="G1562" t="s">
        <v>58</v>
      </c>
      <c r="H1562" t="s">
        <v>56</v>
      </c>
      <c r="L1562">
        <f t="shared" si="14"/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f t="shared" si="15"/>
        <v>0</v>
      </c>
      <c r="AI1562">
        <v>0</v>
      </c>
      <c r="AJ1562">
        <v>0</v>
      </c>
      <c r="AK1562">
        <v>0</v>
      </c>
      <c r="AL1562">
        <v>0</v>
      </c>
    </row>
    <row r="1563" spans="1:39" x14ac:dyDescent="0.45">
      <c r="A1563" t="s">
        <v>76</v>
      </c>
      <c r="B1563">
        <v>3</v>
      </c>
      <c r="C1563" t="s">
        <v>130</v>
      </c>
      <c r="D1563" t="s">
        <v>259</v>
      </c>
      <c r="E1563" s="4">
        <v>44621</v>
      </c>
      <c r="F1563" t="s">
        <v>72</v>
      </c>
      <c r="G1563" t="s">
        <v>59</v>
      </c>
      <c r="H1563" t="s">
        <v>56</v>
      </c>
      <c r="L1563">
        <f t="shared" si="14"/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f t="shared" si="15"/>
        <v>0</v>
      </c>
      <c r="AI1563">
        <v>0</v>
      </c>
      <c r="AJ1563">
        <v>0</v>
      </c>
      <c r="AK1563">
        <v>0</v>
      </c>
      <c r="AL1563">
        <v>0</v>
      </c>
    </row>
    <row r="1564" spans="1:39" x14ac:dyDescent="0.45">
      <c r="A1564" t="s">
        <v>76</v>
      </c>
      <c r="B1564">
        <v>3</v>
      </c>
      <c r="C1564" t="s">
        <v>130</v>
      </c>
      <c r="D1564" t="s">
        <v>259</v>
      </c>
      <c r="E1564" s="4">
        <v>44621</v>
      </c>
      <c r="F1564" t="s">
        <v>72</v>
      </c>
      <c r="G1564" t="s">
        <v>60</v>
      </c>
      <c r="H1564" t="s">
        <v>56</v>
      </c>
      <c r="L1564">
        <f t="shared" si="14"/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f t="shared" si="15"/>
        <v>0</v>
      </c>
      <c r="AI1564">
        <v>0</v>
      </c>
      <c r="AJ1564">
        <v>0</v>
      </c>
      <c r="AK1564">
        <v>0</v>
      </c>
      <c r="AL1564">
        <v>0</v>
      </c>
    </row>
    <row r="1565" spans="1:39" x14ac:dyDescent="0.45">
      <c r="A1565" t="s">
        <v>76</v>
      </c>
      <c r="B1565">
        <v>3</v>
      </c>
      <c r="C1565" t="s">
        <v>77</v>
      </c>
      <c r="D1565" t="s">
        <v>259</v>
      </c>
      <c r="E1565" s="4">
        <v>44621</v>
      </c>
      <c r="F1565" t="s">
        <v>72</v>
      </c>
      <c r="G1565" t="s">
        <v>43</v>
      </c>
      <c r="H1565" t="s">
        <v>44</v>
      </c>
      <c r="L1565">
        <f t="shared" si="14"/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f t="shared" si="15"/>
        <v>0</v>
      </c>
      <c r="AI1565">
        <v>0</v>
      </c>
      <c r="AJ1565">
        <v>0</v>
      </c>
      <c r="AK1565">
        <v>0</v>
      </c>
      <c r="AL1565">
        <v>0</v>
      </c>
    </row>
    <row r="1566" spans="1:39" x14ac:dyDescent="0.45">
      <c r="A1566" t="s">
        <v>76</v>
      </c>
      <c r="B1566">
        <v>3</v>
      </c>
      <c r="C1566" t="s">
        <v>77</v>
      </c>
      <c r="D1566" t="s">
        <v>259</v>
      </c>
      <c r="E1566" s="4">
        <v>44621</v>
      </c>
      <c r="F1566" t="s">
        <v>72</v>
      </c>
      <c r="G1566" t="s">
        <v>48</v>
      </c>
      <c r="H1566" t="s">
        <v>44</v>
      </c>
      <c r="L1566">
        <f t="shared" si="14"/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f t="shared" si="15"/>
        <v>0</v>
      </c>
      <c r="AI1566">
        <v>0</v>
      </c>
      <c r="AJ1566">
        <v>0</v>
      </c>
      <c r="AK1566">
        <v>0</v>
      </c>
      <c r="AL1566">
        <v>0</v>
      </c>
    </row>
    <row r="1567" spans="1:39" x14ac:dyDescent="0.45">
      <c r="A1567" t="s">
        <v>76</v>
      </c>
      <c r="B1567">
        <v>3</v>
      </c>
      <c r="C1567" t="s">
        <v>77</v>
      </c>
      <c r="D1567" t="s">
        <v>259</v>
      </c>
      <c r="E1567" s="4">
        <v>44621</v>
      </c>
      <c r="F1567" t="s">
        <v>72</v>
      </c>
      <c r="G1567" t="s">
        <v>49</v>
      </c>
      <c r="H1567" t="s">
        <v>44</v>
      </c>
      <c r="L1567">
        <f t="shared" si="14"/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f t="shared" si="15"/>
        <v>0</v>
      </c>
      <c r="AI1567">
        <v>0</v>
      </c>
      <c r="AJ1567">
        <v>0</v>
      </c>
      <c r="AK1567">
        <v>0</v>
      </c>
      <c r="AL1567">
        <v>0</v>
      </c>
    </row>
    <row r="1568" spans="1:39" x14ac:dyDescent="0.45">
      <c r="A1568" t="s">
        <v>76</v>
      </c>
      <c r="B1568">
        <v>3</v>
      </c>
      <c r="C1568" t="s">
        <v>77</v>
      </c>
      <c r="D1568" t="s">
        <v>259</v>
      </c>
      <c r="E1568" s="4">
        <v>44621</v>
      </c>
      <c r="F1568" t="s">
        <v>72</v>
      </c>
      <c r="G1568" t="s">
        <v>53</v>
      </c>
      <c r="H1568" t="s">
        <v>44</v>
      </c>
      <c r="L1568">
        <f t="shared" si="14"/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f t="shared" si="15"/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45">
      <c r="A1569" t="s">
        <v>76</v>
      </c>
      <c r="B1569">
        <v>3</v>
      </c>
      <c r="C1569" t="s">
        <v>77</v>
      </c>
      <c r="D1569" t="s">
        <v>259</v>
      </c>
      <c r="E1569" s="4">
        <v>44621</v>
      </c>
      <c r="F1569" t="s">
        <v>72</v>
      </c>
      <c r="G1569" t="s">
        <v>54</v>
      </c>
      <c r="H1569" t="s">
        <v>44</v>
      </c>
      <c r="L1569">
        <f t="shared" si="14"/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f t="shared" si="15"/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45">
      <c r="A1570" t="s">
        <v>76</v>
      </c>
      <c r="B1570">
        <v>3</v>
      </c>
      <c r="C1570" t="s">
        <v>77</v>
      </c>
      <c r="D1570" t="s">
        <v>259</v>
      </c>
      <c r="E1570" s="4">
        <v>44621</v>
      </c>
      <c r="F1570" t="s">
        <v>72</v>
      </c>
      <c r="G1570" t="s">
        <v>55</v>
      </c>
      <c r="H1570" t="s">
        <v>56</v>
      </c>
      <c r="L1570">
        <f t="shared" si="14"/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f t="shared" si="15"/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45">
      <c r="A1571" t="s">
        <v>76</v>
      </c>
      <c r="B1571">
        <v>3</v>
      </c>
      <c r="C1571" t="s">
        <v>77</v>
      </c>
      <c r="D1571" t="s">
        <v>259</v>
      </c>
      <c r="E1571" s="4">
        <v>44621</v>
      </c>
      <c r="F1571" t="s">
        <v>72</v>
      </c>
      <c r="G1571" t="s">
        <v>57</v>
      </c>
      <c r="H1571" t="s">
        <v>56</v>
      </c>
      <c r="L1571">
        <f t="shared" si="14"/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f t="shared" si="15"/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45">
      <c r="A1572" t="s">
        <v>76</v>
      </c>
      <c r="B1572">
        <v>3</v>
      </c>
      <c r="C1572" t="s">
        <v>77</v>
      </c>
      <c r="D1572" t="s">
        <v>259</v>
      </c>
      <c r="E1572" s="4">
        <v>44621</v>
      </c>
      <c r="F1572" t="s">
        <v>72</v>
      </c>
      <c r="G1572" t="s">
        <v>58</v>
      </c>
      <c r="H1572" t="s">
        <v>56</v>
      </c>
      <c r="L1572">
        <f t="shared" si="14"/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f t="shared" si="15"/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45">
      <c r="A1573" t="s">
        <v>76</v>
      </c>
      <c r="B1573">
        <v>3</v>
      </c>
      <c r="C1573" t="s">
        <v>77</v>
      </c>
      <c r="D1573" t="s">
        <v>259</v>
      </c>
      <c r="E1573" s="4">
        <v>44621</v>
      </c>
      <c r="F1573" t="s">
        <v>72</v>
      </c>
      <c r="G1573" t="s">
        <v>59</v>
      </c>
      <c r="H1573" t="s">
        <v>56</v>
      </c>
      <c r="L1573">
        <f t="shared" si="14"/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f t="shared" si="15"/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45">
      <c r="A1574" t="s">
        <v>76</v>
      </c>
      <c r="B1574">
        <v>3</v>
      </c>
      <c r="C1574" t="s">
        <v>77</v>
      </c>
      <c r="D1574" t="s">
        <v>259</v>
      </c>
      <c r="E1574" s="4">
        <v>44621</v>
      </c>
      <c r="F1574" t="s">
        <v>72</v>
      </c>
      <c r="G1574" t="s">
        <v>60</v>
      </c>
      <c r="H1574" t="s">
        <v>56</v>
      </c>
      <c r="L1574">
        <f t="shared" si="14"/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f t="shared" si="15"/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45">
      <c r="A1575" t="s">
        <v>86</v>
      </c>
      <c r="B1575">
        <v>3</v>
      </c>
      <c r="C1575" t="s">
        <v>87</v>
      </c>
      <c r="D1575" t="s">
        <v>260</v>
      </c>
      <c r="E1575" s="4">
        <v>44622</v>
      </c>
      <c r="F1575" t="s">
        <v>72</v>
      </c>
      <c r="G1575" t="s">
        <v>43</v>
      </c>
      <c r="H1575" t="s">
        <v>44</v>
      </c>
      <c r="L1575">
        <f t="shared" si="14"/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f t="shared" si="15"/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45">
      <c r="A1576" t="s">
        <v>86</v>
      </c>
      <c r="B1576">
        <v>3</v>
      </c>
      <c r="C1576" t="s">
        <v>87</v>
      </c>
      <c r="D1576" t="s">
        <v>260</v>
      </c>
      <c r="E1576" s="4">
        <v>44622</v>
      </c>
      <c r="F1576" t="s">
        <v>72</v>
      </c>
      <c r="G1576" t="s">
        <v>48</v>
      </c>
      <c r="H1576" t="s">
        <v>44</v>
      </c>
      <c r="L1576">
        <f t="shared" si="14"/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f t="shared" si="15"/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45">
      <c r="A1577" t="s">
        <v>86</v>
      </c>
      <c r="B1577">
        <v>3</v>
      </c>
      <c r="C1577" t="s">
        <v>87</v>
      </c>
      <c r="D1577" t="s">
        <v>260</v>
      </c>
      <c r="E1577" s="4">
        <v>44622</v>
      </c>
      <c r="F1577" t="s">
        <v>72</v>
      </c>
      <c r="G1577" t="s">
        <v>49</v>
      </c>
      <c r="H1577" t="s">
        <v>44</v>
      </c>
      <c r="I1577" t="s">
        <v>92</v>
      </c>
      <c r="J1577" t="s">
        <v>93</v>
      </c>
      <c r="K1577" t="s">
        <v>94</v>
      </c>
      <c r="L1577">
        <f t="shared" si="14"/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f t="shared" si="15"/>
        <v>1</v>
      </c>
      <c r="AI1577">
        <v>1</v>
      </c>
      <c r="AJ1577">
        <v>0</v>
      </c>
      <c r="AK1577">
        <v>0</v>
      </c>
      <c r="AL1577">
        <v>0</v>
      </c>
    </row>
    <row r="1578" spans="1:38" x14ac:dyDescent="0.45">
      <c r="A1578" t="s">
        <v>86</v>
      </c>
      <c r="B1578">
        <v>3</v>
      </c>
      <c r="C1578" t="s">
        <v>87</v>
      </c>
      <c r="D1578" t="s">
        <v>260</v>
      </c>
      <c r="E1578" s="4">
        <v>44622</v>
      </c>
      <c r="F1578" t="s">
        <v>72</v>
      </c>
      <c r="G1578" t="s">
        <v>49</v>
      </c>
      <c r="H1578" t="s">
        <v>44</v>
      </c>
      <c r="I1578" t="s">
        <v>92</v>
      </c>
      <c r="J1578" t="s">
        <v>93</v>
      </c>
      <c r="K1578" t="s">
        <v>94</v>
      </c>
      <c r="L1578">
        <f t="shared" si="14"/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f t="shared" si="15"/>
        <v>1</v>
      </c>
      <c r="AI1578">
        <v>1</v>
      </c>
      <c r="AJ1578">
        <v>0</v>
      </c>
      <c r="AK1578">
        <v>0</v>
      </c>
      <c r="AL1578">
        <v>0</v>
      </c>
    </row>
    <row r="1579" spans="1:38" x14ac:dyDescent="0.45">
      <c r="A1579" t="s">
        <v>86</v>
      </c>
      <c r="B1579">
        <v>3</v>
      </c>
      <c r="C1579" t="s">
        <v>87</v>
      </c>
      <c r="D1579" t="s">
        <v>260</v>
      </c>
      <c r="E1579" s="4">
        <v>44622</v>
      </c>
      <c r="F1579" t="s">
        <v>72</v>
      </c>
      <c r="G1579" t="s">
        <v>53</v>
      </c>
      <c r="H1579" t="s">
        <v>44</v>
      </c>
      <c r="L1579">
        <f t="shared" si="14"/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f t="shared" si="15"/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45">
      <c r="A1580" t="s">
        <v>86</v>
      </c>
      <c r="B1580">
        <v>3</v>
      </c>
      <c r="C1580" t="s">
        <v>87</v>
      </c>
      <c r="D1580" t="s">
        <v>260</v>
      </c>
      <c r="E1580" s="4">
        <v>44622</v>
      </c>
      <c r="F1580" t="s">
        <v>72</v>
      </c>
      <c r="G1580" t="s">
        <v>54</v>
      </c>
      <c r="H1580" t="s">
        <v>44</v>
      </c>
      <c r="L1580">
        <f t="shared" si="14"/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f t="shared" si="15"/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45">
      <c r="A1581" t="s">
        <v>86</v>
      </c>
      <c r="B1581">
        <v>3</v>
      </c>
      <c r="C1581" t="s">
        <v>87</v>
      </c>
      <c r="D1581" t="s">
        <v>260</v>
      </c>
      <c r="E1581" s="4">
        <v>44622</v>
      </c>
      <c r="F1581" t="s">
        <v>72</v>
      </c>
      <c r="G1581" t="s">
        <v>55</v>
      </c>
      <c r="H1581" t="s">
        <v>56</v>
      </c>
      <c r="L1581">
        <f t="shared" si="14"/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f t="shared" si="15"/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45">
      <c r="A1582" t="s">
        <v>86</v>
      </c>
      <c r="B1582">
        <v>3</v>
      </c>
      <c r="C1582" t="s">
        <v>87</v>
      </c>
      <c r="D1582" t="s">
        <v>260</v>
      </c>
      <c r="E1582" s="4">
        <v>44622</v>
      </c>
      <c r="F1582" t="s">
        <v>72</v>
      </c>
      <c r="G1582" t="s">
        <v>57</v>
      </c>
      <c r="H1582" t="s">
        <v>56</v>
      </c>
      <c r="L1582">
        <f t="shared" si="14"/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f t="shared" si="15"/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45">
      <c r="A1583" t="s">
        <v>86</v>
      </c>
      <c r="B1583">
        <v>3</v>
      </c>
      <c r="C1583" t="s">
        <v>87</v>
      </c>
      <c r="D1583" t="s">
        <v>260</v>
      </c>
      <c r="E1583" s="4">
        <v>44622</v>
      </c>
      <c r="F1583" t="s">
        <v>72</v>
      </c>
      <c r="G1583" t="s">
        <v>58</v>
      </c>
      <c r="H1583" t="s">
        <v>56</v>
      </c>
      <c r="L1583">
        <f t="shared" si="14"/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f t="shared" si="15"/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45">
      <c r="A1584" t="s">
        <v>86</v>
      </c>
      <c r="B1584">
        <v>3</v>
      </c>
      <c r="C1584" t="s">
        <v>87</v>
      </c>
      <c r="D1584" t="s">
        <v>260</v>
      </c>
      <c r="E1584" s="4">
        <v>44622</v>
      </c>
      <c r="F1584" t="s">
        <v>72</v>
      </c>
      <c r="G1584" t="s">
        <v>59</v>
      </c>
      <c r="H1584" t="s">
        <v>56</v>
      </c>
      <c r="L1584">
        <f t="shared" si="14"/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f t="shared" si="15"/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45">
      <c r="A1585" t="s">
        <v>86</v>
      </c>
      <c r="B1585">
        <v>3</v>
      </c>
      <c r="C1585" t="s">
        <v>87</v>
      </c>
      <c r="D1585" t="s">
        <v>260</v>
      </c>
      <c r="E1585" s="4">
        <v>44622</v>
      </c>
      <c r="F1585" t="s">
        <v>72</v>
      </c>
      <c r="G1585" t="s">
        <v>60</v>
      </c>
      <c r="H1585" t="s">
        <v>56</v>
      </c>
      <c r="L1585">
        <f t="shared" si="14"/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f t="shared" si="15"/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45">
      <c r="A1586" t="s">
        <v>86</v>
      </c>
      <c r="B1586">
        <v>3</v>
      </c>
      <c r="C1586" t="s">
        <v>99</v>
      </c>
      <c r="D1586" t="s">
        <v>260</v>
      </c>
      <c r="E1586" s="4">
        <v>44622</v>
      </c>
      <c r="F1586" t="s">
        <v>100</v>
      </c>
      <c r="G1586" t="s">
        <v>43</v>
      </c>
      <c r="H1586" t="s">
        <v>44</v>
      </c>
      <c r="L1586">
        <f t="shared" si="14"/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f t="shared" si="15"/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45">
      <c r="A1587" t="s">
        <v>86</v>
      </c>
      <c r="B1587">
        <v>3</v>
      </c>
      <c r="C1587" t="s">
        <v>99</v>
      </c>
      <c r="D1587" t="s">
        <v>260</v>
      </c>
      <c r="E1587" s="4">
        <v>44622</v>
      </c>
      <c r="F1587" t="s">
        <v>100</v>
      </c>
      <c r="G1587" t="s">
        <v>48</v>
      </c>
      <c r="H1587" t="s">
        <v>44</v>
      </c>
      <c r="L1587">
        <f t="shared" si="14"/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f t="shared" si="15"/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45">
      <c r="A1588" t="s">
        <v>86</v>
      </c>
      <c r="B1588">
        <v>3</v>
      </c>
      <c r="C1588" t="s">
        <v>99</v>
      </c>
      <c r="D1588" t="s">
        <v>260</v>
      </c>
      <c r="E1588" s="4">
        <v>44622</v>
      </c>
      <c r="F1588" t="s">
        <v>100</v>
      </c>
      <c r="G1588" t="s">
        <v>49</v>
      </c>
      <c r="H1588" t="s">
        <v>44</v>
      </c>
      <c r="L1588">
        <f t="shared" si="14"/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f t="shared" si="15"/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45">
      <c r="A1589" t="s">
        <v>86</v>
      </c>
      <c r="B1589">
        <v>3</v>
      </c>
      <c r="C1589" t="s">
        <v>99</v>
      </c>
      <c r="D1589" t="s">
        <v>260</v>
      </c>
      <c r="E1589" s="4">
        <v>44622</v>
      </c>
      <c r="F1589" t="s">
        <v>100</v>
      </c>
      <c r="G1589" t="s">
        <v>53</v>
      </c>
      <c r="H1589" t="s">
        <v>44</v>
      </c>
      <c r="L1589">
        <f t="shared" si="14"/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f t="shared" si="15"/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45">
      <c r="A1590" t="s">
        <v>86</v>
      </c>
      <c r="B1590">
        <v>3</v>
      </c>
      <c r="C1590" t="s">
        <v>99</v>
      </c>
      <c r="D1590" t="s">
        <v>260</v>
      </c>
      <c r="E1590" s="4">
        <v>44622</v>
      </c>
      <c r="F1590" t="s">
        <v>100</v>
      </c>
      <c r="G1590" t="s">
        <v>54</v>
      </c>
      <c r="H1590" t="s">
        <v>44</v>
      </c>
      <c r="L1590">
        <f t="shared" si="14"/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f t="shared" si="15"/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45">
      <c r="A1591" t="s">
        <v>86</v>
      </c>
      <c r="B1591">
        <v>3</v>
      </c>
      <c r="C1591" t="s">
        <v>99</v>
      </c>
      <c r="D1591" t="s">
        <v>260</v>
      </c>
      <c r="E1591" s="4">
        <v>44622</v>
      </c>
      <c r="F1591" t="s">
        <v>100</v>
      </c>
      <c r="G1591" t="s">
        <v>55</v>
      </c>
      <c r="H1591" t="s">
        <v>56</v>
      </c>
      <c r="L1591">
        <f t="shared" si="14"/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f t="shared" si="15"/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45">
      <c r="A1592" t="s">
        <v>86</v>
      </c>
      <c r="B1592">
        <v>3</v>
      </c>
      <c r="C1592" t="s">
        <v>99</v>
      </c>
      <c r="D1592" t="s">
        <v>260</v>
      </c>
      <c r="E1592" s="4">
        <v>44622</v>
      </c>
      <c r="F1592" t="s">
        <v>100</v>
      </c>
      <c r="G1592" t="s">
        <v>57</v>
      </c>
      <c r="H1592" t="s">
        <v>56</v>
      </c>
      <c r="L1592">
        <f t="shared" si="14"/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f t="shared" si="15"/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45">
      <c r="A1593" t="s">
        <v>86</v>
      </c>
      <c r="B1593">
        <v>3</v>
      </c>
      <c r="C1593" t="s">
        <v>99</v>
      </c>
      <c r="D1593" t="s">
        <v>260</v>
      </c>
      <c r="E1593" s="4">
        <v>44622</v>
      </c>
      <c r="F1593" t="s">
        <v>100</v>
      </c>
      <c r="G1593" t="s">
        <v>58</v>
      </c>
      <c r="H1593" t="s">
        <v>56</v>
      </c>
      <c r="L1593">
        <f t="shared" si="14"/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f t="shared" si="15"/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45">
      <c r="A1594" t="s">
        <v>86</v>
      </c>
      <c r="B1594">
        <v>3</v>
      </c>
      <c r="C1594" t="s">
        <v>99</v>
      </c>
      <c r="D1594" t="s">
        <v>260</v>
      </c>
      <c r="E1594" s="4">
        <v>44622</v>
      </c>
      <c r="F1594" t="s">
        <v>100</v>
      </c>
      <c r="G1594" t="s">
        <v>59</v>
      </c>
      <c r="H1594" t="s">
        <v>56</v>
      </c>
      <c r="L1594">
        <f t="shared" si="14"/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f t="shared" si="15"/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45">
      <c r="A1595" t="s">
        <v>86</v>
      </c>
      <c r="B1595">
        <v>3</v>
      </c>
      <c r="C1595" t="s">
        <v>99</v>
      </c>
      <c r="D1595" t="s">
        <v>260</v>
      </c>
      <c r="E1595" s="4">
        <v>44622</v>
      </c>
      <c r="F1595" t="s">
        <v>100</v>
      </c>
      <c r="G1595" t="s">
        <v>60</v>
      </c>
      <c r="H1595" t="s">
        <v>56</v>
      </c>
      <c r="L1595">
        <f t="shared" si="14"/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f t="shared" si="15"/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45">
      <c r="A1596" t="s">
        <v>62</v>
      </c>
      <c r="B1596">
        <v>3</v>
      </c>
      <c r="C1596" t="s">
        <v>63</v>
      </c>
      <c r="D1596" t="s">
        <v>257</v>
      </c>
      <c r="E1596" s="4">
        <v>44623</v>
      </c>
      <c r="F1596" t="s">
        <v>64</v>
      </c>
      <c r="G1596" t="s">
        <v>43</v>
      </c>
      <c r="H1596" t="s">
        <v>44</v>
      </c>
      <c r="L1596">
        <f t="shared" si="14"/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f t="shared" si="15"/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45">
      <c r="A1597" t="s">
        <v>62</v>
      </c>
      <c r="B1597">
        <v>3</v>
      </c>
      <c r="C1597" t="s">
        <v>63</v>
      </c>
      <c r="D1597" t="s">
        <v>257</v>
      </c>
      <c r="E1597" s="4">
        <v>44623</v>
      </c>
      <c r="F1597" t="s">
        <v>64</v>
      </c>
      <c r="G1597" t="s">
        <v>48</v>
      </c>
      <c r="H1597" t="s">
        <v>44</v>
      </c>
      <c r="L1597">
        <f t="shared" si="14"/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f t="shared" si="15"/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45">
      <c r="A1598" t="s">
        <v>62</v>
      </c>
      <c r="B1598">
        <v>3</v>
      </c>
      <c r="C1598" t="s">
        <v>63</v>
      </c>
      <c r="D1598" t="s">
        <v>257</v>
      </c>
      <c r="E1598" s="4">
        <v>44623</v>
      </c>
      <c r="F1598" t="s">
        <v>64</v>
      </c>
      <c r="G1598" t="s">
        <v>49</v>
      </c>
      <c r="H1598" t="s">
        <v>44</v>
      </c>
      <c r="L1598">
        <f t="shared" si="14"/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f t="shared" si="15"/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45">
      <c r="A1599" t="s">
        <v>62</v>
      </c>
      <c r="B1599">
        <v>3</v>
      </c>
      <c r="C1599" t="s">
        <v>63</v>
      </c>
      <c r="D1599" t="s">
        <v>257</v>
      </c>
      <c r="E1599" s="4">
        <v>44623</v>
      </c>
      <c r="F1599" t="s">
        <v>64</v>
      </c>
      <c r="G1599" t="s">
        <v>53</v>
      </c>
      <c r="H1599" t="s">
        <v>44</v>
      </c>
      <c r="L1599">
        <f t="shared" si="14"/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f t="shared" si="15"/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45">
      <c r="A1600" t="s">
        <v>62</v>
      </c>
      <c r="B1600">
        <v>3</v>
      </c>
      <c r="C1600" t="s">
        <v>63</v>
      </c>
      <c r="D1600" t="s">
        <v>257</v>
      </c>
      <c r="E1600" s="4">
        <v>44623</v>
      </c>
      <c r="F1600" t="s">
        <v>64</v>
      </c>
      <c r="G1600" t="s">
        <v>54</v>
      </c>
      <c r="H1600" t="s">
        <v>44</v>
      </c>
      <c r="L1600">
        <f t="shared" si="14"/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f t="shared" si="15"/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45">
      <c r="A1601" t="s">
        <v>62</v>
      </c>
      <c r="B1601">
        <v>3</v>
      </c>
      <c r="C1601" t="s">
        <v>63</v>
      </c>
      <c r="D1601" t="s">
        <v>257</v>
      </c>
      <c r="E1601" s="4">
        <v>44623</v>
      </c>
      <c r="F1601" t="s">
        <v>64</v>
      </c>
      <c r="G1601" t="s">
        <v>55</v>
      </c>
      <c r="H1601" t="s">
        <v>56</v>
      </c>
      <c r="L1601">
        <f t="shared" si="14"/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f t="shared" si="15"/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45">
      <c r="A1602" t="s">
        <v>62</v>
      </c>
      <c r="B1602">
        <v>3</v>
      </c>
      <c r="C1602" t="s">
        <v>63</v>
      </c>
      <c r="D1602" t="s">
        <v>257</v>
      </c>
      <c r="E1602" s="4">
        <v>44623</v>
      </c>
      <c r="F1602" t="s">
        <v>64</v>
      </c>
      <c r="G1602" t="s">
        <v>57</v>
      </c>
      <c r="H1602" t="s">
        <v>56</v>
      </c>
      <c r="L1602">
        <f t="shared" si="14"/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f t="shared" si="15"/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45">
      <c r="A1603" t="s">
        <v>62</v>
      </c>
      <c r="B1603">
        <v>3</v>
      </c>
      <c r="C1603" t="s">
        <v>63</v>
      </c>
      <c r="D1603" t="s">
        <v>257</v>
      </c>
      <c r="E1603" s="4">
        <v>44623</v>
      </c>
      <c r="F1603" t="s">
        <v>64</v>
      </c>
      <c r="G1603" t="s">
        <v>58</v>
      </c>
      <c r="H1603" t="s">
        <v>56</v>
      </c>
      <c r="L1603">
        <f t="shared" si="14"/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f t="shared" si="15"/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45">
      <c r="A1604" t="s">
        <v>62</v>
      </c>
      <c r="B1604">
        <v>3</v>
      </c>
      <c r="C1604" t="s">
        <v>63</v>
      </c>
      <c r="D1604" t="s">
        <v>257</v>
      </c>
      <c r="E1604" s="4">
        <v>44623</v>
      </c>
      <c r="F1604" t="s">
        <v>64</v>
      </c>
      <c r="G1604" t="s">
        <v>59</v>
      </c>
      <c r="H1604" t="s">
        <v>56</v>
      </c>
      <c r="L1604">
        <f t="shared" si="14"/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f t="shared" si="15"/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45">
      <c r="A1605" t="s">
        <v>62</v>
      </c>
      <c r="B1605">
        <v>3</v>
      </c>
      <c r="C1605" t="s">
        <v>63</v>
      </c>
      <c r="D1605" t="s">
        <v>257</v>
      </c>
      <c r="E1605" s="4">
        <v>44623</v>
      </c>
      <c r="F1605" t="s">
        <v>64</v>
      </c>
      <c r="G1605" t="s">
        <v>60</v>
      </c>
      <c r="H1605" t="s">
        <v>56</v>
      </c>
      <c r="L1605">
        <f t="shared" si="14"/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f t="shared" si="15"/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45">
      <c r="A1606" t="s">
        <v>62</v>
      </c>
      <c r="B1606">
        <v>3</v>
      </c>
      <c r="C1606" t="s">
        <v>71</v>
      </c>
      <c r="D1606" t="s">
        <v>257</v>
      </c>
      <c r="E1606" s="4">
        <v>44623</v>
      </c>
      <c r="F1606" t="s">
        <v>72</v>
      </c>
      <c r="G1606" t="s">
        <v>43</v>
      </c>
      <c r="H1606" t="s">
        <v>44</v>
      </c>
      <c r="L1606">
        <f t="shared" si="14"/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f t="shared" si="15"/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45">
      <c r="A1607" t="s">
        <v>62</v>
      </c>
      <c r="B1607">
        <v>3</v>
      </c>
      <c r="C1607" t="s">
        <v>71</v>
      </c>
      <c r="D1607" t="s">
        <v>257</v>
      </c>
      <c r="E1607" s="4">
        <v>44623</v>
      </c>
      <c r="F1607" t="s">
        <v>72</v>
      </c>
      <c r="G1607" t="s">
        <v>48</v>
      </c>
      <c r="H1607" t="s">
        <v>44</v>
      </c>
      <c r="L1607">
        <f t="shared" si="14"/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f t="shared" si="15"/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45">
      <c r="A1608" t="s">
        <v>62</v>
      </c>
      <c r="B1608">
        <v>3</v>
      </c>
      <c r="C1608" t="s">
        <v>71</v>
      </c>
      <c r="D1608" t="s">
        <v>257</v>
      </c>
      <c r="E1608" s="4">
        <v>44623</v>
      </c>
      <c r="F1608" t="s">
        <v>72</v>
      </c>
      <c r="G1608" t="s">
        <v>49</v>
      </c>
      <c r="H1608" t="s">
        <v>44</v>
      </c>
      <c r="L1608">
        <f t="shared" si="14"/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f t="shared" si="15"/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45">
      <c r="A1609" t="s">
        <v>62</v>
      </c>
      <c r="B1609">
        <v>3</v>
      </c>
      <c r="C1609" t="s">
        <v>71</v>
      </c>
      <c r="D1609" t="s">
        <v>257</v>
      </c>
      <c r="E1609" s="4">
        <v>44623</v>
      </c>
      <c r="F1609" t="s">
        <v>72</v>
      </c>
      <c r="G1609" t="s">
        <v>53</v>
      </c>
      <c r="H1609" t="s">
        <v>44</v>
      </c>
      <c r="L1609">
        <f t="shared" si="14"/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f t="shared" si="15"/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45">
      <c r="A1610" t="s">
        <v>62</v>
      </c>
      <c r="B1610">
        <v>3</v>
      </c>
      <c r="C1610" t="s">
        <v>71</v>
      </c>
      <c r="D1610" t="s">
        <v>257</v>
      </c>
      <c r="E1610" s="4">
        <v>44623</v>
      </c>
      <c r="F1610" t="s">
        <v>72</v>
      </c>
      <c r="G1610" t="s">
        <v>54</v>
      </c>
      <c r="H1610" t="s">
        <v>44</v>
      </c>
      <c r="L1610">
        <f t="shared" si="14"/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f t="shared" si="15"/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45">
      <c r="A1611" t="s">
        <v>62</v>
      </c>
      <c r="B1611">
        <v>3</v>
      </c>
      <c r="C1611" t="s">
        <v>71</v>
      </c>
      <c r="D1611" t="s">
        <v>257</v>
      </c>
      <c r="E1611" s="4">
        <v>44623</v>
      </c>
      <c r="F1611" t="s">
        <v>72</v>
      </c>
      <c r="G1611" t="s">
        <v>55</v>
      </c>
      <c r="H1611" t="s">
        <v>56</v>
      </c>
      <c r="L1611">
        <f t="shared" si="14"/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f t="shared" si="15"/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45">
      <c r="A1612" t="s">
        <v>62</v>
      </c>
      <c r="B1612">
        <v>3</v>
      </c>
      <c r="C1612" t="s">
        <v>71</v>
      </c>
      <c r="D1612" t="s">
        <v>257</v>
      </c>
      <c r="E1612" s="4">
        <v>44623</v>
      </c>
      <c r="F1612" t="s">
        <v>72</v>
      </c>
      <c r="G1612" t="s">
        <v>57</v>
      </c>
      <c r="H1612" t="s">
        <v>56</v>
      </c>
      <c r="L1612">
        <f t="shared" si="14"/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f t="shared" si="15"/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45">
      <c r="A1613" t="s">
        <v>62</v>
      </c>
      <c r="B1613">
        <v>3</v>
      </c>
      <c r="C1613" t="s">
        <v>71</v>
      </c>
      <c r="D1613" t="s">
        <v>257</v>
      </c>
      <c r="E1613" s="4">
        <v>44623</v>
      </c>
      <c r="F1613" t="s">
        <v>72</v>
      </c>
      <c r="G1613" t="s">
        <v>58</v>
      </c>
      <c r="H1613" t="s">
        <v>56</v>
      </c>
      <c r="L1613">
        <f t="shared" si="14"/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f t="shared" si="15"/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45">
      <c r="A1614" t="s">
        <v>62</v>
      </c>
      <c r="B1614">
        <v>3</v>
      </c>
      <c r="C1614" t="s">
        <v>71</v>
      </c>
      <c r="D1614" t="s">
        <v>257</v>
      </c>
      <c r="E1614" s="4">
        <v>44623</v>
      </c>
      <c r="F1614" t="s">
        <v>72</v>
      </c>
      <c r="G1614" t="s">
        <v>59</v>
      </c>
      <c r="H1614" t="s">
        <v>56</v>
      </c>
      <c r="L1614">
        <f t="shared" si="14"/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f t="shared" si="15"/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45">
      <c r="A1615" t="s">
        <v>62</v>
      </c>
      <c r="B1615">
        <v>3</v>
      </c>
      <c r="C1615" t="s">
        <v>71</v>
      </c>
      <c r="D1615" t="s">
        <v>257</v>
      </c>
      <c r="E1615" s="4">
        <v>44623</v>
      </c>
      <c r="F1615" t="s">
        <v>72</v>
      </c>
      <c r="G1615" t="s">
        <v>60</v>
      </c>
      <c r="H1615" t="s">
        <v>56</v>
      </c>
      <c r="L1615">
        <f t="shared" ref="L1615:L1678" si="16">SUM(M1615:T1615)</f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f t="shared" ref="AH1615:AH1678" si="17">SUM(X1615:AG1615)</f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45">
      <c r="A1616" t="s">
        <v>62</v>
      </c>
      <c r="B1616">
        <v>3</v>
      </c>
      <c r="C1616" t="s">
        <v>74</v>
      </c>
      <c r="D1616" t="s">
        <v>257</v>
      </c>
      <c r="E1616" s="4">
        <v>44623</v>
      </c>
      <c r="F1616" t="s">
        <v>75</v>
      </c>
      <c r="G1616" t="s">
        <v>43</v>
      </c>
      <c r="H1616" t="s">
        <v>44</v>
      </c>
      <c r="L1616">
        <f t="shared" si="16"/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f t="shared" si="17"/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45">
      <c r="A1617" t="s">
        <v>62</v>
      </c>
      <c r="B1617">
        <v>3</v>
      </c>
      <c r="C1617" t="s">
        <v>74</v>
      </c>
      <c r="D1617" t="s">
        <v>257</v>
      </c>
      <c r="E1617" s="4">
        <v>44623</v>
      </c>
      <c r="F1617" t="s">
        <v>75</v>
      </c>
      <c r="G1617" t="s">
        <v>48</v>
      </c>
      <c r="H1617" t="s">
        <v>44</v>
      </c>
      <c r="L1617">
        <f t="shared" si="16"/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f t="shared" si="17"/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45">
      <c r="A1618" t="s">
        <v>62</v>
      </c>
      <c r="B1618">
        <v>3</v>
      </c>
      <c r="C1618" t="s">
        <v>74</v>
      </c>
      <c r="D1618" t="s">
        <v>257</v>
      </c>
      <c r="E1618" s="4">
        <v>44623</v>
      </c>
      <c r="F1618" t="s">
        <v>75</v>
      </c>
      <c r="G1618" t="s">
        <v>49</v>
      </c>
      <c r="H1618" t="s">
        <v>44</v>
      </c>
      <c r="L1618">
        <f t="shared" si="16"/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f t="shared" si="17"/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45">
      <c r="A1619" t="s">
        <v>62</v>
      </c>
      <c r="B1619">
        <v>3</v>
      </c>
      <c r="C1619" t="s">
        <v>74</v>
      </c>
      <c r="D1619" t="s">
        <v>257</v>
      </c>
      <c r="E1619" s="4">
        <v>44623</v>
      </c>
      <c r="F1619" t="s">
        <v>75</v>
      </c>
      <c r="G1619" t="s">
        <v>53</v>
      </c>
      <c r="H1619" t="s">
        <v>44</v>
      </c>
      <c r="L1619">
        <f t="shared" si="16"/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f t="shared" si="17"/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45">
      <c r="A1620" t="s">
        <v>62</v>
      </c>
      <c r="B1620">
        <v>3</v>
      </c>
      <c r="C1620" t="s">
        <v>74</v>
      </c>
      <c r="D1620" t="s">
        <v>257</v>
      </c>
      <c r="E1620" s="4">
        <v>44623</v>
      </c>
      <c r="F1620" t="s">
        <v>75</v>
      </c>
      <c r="G1620" t="s">
        <v>54</v>
      </c>
      <c r="H1620" t="s">
        <v>44</v>
      </c>
      <c r="L1620">
        <f t="shared" si="16"/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f t="shared" si="17"/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45">
      <c r="A1621" t="s">
        <v>62</v>
      </c>
      <c r="B1621">
        <v>3</v>
      </c>
      <c r="C1621" t="s">
        <v>74</v>
      </c>
      <c r="D1621" t="s">
        <v>257</v>
      </c>
      <c r="E1621" s="4">
        <v>44623</v>
      </c>
      <c r="F1621" t="s">
        <v>75</v>
      </c>
      <c r="G1621" t="s">
        <v>55</v>
      </c>
      <c r="H1621" t="s">
        <v>56</v>
      </c>
      <c r="L1621">
        <f t="shared" si="16"/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f t="shared" si="17"/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45">
      <c r="A1622" t="s">
        <v>62</v>
      </c>
      <c r="B1622">
        <v>3</v>
      </c>
      <c r="C1622" t="s">
        <v>74</v>
      </c>
      <c r="D1622" t="s">
        <v>257</v>
      </c>
      <c r="E1622" s="4">
        <v>44623</v>
      </c>
      <c r="F1622" t="s">
        <v>75</v>
      </c>
      <c r="G1622" t="s">
        <v>57</v>
      </c>
      <c r="H1622" t="s">
        <v>56</v>
      </c>
      <c r="L1622">
        <f t="shared" si="16"/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f t="shared" si="17"/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45">
      <c r="A1623" t="s">
        <v>62</v>
      </c>
      <c r="B1623">
        <v>3</v>
      </c>
      <c r="C1623" t="s">
        <v>74</v>
      </c>
      <c r="D1623" t="s">
        <v>257</v>
      </c>
      <c r="E1623" s="4">
        <v>44623</v>
      </c>
      <c r="F1623" t="s">
        <v>75</v>
      </c>
      <c r="G1623" t="s">
        <v>58</v>
      </c>
      <c r="H1623" t="s">
        <v>56</v>
      </c>
      <c r="L1623">
        <f t="shared" si="16"/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f t="shared" si="17"/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45">
      <c r="A1624" t="s">
        <v>62</v>
      </c>
      <c r="B1624">
        <v>3</v>
      </c>
      <c r="C1624" t="s">
        <v>74</v>
      </c>
      <c r="D1624" t="s">
        <v>257</v>
      </c>
      <c r="E1624" s="4">
        <v>44623</v>
      </c>
      <c r="F1624" t="s">
        <v>75</v>
      </c>
      <c r="G1624" t="s">
        <v>59</v>
      </c>
      <c r="H1624" t="s">
        <v>56</v>
      </c>
      <c r="L1624">
        <f t="shared" si="16"/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f t="shared" si="17"/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45">
      <c r="A1625" t="s">
        <v>62</v>
      </c>
      <c r="B1625">
        <v>3</v>
      </c>
      <c r="C1625" t="s">
        <v>74</v>
      </c>
      <c r="D1625" t="s">
        <v>257</v>
      </c>
      <c r="E1625" s="4">
        <v>44623</v>
      </c>
      <c r="F1625" t="s">
        <v>75</v>
      </c>
      <c r="G1625" t="s">
        <v>60</v>
      </c>
      <c r="H1625" t="s">
        <v>56</v>
      </c>
      <c r="L1625">
        <f t="shared" si="16"/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f t="shared" si="17"/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45">
      <c r="A1626" t="s">
        <v>86</v>
      </c>
      <c r="B1626">
        <v>4</v>
      </c>
      <c r="C1626" t="s">
        <v>87</v>
      </c>
      <c r="D1626" t="s">
        <v>260</v>
      </c>
      <c r="E1626" s="4">
        <v>44658</v>
      </c>
      <c r="F1626" t="s">
        <v>72</v>
      </c>
      <c r="G1626" t="s">
        <v>43</v>
      </c>
      <c r="H1626" t="s">
        <v>44</v>
      </c>
      <c r="I1626" t="s">
        <v>45</v>
      </c>
      <c r="J1626" t="s">
        <v>88</v>
      </c>
      <c r="K1626" t="s">
        <v>89</v>
      </c>
      <c r="L1626">
        <f t="shared" si="16"/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f t="shared" si="17"/>
        <v>1</v>
      </c>
      <c r="AI1626">
        <v>0</v>
      </c>
      <c r="AJ1626">
        <v>0</v>
      </c>
      <c r="AK1626">
        <v>1</v>
      </c>
      <c r="AL1626">
        <v>0</v>
      </c>
    </row>
    <row r="1627" spans="1:38" x14ac:dyDescent="0.45">
      <c r="A1627" t="s">
        <v>86</v>
      </c>
      <c r="B1627">
        <v>4</v>
      </c>
      <c r="C1627" t="s">
        <v>87</v>
      </c>
      <c r="D1627" t="s">
        <v>260</v>
      </c>
      <c r="E1627" s="4">
        <v>44658</v>
      </c>
      <c r="F1627" t="s">
        <v>72</v>
      </c>
      <c r="G1627" t="s">
        <v>43</v>
      </c>
      <c r="H1627" t="s">
        <v>44</v>
      </c>
      <c r="I1627" t="s">
        <v>45</v>
      </c>
      <c r="J1627" t="s">
        <v>88</v>
      </c>
      <c r="K1627" t="s">
        <v>89</v>
      </c>
      <c r="L1627">
        <f t="shared" si="16"/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f t="shared" si="17"/>
        <v>1</v>
      </c>
      <c r="AI1627">
        <v>0</v>
      </c>
      <c r="AJ1627">
        <v>0</v>
      </c>
      <c r="AK1627">
        <v>1</v>
      </c>
      <c r="AL1627">
        <v>0</v>
      </c>
    </row>
    <row r="1628" spans="1:38" x14ac:dyDescent="0.45">
      <c r="A1628" t="s">
        <v>86</v>
      </c>
      <c r="B1628">
        <v>4</v>
      </c>
      <c r="C1628" t="s">
        <v>87</v>
      </c>
      <c r="D1628" t="s">
        <v>260</v>
      </c>
      <c r="E1628" s="4">
        <v>44658</v>
      </c>
      <c r="F1628" t="s">
        <v>72</v>
      </c>
      <c r="G1628" t="s">
        <v>43</v>
      </c>
      <c r="H1628" t="s">
        <v>44</v>
      </c>
      <c r="I1628" t="s">
        <v>45</v>
      </c>
      <c r="J1628" t="s">
        <v>88</v>
      </c>
      <c r="K1628" t="s">
        <v>89</v>
      </c>
      <c r="L1628">
        <f t="shared" si="16"/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f t="shared" si="17"/>
        <v>1</v>
      </c>
      <c r="AI1628">
        <v>0</v>
      </c>
      <c r="AJ1628">
        <v>0</v>
      </c>
      <c r="AK1628">
        <v>1</v>
      </c>
      <c r="AL1628">
        <v>0</v>
      </c>
    </row>
    <row r="1629" spans="1:38" x14ac:dyDescent="0.45">
      <c r="A1629" t="s">
        <v>86</v>
      </c>
      <c r="B1629">
        <v>4</v>
      </c>
      <c r="C1629" t="s">
        <v>87</v>
      </c>
      <c r="D1629" t="s">
        <v>260</v>
      </c>
      <c r="E1629" s="4">
        <v>44658</v>
      </c>
      <c r="F1629" t="s">
        <v>72</v>
      </c>
      <c r="G1629" t="s">
        <v>43</v>
      </c>
      <c r="H1629" t="s">
        <v>44</v>
      </c>
      <c r="I1629" t="s">
        <v>45</v>
      </c>
      <c r="J1629" t="s">
        <v>131</v>
      </c>
      <c r="K1629" t="s">
        <v>132</v>
      </c>
      <c r="L1629">
        <f t="shared" si="16"/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f t="shared" si="17"/>
        <v>1</v>
      </c>
      <c r="AI1629">
        <v>0</v>
      </c>
      <c r="AJ1629">
        <v>1</v>
      </c>
      <c r="AK1629">
        <v>0</v>
      </c>
      <c r="AL1629">
        <v>0</v>
      </c>
    </row>
    <row r="1630" spans="1:38" x14ac:dyDescent="0.45">
      <c r="A1630" t="s">
        <v>86</v>
      </c>
      <c r="B1630">
        <v>4</v>
      </c>
      <c r="C1630" t="s">
        <v>87</v>
      </c>
      <c r="D1630" t="s">
        <v>260</v>
      </c>
      <c r="E1630" s="4">
        <v>44658</v>
      </c>
      <c r="F1630" t="s">
        <v>72</v>
      </c>
      <c r="G1630" t="s">
        <v>43</v>
      </c>
      <c r="H1630" t="s">
        <v>44</v>
      </c>
      <c r="I1630" t="s">
        <v>45</v>
      </c>
      <c r="J1630" t="s">
        <v>131</v>
      </c>
      <c r="K1630" t="s">
        <v>132</v>
      </c>
      <c r="L1630">
        <f t="shared" si="16"/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f t="shared" si="17"/>
        <v>1</v>
      </c>
      <c r="AI1630">
        <v>0</v>
      </c>
      <c r="AJ1630">
        <v>0</v>
      </c>
      <c r="AK1630">
        <v>1</v>
      </c>
      <c r="AL1630">
        <v>0</v>
      </c>
    </row>
    <row r="1631" spans="1:38" x14ac:dyDescent="0.45">
      <c r="A1631" t="s">
        <v>86</v>
      </c>
      <c r="B1631">
        <v>4</v>
      </c>
      <c r="C1631" t="s">
        <v>87</v>
      </c>
      <c r="D1631" t="s">
        <v>260</v>
      </c>
      <c r="E1631" s="4">
        <v>44658</v>
      </c>
      <c r="F1631" t="s">
        <v>72</v>
      </c>
      <c r="G1631" t="s">
        <v>43</v>
      </c>
      <c r="H1631" t="s">
        <v>44</v>
      </c>
      <c r="I1631" t="s">
        <v>45</v>
      </c>
      <c r="J1631" t="s">
        <v>88</v>
      </c>
      <c r="K1631" t="s">
        <v>89</v>
      </c>
      <c r="L1631">
        <f t="shared" si="16"/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f t="shared" si="17"/>
        <v>1</v>
      </c>
      <c r="AI1631">
        <v>0</v>
      </c>
      <c r="AJ1631">
        <v>1</v>
      </c>
      <c r="AK1631">
        <v>0</v>
      </c>
      <c r="AL1631">
        <v>0</v>
      </c>
    </row>
    <row r="1632" spans="1:38" x14ac:dyDescent="0.45">
      <c r="A1632" t="s">
        <v>86</v>
      </c>
      <c r="B1632">
        <v>4</v>
      </c>
      <c r="C1632" t="s">
        <v>87</v>
      </c>
      <c r="D1632" t="s">
        <v>260</v>
      </c>
      <c r="E1632" s="4">
        <v>44658</v>
      </c>
      <c r="F1632" t="s">
        <v>72</v>
      </c>
      <c r="G1632" t="s">
        <v>43</v>
      </c>
      <c r="H1632" t="s">
        <v>44</v>
      </c>
      <c r="I1632" t="s">
        <v>45</v>
      </c>
      <c r="J1632" t="s">
        <v>88</v>
      </c>
      <c r="K1632" t="s">
        <v>89</v>
      </c>
      <c r="L1632">
        <f t="shared" si="16"/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f t="shared" si="17"/>
        <v>1</v>
      </c>
      <c r="AI1632">
        <v>0</v>
      </c>
      <c r="AJ1632">
        <v>1</v>
      </c>
      <c r="AK1632">
        <v>0</v>
      </c>
      <c r="AL1632">
        <v>0</v>
      </c>
    </row>
    <row r="1633" spans="1:38" x14ac:dyDescent="0.45">
      <c r="A1633" t="s">
        <v>86</v>
      </c>
      <c r="B1633">
        <v>4</v>
      </c>
      <c r="C1633" t="s">
        <v>87</v>
      </c>
      <c r="D1633" t="s">
        <v>260</v>
      </c>
      <c r="E1633" s="4">
        <v>44658</v>
      </c>
      <c r="F1633" t="s">
        <v>72</v>
      </c>
      <c r="G1633" t="s">
        <v>43</v>
      </c>
      <c r="H1633" t="s">
        <v>44</v>
      </c>
      <c r="I1633" t="s">
        <v>121</v>
      </c>
      <c r="J1633" t="s">
        <v>122</v>
      </c>
      <c r="K1633" t="s">
        <v>122</v>
      </c>
      <c r="L1633">
        <f t="shared" si="16"/>
        <v>2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f t="shared" si="17"/>
        <v>2</v>
      </c>
      <c r="AI1633">
        <v>1</v>
      </c>
      <c r="AJ1633">
        <v>1</v>
      </c>
      <c r="AK1633">
        <v>0</v>
      </c>
      <c r="AL1633">
        <v>0</v>
      </c>
    </row>
    <row r="1634" spans="1:38" x14ac:dyDescent="0.45">
      <c r="A1634" t="s">
        <v>86</v>
      </c>
      <c r="B1634">
        <v>4</v>
      </c>
      <c r="C1634" t="s">
        <v>87</v>
      </c>
      <c r="D1634" t="s">
        <v>260</v>
      </c>
      <c r="E1634" s="4">
        <v>44658</v>
      </c>
      <c r="F1634" t="s">
        <v>72</v>
      </c>
      <c r="G1634" t="s">
        <v>43</v>
      </c>
      <c r="H1634" t="s">
        <v>44</v>
      </c>
      <c r="I1634" t="s">
        <v>45</v>
      </c>
      <c r="J1634" t="s">
        <v>88</v>
      </c>
      <c r="K1634" t="s">
        <v>89</v>
      </c>
      <c r="L1634">
        <f t="shared" si="16"/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2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f t="shared" si="17"/>
        <v>2</v>
      </c>
      <c r="AI1634">
        <v>1</v>
      </c>
      <c r="AJ1634">
        <v>1</v>
      </c>
      <c r="AK1634">
        <v>0</v>
      </c>
      <c r="AL1634">
        <v>0</v>
      </c>
    </row>
    <row r="1635" spans="1:38" x14ac:dyDescent="0.45">
      <c r="A1635" t="s">
        <v>86</v>
      </c>
      <c r="B1635">
        <v>4</v>
      </c>
      <c r="C1635" t="s">
        <v>87</v>
      </c>
      <c r="D1635" t="s">
        <v>260</v>
      </c>
      <c r="E1635" s="4">
        <v>44658</v>
      </c>
      <c r="F1635" t="s">
        <v>72</v>
      </c>
      <c r="G1635" t="s">
        <v>43</v>
      </c>
      <c r="H1635" t="s">
        <v>44</v>
      </c>
      <c r="I1635" t="s">
        <v>45</v>
      </c>
      <c r="J1635" t="s">
        <v>131</v>
      </c>
      <c r="K1635" t="s">
        <v>132</v>
      </c>
      <c r="L1635">
        <f t="shared" si="16"/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f t="shared" si="17"/>
        <v>1</v>
      </c>
      <c r="AI1635">
        <v>0</v>
      </c>
      <c r="AJ1635">
        <v>1</v>
      </c>
      <c r="AK1635">
        <v>0</v>
      </c>
      <c r="AL1635">
        <v>0</v>
      </c>
    </row>
    <row r="1636" spans="1:38" x14ac:dyDescent="0.45">
      <c r="A1636" t="s">
        <v>86</v>
      </c>
      <c r="B1636">
        <v>4</v>
      </c>
      <c r="C1636" t="s">
        <v>87</v>
      </c>
      <c r="D1636" t="s">
        <v>260</v>
      </c>
      <c r="E1636" s="4">
        <v>44658</v>
      </c>
      <c r="F1636" t="s">
        <v>72</v>
      </c>
      <c r="G1636" t="s">
        <v>43</v>
      </c>
      <c r="H1636" t="s">
        <v>44</v>
      </c>
      <c r="I1636" t="s">
        <v>45</v>
      </c>
      <c r="J1636" t="s">
        <v>131</v>
      </c>
      <c r="K1636" t="s">
        <v>132</v>
      </c>
      <c r="L1636">
        <f t="shared" si="16"/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f t="shared" si="17"/>
        <v>1</v>
      </c>
      <c r="AI1636">
        <v>0</v>
      </c>
      <c r="AJ1636">
        <v>1</v>
      </c>
      <c r="AK1636">
        <v>0</v>
      </c>
      <c r="AL1636">
        <v>0</v>
      </c>
    </row>
    <row r="1637" spans="1:38" x14ac:dyDescent="0.45">
      <c r="A1637" t="s">
        <v>86</v>
      </c>
      <c r="B1637">
        <v>4</v>
      </c>
      <c r="C1637" t="s">
        <v>87</v>
      </c>
      <c r="D1637" t="s">
        <v>260</v>
      </c>
      <c r="E1637" s="4">
        <v>44658</v>
      </c>
      <c r="F1637" t="s">
        <v>72</v>
      </c>
      <c r="G1637" t="s">
        <v>48</v>
      </c>
      <c r="H1637" t="s">
        <v>44</v>
      </c>
      <c r="L1637">
        <f t="shared" si="16"/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f t="shared" si="17"/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45">
      <c r="A1638" t="s">
        <v>86</v>
      </c>
      <c r="B1638">
        <v>4</v>
      </c>
      <c r="C1638" t="s">
        <v>87</v>
      </c>
      <c r="D1638" t="s">
        <v>260</v>
      </c>
      <c r="E1638" s="4">
        <v>44658</v>
      </c>
      <c r="F1638" t="s">
        <v>72</v>
      </c>
      <c r="G1638" t="s">
        <v>49</v>
      </c>
      <c r="H1638" t="s">
        <v>44</v>
      </c>
      <c r="L1638">
        <f t="shared" si="16"/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f t="shared" si="17"/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45">
      <c r="A1639" t="s">
        <v>86</v>
      </c>
      <c r="B1639">
        <v>4</v>
      </c>
      <c r="C1639" t="s">
        <v>87</v>
      </c>
      <c r="D1639" t="s">
        <v>260</v>
      </c>
      <c r="E1639" s="4">
        <v>44658</v>
      </c>
      <c r="F1639" t="s">
        <v>72</v>
      </c>
      <c r="G1639" t="s">
        <v>53</v>
      </c>
      <c r="H1639" t="s">
        <v>44</v>
      </c>
      <c r="I1639" t="s">
        <v>45</v>
      </c>
      <c r="J1639" t="s">
        <v>90</v>
      </c>
      <c r="K1639" t="s">
        <v>90</v>
      </c>
      <c r="L1639">
        <f t="shared" si="16"/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f t="shared" si="17"/>
        <v>1</v>
      </c>
      <c r="AI1639">
        <v>0</v>
      </c>
      <c r="AJ1639">
        <v>1</v>
      </c>
      <c r="AK1639">
        <v>0</v>
      </c>
      <c r="AL1639">
        <v>0</v>
      </c>
    </row>
    <row r="1640" spans="1:38" x14ac:dyDescent="0.45">
      <c r="A1640" t="s">
        <v>86</v>
      </c>
      <c r="B1640">
        <v>4</v>
      </c>
      <c r="C1640" t="s">
        <v>87</v>
      </c>
      <c r="D1640" t="s">
        <v>260</v>
      </c>
      <c r="E1640" s="4">
        <v>44658</v>
      </c>
      <c r="F1640" t="s">
        <v>72</v>
      </c>
      <c r="G1640" t="s">
        <v>53</v>
      </c>
      <c r="H1640" t="s">
        <v>44</v>
      </c>
      <c r="I1640" t="s">
        <v>92</v>
      </c>
      <c r="J1640" t="s">
        <v>93</v>
      </c>
      <c r="K1640" t="s">
        <v>94</v>
      </c>
      <c r="L1640">
        <f t="shared" si="16"/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f t="shared" si="17"/>
        <v>1</v>
      </c>
      <c r="AI1640">
        <v>0</v>
      </c>
      <c r="AJ1640">
        <v>1</v>
      </c>
      <c r="AK1640">
        <v>0</v>
      </c>
      <c r="AL1640">
        <v>0</v>
      </c>
    </row>
    <row r="1641" spans="1:38" x14ac:dyDescent="0.45">
      <c r="A1641" t="s">
        <v>86</v>
      </c>
      <c r="B1641">
        <v>4</v>
      </c>
      <c r="C1641" t="s">
        <v>87</v>
      </c>
      <c r="D1641" t="s">
        <v>260</v>
      </c>
      <c r="E1641" s="4">
        <v>44658</v>
      </c>
      <c r="F1641" t="s">
        <v>72</v>
      </c>
      <c r="G1641" t="s">
        <v>54</v>
      </c>
      <c r="H1641" t="s">
        <v>44</v>
      </c>
      <c r="I1641" t="s">
        <v>78</v>
      </c>
      <c r="J1641" t="s">
        <v>95</v>
      </c>
      <c r="K1641" t="s">
        <v>162</v>
      </c>
      <c r="L1641">
        <f t="shared" si="16"/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f t="shared" si="17"/>
        <v>1</v>
      </c>
      <c r="AI1641">
        <v>0</v>
      </c>
      <c r="AJ1641">
        <v>1</v>
      </c>
      <c r="AK1641">
        <v>0</v>
      </c>
      <c r="AL1641">
        <v>0</v>
      </c>
    </row>
    <row r="1642" spans="1:38" x14ac:dyDescent="0.45">
      <c r="A1642" t="s">
        <v>86</v>
      </c>
      <c r="B1642">
        <v>4</v>
      </c>
      <c r="C1642" t="s">
        <v>87</v>
      </c>
      <c r="D1642" t="s">
        <v>260</v>
      </c>
      <c r="E1642" s="4">
        <v>44658</v>
      </c>
      <c r="F1642" t="s">
        <v>72</v>
      </c>
      <c r="G1642" t="s">
        <v>54</v>
      </c>
      <c r="H1642" t="s">
        <v>44</v>
      </c>
      <c r="I1642" t="s">
        <v>92</v>
      </c>
      <c r="J1642" t="s">
        <v>93</v>
      </c>
      <c r="K1642" t="s">
        <v>94</v>
      </c>
      <c r="L1642">
        <f t="shared" si="16"/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f t="shared" si="17"/>
        <v>1</v>
      </c>
      <c r="AI1642">
        <v>0</v>
      </c>
      <c r="AJ1642">
        <v>1</v>
      </c>
      <c r="AK1642">
        <v>0</v>
      </c>
      <c r="AL1642">
        <v>0</v>
      </c>
    </row>
    <row r="1643" spans="1:38" x14ac:dyDescent="0.45">
      <c r="A1643" t="s">
        <v>86</v>
      </c>
      <c r="B1643">
        <v>4</v>
      </c>
      <c r="C1643" t="s">
        <v>87</v>
      </c>
      <c r="D1643" t="s">
        <v>260</v>
      </c>
      <c r="E1643" s="4">
        <v>44658</v>
      </c>
      <c r="F1643" t="s">
        <v>72</v>
      </c>
      <c r="G1643" t="s">
        <v>55</v>
      </c>
      <c r="H1643" t="s">
        <v>56</v>
      </c>
      <c r="L1643">
        <f t="shared" si="16"/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f t="shared" si="17"/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45">
      <c r="A1644" t="s">
        <v>86</v>
      </c>
      <c r="B1644">
        <v>4</v>
      </c>
      <c r="C1644" t="s">
        <v>87</v>
      </c>
      <c r="D1644" t="s">
        <v>260</v>
      </c>
      <c r="E1644" s="4">
        <v>44658</v>
      </c>
      <c r="F1644" t="s">
        <v>72</v>
      </c>
      <c r="G1644" t="s">
        <v>57</v>
      </c>
      <c r="H1644" t="s">
        <v>56</v>
      </c>
      <c r="I1644" t="s">
        <v>45</v>
      </c>
      <c r="J1644" t="s">
        <v>90</v>
      </c>
      <c r="K1644" t="s">
        <v>90</v>
      </c>
      <c r="L1644">
        <f t="shared" si="16"/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f t="shared" si="17"/>
        <v>1</v>
      </c>
      <c r="AI1644">
        <v>0</v>
      </c>
      <c r="AJ1644">
        <v>1</v>
      </c>
      <c r="AK1644">
        <v>0</v>
      </c>
      <c r="AL1644">
        <v>0</v>
      </c>
    </row>
    <row r="1645" spans="1:38" x14ac:dyDescent="0.45">
      <c r="A1645" t="s">
        <v>86</v>
      </c>
      <c r="B1645">
        <v>4</v>
      </c>
      <c r="C1645" t="s">
        <v>87</v>
      </c>
      <c r="D1645" t="s">
        <v>260</v>
      </c>
      <c r="E1645" s="4">
        <v>44658</v>
      </c>
      <c r="F1645" t="s">
        <v>72</v>
      </c>
      <c r="G1645" t="s">
        <v>58</v>
      </c>
      <c r="H1645" t="s">
        <v>56</v>
      </c>
      <c r="L1645">
        <f t="shared" si="16"/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f t="shared" si="17"/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45">
      <c r="A1646" t="s">
        <v>86</v>
      </c>
      <c r="B1646">
        <v>4</v>
      </c>
      <c r="C1646" t="s">
        <v>87</v>
      </c>
      <c r="D1646" t="s">
        <v>260</v>
      </c>
      <c r="E1646" s="4">
        <v>44658</v>
      </c>
      <c r="F1646" t="s">
        <v>72</v>
      </c>
      <c r="G1646" t="s">
        <v>59</v>
      </c>
      <c r="H1646" t="s">
        <v>56</v>
      </c>
      <c r="L1646">
        <f t="shared" si="16"/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f t="shared" si="17"/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45">
      <c r="A1647" t="s">
        <v>86</v>
      </c>
      <c r="B1647">
        <v>4</v>
      </c>
      <c r="C1647" t="s">
        <v>87</v>
      </c>
      <c r="D1647" t="s">
        <v>260</v>
      </c>
      <c r="E1647" s="4">
        <v>44658</v>
      </c>
      <c r="F1647" t="s">
        <v>72</v>
      </c>
      <c r="G1647" t="s">
        <v>60</v>
      </c>
      <c r="H1647" t="s">
        <v>56</v>
      </c>
      <c r="L1647">
        <f t="shared" si="16"/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f t="shared" si="17"/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45">
      <c r="A1648" t="s">
        <v>86</v>
      </c>
      <c r="B1648">
        <v>4</v>
      </c>
      <c r="C1648" t="s">
        <v>99</v>
      </c>
      <c r="D1648" t="s">
        <v>260</v>
      </c>
      <c r="E1648" s="4">
        <v>44658</v>
      </c>
      <c r="F1648" t="s">
        <v>100</v>
      </c>
      <c r="G1648" t="s">
        <v>43</v>
      </c>
      <c r="H1648" t="s">
        <v>44</v>
      </c>
      <c r="I1648" t="s">
        <v>45</v>
      </c>
      <c r="J1648" t="s">
        <v>88</v>
      </c>
      <c r="K1648" t="s">
        <v>89</v>
      </c>
      <c r="L1648">
        <f t="shared" si="16"/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f t="shared" si="17"/>
        <v>2</v>
      </c>
      <c r="AI1648">
        <v>0</v>
      </c>
      <c r="AJ1648">
        <v>2</v>
      </c>
      <c r="AK1648">
        <v>0</v>
      </c>
      <c r="AL1648">
        <v>0</v>
      </c>
    </row>
    <row r="1649" spans="1:38" x14ac:dyDescent="0.45">
      <c r="A1649" t="s">
        <v>86</v>
      </c>
      <c r="B1649">
        <v>4</v>
      </c>
      <c r="C1649" t="s">
        <v>99</v>
      </c>
      <c r="D1649" t="s">
        <v>260</v>
      </c>
      <c r="E1649" s="4">
        <v>44658</v>
      </c>
      <c r="F1649" t="s">
        <v>100</v>
      </c>
      <c r="G1649" t="s">
        <v>43</v>
      </c>
      <c r="H1649" t="s">
        <v>44</v>
      </c>
      <c r="I1649" t="s">
        <v>45</v>
      </c>
      <c r="J1649" t="s">
        <v>88</v>
      </c>
      <c r="K1649" t="s">
        <v>89</v>
      </c>
      <c r="L1649">
        <f t="shared" si="16"/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f t="shared" si="17"/>
        <v>1</v>
      </c>
      <c r="AI1649">
        <v>0</v>
      </c>
      <c r="AJ1649">
        <v>1</v>
      </c>
      <c r="AK1649">
        <v>0</v>
      </c>
      <c r="AL1649">
        <v>0</v>
      </c>
    </row>
    <row r="1650" spans="1:38" x14ac:dyDescent="0.45">
      <c r="A1650" t="s">
        <v>86</v>
      </c>
      <c r="B1650">
        <v>4</v>
      </c>
      <c r="C1650" t="s">
        <v>99</v>
      </c>
      <c r="D1650" t="s">
        <v>260</v>
      </c>
      <c r="E1650" s="4">
        <v>44658</v>
      </c>
      <c r="F1650" t="s">
        <v>100</v>
      </c>
      <c r="G1650" t="s">
        <v>43</v>
      </c>
      <c r="H1650" t="s">
        <v>44</v>
      </c>
      <c r="I1650" t="s">
        <v>45</v>
      </c>
      <c r="J1650" t="s">
        <v>88</v>
      </c>
      <c r="K1650" t="s">
        <v>89</v>
      </c>
      <c r="L1650">
        <f t="shared" si="16"/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f t="shared" si="17"/>
        <v>1</v>
      </c>
      <c r="AI1650">
        <v>0</v>
      </c>
      <c r="AJ1650">
        <v>1</v>
      </c>
      <c r="AK1650">
        <v>0</v>
      </c>
      <c r="AL1650">
        <v>0</v>
      </c>
    </row>
    <row r="1651" spans="1:38" x14ac:dyDescent="0.45">
      <c r="A1651" t="s">
        <v>86</v>
      </c>
      <c r="B1651">
        <v>4</v>
      </c>
      <c r="C1651" t="s">
        <v>99</v>
      </c>
      <c r="D1651" t="s">
        <v>260</v>
      </c>
      <c r="E1651" s="4">
        <v>44658</v>
      </c>
      <c r="F1651" t="s">
        <v>100</v>
      </c>
      <c r="G1651" t="s">
        <v>43</v>
      </c>
      <c r="H1651" t="s">
        <v>44</v>
      </c>
      <c r="I1651" t="s">
        <v>45</v>
      </c>
      <c r="J1651" t="s">
        <v>88</v>
      </c>
      <c r="K1651" t="s">
        <v>89</v>
      </c>
      <c r="L1651">
        <f t="shared" si="16"/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f t="shared" si="17"/>
        <v>1</v>
      </c>
      <c r="AI1651">
        <v>0</v>
      </c>
      <c r="AJ1651">
        <v>1</v>
      </c>
      <c r="AK1651">
        <v>0</v>
      </c>
      <c r="AL1651">
        <v>0</v>
      </c>
    </row>
    <row r="1652" spans="1:38" x14ac:dyDescent="0.45">
      <c r="A1652" t="s">
        <v>86</v>
      </c>
      <c r="B1652">
        <v>4</v>
      </c>
      <c r="C1652" t="s">
        <v>99</v>
      </c>
      <c r="D1652" t="s">
        <v>260</v>
      </c>
      <c r="E1652" s="4">
        <v>44658</v>
      </c>
      <c r="F1652" t="s">
        <v>100</v>
      </c>
      <c r="G1652" t="s">
        <v>43</v>
      </c>
      <c r="H1652" t="s">
        <v>44</v>
      </c>
      <c r="I1652" t="s">
        <v>45</v>
      </c>
      <c r="J1652" t="s">
        <v>88</v>
      </c>
      <c r="K1652" t="s">
        <v>89</v>
      </c>
      <c r="L1652">
        <f t="shared" si="16"/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f t="shared" si="17"/>
        <v>1</v>
      </c>
      <c r="AI1652">
        <v>0</v>
      </c>
      <c r="AJ1652">
        <v>1</v>
      </c>
      <c r="AK1652">
        <v>0</v>
      </c>
      <c r="AL1652">
        <v>0</v>
      </c>
    </row>
    <row r="1653" spans="1:38" x14ac:dyDescent="0.45">
      <c r="A1653" t="s">
        <v>86</v>
      </c>
      <c r="B1653">
        <v>4</v>
      </c>
      <c r="C1653" t="s">
        <v>99</v>
      </c>
      <c r="D1653" t="s">
        <v>260</v>
      </c>
      <c r="E1653" s="4">
        <v>44658</v>
      </c>
      <c r="F1653" t="s">
        <v>100</v>
      </c>
      <c r="G1653" t="s">
        <v>43</v>
      </c>
      <c r="H1653" t="s">
        <v>44</v>
      </c>
      <c r="I1653" t="s">
        <v>92</v>
      </c>
      <c r="J1653" t="s">
        <v>93</v>
      </c>
      <c r="K1653" t="s">
        <v>89</v>
      </c>
      <c r="L1653">
        <f t="shared" si="16"/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f t="shared" si="17"/>
        <v>1</v>
      </c>
      <c r="AI1653">
        <v>0</v>
      </c>
      <c r="AJ1653">
        <v>1</v>
      </c>
      <c r="AK1653">
        <v>0</v>
      </c>
      <c r="AL1653">
        <v>0</v>
      </c>
    </row>
    <row r="1654" spans="1:38" x14ac:dyDescent="0.45">
      <c r="A1654" t="s">
        <v>86</v>
      </c>
      <c r="B1654">
        <v>4</v>
      </c>
      <c r="C1654" t="s">
        <v>99</v>
      </c>
      <c r="D1654" t="s">
        <v>260</v>
      </c>
      <c r="E1654" s="4">
        <v>44658</v>
      </c>
      <c r="F1654" t="s">
        <v>100</v>
      </c>
      <c r="G1654" t="s">
        <v>48</v>
      </c>
      <c r="H1654" t="s">
        <v>44</v>
      </c>
      <c r="L1654">
        <f t="shared" si="16"/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f t="shared" si="17"/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45">
      <c r="A1655" t="s">
        <v>86</v>
      </c>
      <c r="B1655">
        <v>4</v>
      </c>
      <c r="C1655" t="s">
        <v>99</v>
      </c>
      <c r="D1655" t="s">
        <v>260</v>
      </c>
      <c r="E1655" s="4">
        <v>44658</v>
      </c>
      <c r="F1655" t="s">
        <v>100</v>
      </c>
      <c r="G1655" t="s">
        <v>49</v>
      </c>
      <c r="H1655" t="s">
        <v>44</v>
      </c>
      <c r="L1655">
        <f t="shared" si="16"/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f t="shared" si="17"/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45">
      <c r="A1656" t="s">
        <v>86</v>
      </c>
      <c r="B1656">
        <v>4</v>
      </c>
      <c r="C1656" t="s">
        <v>99</v>
      </c>
      <c r="D1656" t="s">
        <v>260</v>
      </c>
      <c r="E1656" s="4">
        <v>44658</v>
      </c>
      <c r="F1656" t="s">
        <v>100</v>
      </c>
      <c r="G1656" t="s">
        <v>53</v>
      </c>
      <c r="H1656" t="s">
        <v>44</v>
      </c>
      <c r="L1656">
        <f t="shared" si="16"/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f t="shared" si="17"/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45">
      <c r="A1657" t="s">
        <v>86</v>
      </c>
      <c r="B1657">
        <v>4</v>
      </c>
      <c r="C1657" t="s">
        <v>99</v>
      </c>
      <c r="D1657" t="s">
        <v>260</v>
      </c>
      <c r="E1657" s="4">
        <v>44658</v>
      </c>
      <c r="F1657" t="s">
        <v>100</v>
      </c>
      <c r="G1657" t="s">
        <v>54</v>
      </c>
      <c r="H1657" t="s">
        <v>44</v>
      </c>
      <c r="L1657">
        <f t="shared" si="16"/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f t="shared" si="17"/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45">
      <c r="A1658" t="s">
        <v>86</v>
      </c>
      <c r="B1658">
        <v>4</v>
      </c>
      <c r="C1658" t="s">
        <v>99</v>
      </c>
      <c r="D1658" t="s">
        <v>260</v>
      </c>
      <c r="E1658" s="4">
        <v>44658</v>
      </c>
      <c r="F1658" t="s">
        <v>100</v>
      </c>
      <c r="G1658" t="s">
        <v>55</v>
      </c>
      <c r="H1658" t="s">
        <v>56</v>
      </c>
      <c r="L1658">
        <f t="shared" si="16"/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f t="shared" si="17"/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45">
      <c r="A1659" t="s">
        <v>86</v>
      </c>
      <c r="B1659">
        <v>4</v>
      </c>
      <c r="C1659" t="s">
        <v>99</v>
      </c>
      <c r="D1659" t="s">
        <v>260</v>
      </c>
      <c r="E1659" s="4">
        <v>44658</v>
      </c>
      <c r="F1659" t="s">
        <v>100</v>
      </c>
      <c r="G1659" t="s">
        <v>57</v>
      </c>
      <c r="H1659" t="s">
        <v>56</v>
      </c>
      <c r="L1659">
        <f t="shared" si="16"/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f t="shared" si="17"/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45">
      <c r="A1660" t="s">
        <v>86</v>
      </c>
      <c r="B1660">
        <v>4</v>
      </c>
      <c r="C1660" t="s">
        <v>99</v>
      </c>
      <c r="D1660" t="s">
        <v>260</v>
      </c>
      <c r="E1660" s="4">
        <v>44658</v>
      </c>
      <c r="F1660" t="s">
        <v>100</v>
      </c>
      <c r="G1660" t="s">
        <v>58</v>
      </c>
      <c r="H1660" t="s">
        <v>56</v>
      </c>
      <c r="L1660">
        <f t="shared" si="16"/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f t="shared" si="17"/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45">
      <c r="A1661" t="s">
        <v>86</v>
      </c>
      <c r="B1661">
        <v>4</v>
      </c>
      <c r="C1661" t="s">
        <v>99</v>
      </c>
      <c r="D1661" t="s">
        <v>260</v>
      </c>
      <c r="E1661" s="4">
        <v>44658</v>
      </c>
      <c r="F1661" t="s">
        <v>100</v>
      </c>
      <c r="G1661" t="s">
        <v>59</v>
      </c>
      <c r="H1661" t="s">
        <v>56</v>
      </c>
      <c r="L1661">
        <f t="shared" si="16"/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f t="shared" si="17"/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45">
      <c r="A1662" t="s">
        <v>86</v>
      </c>
      <c r="B1662">
        <v>4</v>
      </c>
      <c r="C1662" t="s">
        <v>99</v>
      </c>
      <c r="D1662" t="s">
        <v>260</v>
      </c>
      <c r="E1662" s="4">
        <v>44658</v>
      </c>
      <c r="F1662" t="s">
        <v>100</v>
      </c>
      <c r="G1662" t="s">
        <v>60</v>
      </c>
      <c r="H1662" t="s">
        <v>56</v>
      </c>
      <c r="L1662">
        <f t="shared" si="16"/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f t="shared" si="17"/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45">
      <c r="A1663" t="s">
        <v>62</v>
      </c>
      <c r="B1663">
        <v>4</v>
      </c>
      <c r="C1663" t="s">
        <v>63</v>
      </c>
      <c r="D1663" t="s">
        <v>257</v>
      </c>
      <c r="E1663" s="4">
        <v>44670</v>
      </c>
      <c r="F1663" t="s">
        <v>64</v>
      </c>
      <c r="G1663" t="s">
        <v>43</v>
      </c>
      <c r="H1663" t="s">
        <v>44</v>
      </c>
      <c r="L1663">
        <f t="shared" si="16"/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f t="shared" si="17"/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45">
      <c r="A1664" t="s">
        <v>62</v>
      </c>
      <c r="B1664">
        <v>4</v>
      </c>
      <c r="C1664" t="s">
        <v>63</v>
      </c>
      <c r="D1664" t="s">
        <v>257</v>
      </c>
      <c r="E1664" s="4">
        <v>44670</v>
      </c>
      <c r="F1664" t="s">
        <v>64</v>
      </c>
      <c r="G1664" t="s">
        <v>48</v>
      </c>
      <c r="H1664" t="s">
        <v>44</v>
      </c>
      <c r="L1664">
        <f t="shared" si="16"/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f t="shared" si="17"/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45">
      <c r="A1665" t="s">
        <v>62</v>
      </c>
      <c r="B1665">
        <v>4</v>
      </c>
      <c r="C1665" t="s">
        <v>63</v>
      </c>
      <c r="D1665" t="s">
        <v>257</v>
      </c>
      <c r="E1665" s="4">
        <v>44670</v>
      </c>
      <c r="F1665" t="s">
        <v>64</v>
      </c>
      <c r="G1665" t="s">
        <v>49</v>
      </c>
      <c r="H1665" t="s">
        <v>44</v>
      </c>
      <c r="L1665">
        <f t="shared" si="16"/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f t="shared" si="17"/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45">
      <c r="A1666" t="s">
        <v>62</v>
      </c>
      <c r="B1666">
        <v>4</v>
      </c>
      <c r="C1666" t="s">
        <v>63</v>
      </c>
      <c r="D1666" t="s">
        <v>257</v>
      </c>
      <c r="E1666" s="4">
        <v>44670</v>
      </c>
      <c r="F1666" t="s">
        <v>64</v>
      </c>
      <c r="G1666" t="s">
        <v>53</v>
      </c>
      <c r="H1666" t="s">
        <v>44</v>
      </c>
      <c r="L1666">
        <f t="shared" si="16"/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f t="shared" si="17"/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45">
      <c r="A1667" t="s">
        <v>62</v>
      </c>
      <c r="B1667">
        <v>4</v>
      </c>
      <c r="C1667" t="s">
        <v>63</v>
      </c>
      <c r="D1667" t="s">
        <v>257</v>
      </c>
      <c r="E1667" s="4">
        <v>44670</v>
      </c>
      <c r="F1667" t="s">
        <v>64</v>
      </c>
      <c r="G1667" t="s">
        <v>54</v>
      </c>
      <c r="H1667" t="s">
        <v>44</v>
      </c>
      <c r="L1667">
        <f t="shared" si="16"/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f t="shared" si="17"/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45">
      <c r="A1668" t="s">
        <v>62</v>
      </c>
      <c r="B1668">
        <v>4</v>
      </c>
      <c r="C1668" t="s">
        <v>63</v>
      </c>
      <c r="D1668" t="s">
        <v>257</v>
      </c>
      <c r="E1668" s="4">
        <v>44670</v>
      </c>
      <c r="F1668" t="s">
        <v>64</v>
      </c>
      <c r="G1668" t="s">
        <v>55</v>
      </c>
      <c r="H1668" t="s">
        <v>56</v>
      </c>
      <c r="L1668">
        <f t="shared" si="16"/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f t="shared" si="17"/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45">
      <c r="A1669" t="s">
        <v>62</v>
      </c>
      <c r="B1669">
        <v>4</v>
      </c>
      <c r="C1669" t="s">
        <v>63</v>
      </c>
      <c r="D1669" t="s">
        <v>257</v>
      </c>
      <c r="E1669" s="4">
        <v>44670</v>
      </c>
      <c r="F1669" t="s">
        <v>64</v>
      </c>
      <c r="G1669" t="s">
        <v>57</v>
      </c>
      <c r="H1669" t="s">
        <v>56</v>
      </c>
      <c r="L1669">
        <f t="shared" si="16"/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f t="shared" si="17"/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45">
      <c r="A1670" t="s">
        <v>62</v>
      </c>
      <c r="B1670">
        <v>4</v>
      </c>
      <c r="C1670" t="s">
        <v>63</v>
      </c>
      <c r="D1670" t="s">
        <v>257</v>
      </c>
      <c r="E1670" s="4">
        <v>44670</v>
      </c>
      <c r="F1670" t="s">
        <v>64</v>
      </c>
      <c r="G1670" t="s">
        <v>58</v>
      </c>
      <c r="H1670" t="s">
        <v>56</v>
      </c>
      <c r="L1670">
        <f t="shared" si="16"/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f t="shared" si="17"/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45">
      <c r="A1671" t="s">
        <v>62</v>
      </c>
      <c r="B1671">
        <v>4</v>
      </c>
      <c r="C1671" t="s">
        <v>63</v>
      </c>
      <c r="D1671" t="s">
        <v>257</v>
      </c>
      <c r="E1671" s="4">
        <v>44670</v>
      </c>
      <c r="F1671" t="s">
        <v>64</v>
      </c>
      <c r="G1671" t="s">
        <v>59</v>
      </c>
      <c r="H1671" t="s">
        <v>56</v>
      </c>
      <c r="L1671">
        <f t="shared" si="16"/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f t="shared" si="17"/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45">
      <c r="A1672" t="s">
        <v>62</v>
      </c>
      <c r="B1672">
        <v>4</v>
      </c>
      <c r="C1672" t="s">
        <v>63</v>
      </c>
      <c r="D1672" t="s">
        <v>257</v>
      </c>
      <c r="E1672" s="4">
        <v>44670</v>
      </c>
      <c r="F1672" t="s">
        <v>64</v>
      </c>
      <c r="G1672" t="s">
        <v>60</v>
      </c>
      <c r="H1672" t="s">
        <v>56</v>
      </c>
      <c r="L1672">
        <f t="shared" si="16"/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f t="shared" si="17"/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45">
      <c r="A1673" t="s">
        <v>62</v>
      </c>
      <c r="B1673">
        <v>4</v>
      </c>
      <c r="C1673" t="s">
        <v>71</v>
      </c>
      <c r="D1673" t="s">
        <v>257</v>
      </c>
      <c r="E1673" s="4">
        <v>44670</v>
      </c>
      <c r="F1673" t="s">
        <v>72</v>
      </c>
      <c r="G1673" t="s">
        <v>43</v>
      </c>
      <c r="H1673" t="s">
        <v>44</v>
      </c>
      <c r="L1673">
        <f t="shared" si="16"/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f t="shared" si="17"/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45">
      <c r="A1674" t="s">
        <v>62</v>
      </c>
      <c r="B1674">
        <v>4</v>
      </c>
      <c r="C1674" t="s">
        <v>71</v>
      </c>
      <c r="D1674" t="s">
        <v>257</v>
      </c>
      <c r="E1674" s="4">
        <v>44670</v>
      </c>
      <c r="F1674" t="s">
        <v>72</v>
      </c>
      <c r="G1674" t="s">
        <v>48</v>
      </c>
      <c r="H1674" t="s">
        <v>44</v>
      </c>
      <c r="L1674">
        <f t="shared" si="16"/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f t="shared" si="17"/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45">
      <c r="A1675" t="s">
        <v>62</v>
      </c>
      <c r="B1675">
        <v>4</v>
      </c>
      <c r="C1675" t="s">
        <v>71</v>
      </c>
      <c r="D1675" t="s">
        <v>257</v>
      </c>
      <c r="E1675" s="4">
        <v>44670</v>
      </c>
      <c r="F1675" t="s">
        <v>72</v>
      </c>
      <c r="G1675" t="s">
        <v>49</v>
      </c>
      <c r="H1675" t="s">
        <v>44</v>
      </c>
      <c r="L1675">
        <f t="shared" si="16"/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f t="shared" si="17"/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45">
      <c r="A1676" t="s">
        <v>62</v>
      </c>
      <c r="B1676">
        <v>4</v>
      </c>
      <c r="C1676" t="s">
        <v>71</v>
      </c>
      <c r="D1676" t="s">
        <v>257</v>
      </c>
      <c r="E1676" s="4">
        <v>44670</v>
      </c>
      <c r="F1676" t="s">
        <v>72</v>
      </c>
      <c r="G1676" t="s">
        <v>53</v>
      </c>
      <c r="H1676" t="s">
        <v>44</v>
      </c>
      <c r="L1676">
        <f t="shared" si="16"/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f t="shared" si="17"/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45">
      <c r="A1677" t="s">
        <v>62</v>
      </c>
      <c r="B1677">
        <v>4</v>
      </c>
      <c r="C1677" t="s">
        <v>71</v>
      </c>
      <c r="D1677" t="s">
        <v>257</v>
      </c>
      <c r="E1677" s="4">
        <v>44670</v>
      </c>
      <c r="F1677" t="s">
        <v>72</v>
      </c>
      <c r="G1677" t="s">
        <v>54</v>
      </c>
      <c r="H1677" t="s">
        <v>44</v>
      </c>
      <c r="L1677">
        <f t="shared" si="16"/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f t="shared" si="17"/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45">
      <c r="A1678" t="s">
        <v>62</v>
      </c>
      <c r="B1678">
        <v>4</v>
      </c>
      <c r="C1678" t="s">
        <v>71</v>
      </c>
      <c r="D1678" t="s">
        <v>257</v>
      </c>
      <c r="E1678" s="4">
        <v>44670</v>
      </c>
      <c r="F1678" t="s">
        <v>72</v>
      </c>
      <c r="G1678" t="s">
        <v>55</v>
      </c>
      <c r="H1678" t="s">
        <v>56</v>
      </c>
      <c r="L1678">
        <f t="shared" si="16"/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f t="shared" si="17"/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45">
      <c r="A1679" t="s">
        <v>62</v>
      </c>
      <c r="B1679">
        <v>4</v>
      </c>
      <c r="C1679" t="s">
        <v>71</v>
      </c>
      <c r="D1679" t="s">
        <v>257</v>
      </c>
      <c r="E1679" s="4">
        <v>44670</v>
      </c>
      <c r="F1679" t="s">
        <v>72</v>
      </c>
      <c r="G1679" t="s">
        <v>57</v>
      </c>
      <c r="H1679" t="s">
        <v>56</v>
      </c>
      <c r="L1679">
        <f t="shared" ref="L1679:L1742" si="18">SUM(M1679:T1679)</f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f t="shared" ref="AH1679:AH1742" si="19">SUM(X1679:AG1679)</f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45">
      <c r="A1680" t="s">
        <v>62</v>
      </c>
      <c r="B1680">
        <v>4</v>
      </c>
      <c r="C1680" t="s">
        <v>71</v>
      </c>
      <c r="D1680" t="s">
        <v>257</v>
      </c>
      <c r="E1680" s="4">
        <v>44670</v>
      </c>
      <c r="F1680" t="s">
        <v>72</v>
      </c>
      <c r="G1680" t="s">
        <v>58</v>
      </c>
      <c r="H1680" t="s">
        <v>56</v>
      </c>
      <c r="L1680">
        <f t="shared" si="18"/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f t="shared" si="19"/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45">
      <c r="A1681" t="s">
        <v>62</v>
      </c>
      <c r="B1681">
        <v>4</v>
      </c>
      <c r="C1681" t="s">
        <v>71</v>
      </c>
      <c r="D1681" t="s">
        <v>257</v>
      </c>
      <c r="E1681" s="4">
        <v>44670</v>
      </c>
      <c r="F1681" t="s">
        <v>72</v>
      </c>
      <c r="G1681" t="s">
        <v>59</v>
      </c>
      <c r="H1681" t="s">
        <v>56</v>
      </c>
      <c r="L1681">
        <f t="shared" si="18"/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f t="shared" si="19"/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45">
      <c r="A1682" t="s">
        <v>62</v>
      </c>
      <c r="B1682">
        <v>4</v>
      </c>
      <c r="C1682" t="s">
        <v>71</v>
      </c>
      <c r="D1682" t="s">
        <v>257</v>
      </c>
      <c r="E1682" s="4">
        <v>44670</v>
      </c>
      <c r="F1682" t="s">
        <v>72</v>
      </c>
      <c r="G1682" t="s">
        <v>60</v>
      </c>
      <c r="H1682" t="s">
        <v>56</v>
      </c>
      <c r="L1682">
        <f t="shared" si="18"/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f t="shared" si="19"/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45">
      <c r="A1683" t="s">
        <v>62</v>
      </c>
      <c r="B1683">
        <v>4</v>
      </c>
      <c r="C1683" t="s">
        <v>74</v>
      </c>
      <c r="D1683" t="s">
        <v>257</v>
      </c>
      <c r="E1683" s="4">
        <v>44670</v>
      </c>
      <c r="F1683" t="s">
        <v>75</v>
      </c>
      <c r="G1683" t="s">
        <v>43</v>
      </c>
      <c r="H1683" t="s">
        <v>44</v>
      </c>
      <c r="L1683">
        <f t="shared" si="18"/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f t="shared" si="19"/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45">
      <c r="A1684" t="s">
        <v>62</v>
      </c>
      <c r="B1684">
        <v>4</v>
      </c>
      <c r="C1684" t="s">
        <v>74</v>
      </c>
      <c r="D1684" t="s">
        <v>257</v>
      </c>
      <c r="E1684" s="4">
        <v>44670</v>
      </c>
      <c r="F1684" t="s">
        <v>75</v>
      </c>
      <c r="G1684" t="s">
        <v>48</v>
      </c>
      <c r="H1684" t="s">
        <v>44</v>
      </c>
      <c r="L1684">
        <f t="shared" si="18"/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f t="shared" si="19"/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45">
      <c r="A1685" t="s">
        <v>62</v>
      </c>
      <c r="B1685">
        <v>4</v>
      </c>
      <c r="C1685" t="s">
        <v>74</v>
      </c>
      <c r="D1685" t="s">
        <v>257</v>
      </c>
      <c r="E1685" s="4">
        <v>44670</v>
      </c>
      <c r="F1685" t="s">
        <v>75</v>
      </c>
      <c r="G1685" t="s">
        <v>49</v>
      </c>
      <c r="H1685" t="s">
        <v>44</v>
      </c>
      <c r="L1685">
        <f t="shared" si="18"/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f t="shared" si="19"/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45">
      <c r="A1686" t="s">
        <v>62</v>
      </c>
      <c r="B1686">
        <v>4</v>
      </c>
      <c r="C1686" t="s">
        <v>74</v>
      </c>
      <c r="D1686" t="s">
        <v>257</v>
      </c>
      <c r="E1686" s="4">
        <v>44670</v>
      </c>
      <c r="F1686" t="s">
        <v>75</v>
      </c>
      <c r="G1686" t="s">
        <v>53</v>
      </c>
      <c r="H1686" t="s">
        <v>44</v>
      </c>
      <c r="L1686">
        <f t="shared" si="18"/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f t="shared" si="19"/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45">
      <c r="A1687" t="s">
        <v>62</v>
      </c>
      <c r="B1687">
        <v>4</v>
      </c>
      <c r="C1687" t="s">
        <v>74</v>
      </c>
      <c r="D1687" t="s">
        <v>257</v>
      </c>
      <c r="E1687" s="4">
        <v>44670</v>
      </c>
      <c r="F1687" t="s">
        <v>75</v>
      </c>
      <c r="G1687" t="s">
        <v>54</v>
      </c>
      <c r="H1687" t="s">
        <v>44</v>
      </c>
      <c r="L1687">
        <f t="shared" si="18"/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f t="shared" si="19"/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45">
      <c r="A1688" t="s">
        <v>62</v>
      </c>
      <c r="B1688">
        <v>4</v>
      </c>
      <c r="C1688" t="s">
        <v>74</v>
      </c>
      <c r="D1688" t="s">
        <v>257</v>
      </c>
      <c r="E1688" s="4">
        <v>44670</v>
      </c>
      <c r="F1688" t="s">
        <v>75</v>
      </c>
      <c r="G1688" t="s">
        <v>55</v>
      </c>
      <c r="H1688" t="s">
        <v>56</v>
      </c>
      <c r="L1688">
        <f t="shared" si="18"/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f t="shared" si="19"/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45">
      <c r="A1689" t="s">
        <v>62</v>
      </c>
      <c r="B1689">
        <v>4</v>
      </c>
      <c r="C1689" t="s">
        <v>74</v>
      </c>
      <c r="D1689" t="s">
        <v>257</v>
      </c>
      <c r="E1689" s="4">
        <v>44670</v>
      </c>
      <c r="F1689" t="s">
        <v>75</v>
      </c>
      <c r="G1689" t="s">
        <v>57</v>
      </c>
      <c r="H1689" t="s">
        <v>56</v>
      </c>
      <c r="L1689">
        <f t="shared" si="18"/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f t="shared" si="19"/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45">
      <c r="A1690" t="s">
        <v>62</v>
      </c>
      <c r="B1690">
        <v>4</v>
      </c>
      <c r="C1690" t="s">
        <v>74</v>
      </c>
      <c r="D1690" t="s">
        <v>257</v>
      </c>
      <c r="E1690" s="4">
        <v>44670</v>
      </c>
      <c r="F1690" t="s">
        <v>75</v>
      </c>
      <c r="G1690" t="s">
        <v>58</v>
      </c>
      <c r="H1690" t="s">
        <v>56</v>
      </c>
      <c r="L1690">
        <f t="shared" si="18"/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f t="shared" si="19"/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45">
      <c r="A1691" t="s">
        <v>62</v>
      </c>
      <c r="B1691">
        <v>4</v>
      </c>
      <c r="C1691" t="s">
        <v>74</v>
      </c>
      <c r="D1691" t="s">
        <v>257</v>
      </c>
      <c r="E1691" s="4">
        <v>44670</v>
      </c>
      <c r="F1691" t="s">
        <v>75</v>
      </c>
      <c r="G1691" t="s">
        <v>59</v>
      </c>
      <c r="H1691" t="s">
        <v>56</v>
      </c>
      <c r="L1691">
        <f t="shared" si="18"/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f t="shared" si="19"/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45">
      <c r="A1692" t="s">
        <v>62</v>
      </c>
      <c r="B1692">
        <v>4</v>
      </c>
      <c r="C1692" t="s">
        <v>74</v>
      </c>
      <c r="D1692" t="s">
        <v>257</v>
      </c>
      <c r="E1692" s="4">
        <v>44670</v>
      </c>
      <c r="F1692" t="s">
        <v>75</v>
      </c>
      <c r="G1692" t="s">
        <v>60</v>
      </c>
      <c r="H1692" t="s">
        <v>56</v>
      </c>
      <c r="L1692">
        <f t="shared" si="18"/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f t="shared" si="19"/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45">
      <c r="A1693" t="s">
        <v>40</v>
      </c>
      <c r="B1693">
        <v>4</v>
      </c>
      <c r="C1693" t="s">
        <v>41</v>
      </c>
      <c r="D1693" t="s">
        <v>255</v>
      </c>
      <c r="E1693" s="4">
        <v>44671</v>
      </c>
      <c r="F1693" t="s">
        <v>42</v>
      </c>
      <c r="G1693" t="s">
        <v>43</v>
      </c>
      <c r="H1693" t="s">
        <v>44</v>
      </c>
      <c r="I1693" t="s">
        <v>45</v>
      </c>
      <c r="J1693" t="s">
        <v>90</v>
      </c>
      <c r="K1693" t="s">
        <v>90</v>
      </c>
      <c r="L1693">
        <f t="shared" si="18"/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f t="shared" si="19"/>
        <v>1</v>
      </c>
      <c r="AI1693">
        <v>0</v>
      </c>
      <c r="AJ1693">
        <v>0</v>
      </c>
      <c r="AK1693">
        <v>1</v>
      </c>
      <c r="AL1693">
        <v>0</v>
      </c>
    </row>
    <row r="1694" spans="1:38" x14ac:dyDescent="0.45">
      <c r="A1694" t="s">
        <v>40</v>
      </c>
      <c r="B1694">
        <v>4</v>
      </c>
      <c r="C1694" t="s">
        <v>41</v>
      </c>
      <c r="D1694" t="s">
        <v>255</v>
      </c>
      <c r="E1694" s="4">
        <v>44671</v>
      </c>
      <c r="F1694" t="s">
        <v>42</v>
      </c>
      <c r="G1694" t="s">
        <v>43</v>
      </c>
      <c r="H1694" t="s">
        <v>44</v>
      </c>
      <c r="I1694" t="s">
        <v>45</v>
      </c>
      <c r="J1694" t="s">
        <v>90</v>
      </c>
      <c r="K1694" t="s">
        <v>90</v>
      </c>
      <c r="L1694">
        <f t="shared" si="18"/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f t="shared" si="19"/>
        <v>1</v>
      </c>
      <c r="AI1694">
        <v>0</v>
      </c>
      <c r="AJ1694">
        <v>0</v>
      </c>
      <c r="AK1694">
        <v>1</v>
      </c>
      <c r="AL1694">
        <v>0</v>
      </c>
    </row>
    <row r="1695" spans="1:38" x14ac:dyDescent="0.45">
      <c r="A1695" t="s">
        <v>40</v>
      </c>
      <c r="B1695">
        <v>4</v>
      </c>
      <c r="C1695" t="s">
        <v>41</v>
      </c>
      <c r="D1695" t="s">
        <v>255</v>
      </c>
      <c r="E1695" s="4">
        <v>44671</v>
      </c>
      <c r="F1695" t="s">
        <v>42</v>
      </c>
      <c r="G1695" t="s">
        <v>48</v>
      </c>
      <c r="H1695" t="s">
        <v>44</v>
      </c>
      <c r="L1695">
        <f t="shared" si="18"/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f t="shared" si="19"/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45">
      <c r="A1696" t="s">
        <v>40</v>
      </c>
      <c r="B1696">
        <v>4</v>
      </c>
      <c r="C1696" t="s">
        <v>41</v>
      </c>
      <c r="D1696" t="s">
        <v>255</v>
      </c>
      <c r="E1696" s="4">
        <v>44671</v>
      </c>
      <c r="F1696" t="s">
        <v>42</v>
      </c>
      <c r="G1696" t="s">
        <v>49</v>
      </c>
      <c r="H1696" t="s">
        <v>44</v>
      </c>
      <c r="L1696">
        <f t="shared" si="18"/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f t="shared" si="19"/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45">
      <c r="A1697" t="s">
        <v>40</v>
      </c>
      <c r="B1697">
        <v>4</v>
      </c>
      <c r="C1697" t="s">
        <v>41</v>
      </c>
      <c r="D1697" t="s">
        <v>255</v>
      </c>
      <c r="E1697" s="4">
        <v>44671</v>
      </c>
      <c r="F1697" t="s">
        <v>42</v>
      </c>
      <c r="G1697" t="s">
        <v>53</v>
      </c>
      <c r="H1697" t="s">
        <v>44</v>
      </c>
      <c r="L1697">
        <f t="shared" si="18"/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f t="shared" si="19"/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45">
      <c r="A1698" t="s">
        <v>40</v>
      </c>
      <c r="B1698">
        <v>4</v>
      </c>
      <c r="C1698" t="s">
        <v>41</v>
      </c>
      <c r="D1698" t="s">
        <v>255</v>
      </c>
      <c r="E1698" s="4">
        <v>44671</v>
      </c>
      <c r="F1698" t="s">
        <v>42</v>
      </c>
      <c r="G1698" t="s">
        <v>54</v>
      </c>
      <c r="H1698" t="s">
        <v>44</v>
      </c>
      <c r="L1698">
        <f t="shared" si="18"/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f t="shared" si="19"/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45">
      <c r="A1699" t="s">
        <v>40</v>
      </c>
      <c r="B1699">
        <v>4</v>
      </c>
      <c r="C1699" t="s">
        <v>41</v>
      </c>
      <c r="D1699" t="s">
        <v>255</v>
      </c>
      <c r="E1699" s="4">
        <v>44671</v>
      </c>
      <c r="F1699" t="s">
        <v>42</v>
      </c>
      <c r="G1699" t="s">
        <v>55</v>
      </c>
      <c r="H1699" t="s">
        <v>56</v>
      </c>
      <c r="L1699">
        <f t="shared" si="18"/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f t="shared" si="19"/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45">
      <c r="A1700" t="s">
        <v>40</v>
      </c>
      <c r="B1700">
        <v>4</v>
      </c>
      <c r="C1700" t="s">
        <v>41</v>
      </c>
      <c r="D1700" t="s">
        <v>255</v>
      </c>
      <c r="E1700" s="4">
        <v>44671</v>
      </c>
      <c r="F1700" t="s">
        <v>42</v>
      </c>
      <c r="G1700" t="s">
        <v>57</v>
      </c>
      <c r="H1700" t="s">
        <v>56</v>
      </c>
      <c r="L1700">
        <f t="shared" si="18"/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f t="shared" si="19"/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45">
      <c r="A1701" t="s">
        <v>40</v>
      </c>
      <c r="B1701">
        <v>4</v>
      </c>
      <c r="C1701" t="s">
        <v>41</v>
      </c>
      <c r="D1701" t="s">
        <v>255</v>
      </c>
      <c r="E1701" s="4">
        <v>44671</v>
      </c>
      <c r="F1701" t="s">
        <v>42</v>
      </c>
      <c r="G1701" t="s">
        <v>58</v>
      </c>
      <c r="H1701" t="s">
        <v>56</v>
      </c>
      <c r="L1701">
        <f t="shared" si="18"/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f t="shared" si="19"/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45">
      <c r="A1702" t="s">
        <v>40</v>
      </c>
      <c r="B1702">
        <v>4</v>
      </c>
      <c r="C1702" t="s">
        <v>41</v>
      </c>
      <c r="D1702" t="s">
        <v>255</v>
      </c>
      <c r="E1702" s="4">
        <v>44671</v>
      </c>
      <c r="F1702" t="s">
        <v>42</v>
      </c>
      <c r="G1702" t="s">
        <v>59</v>
      </c>
      <c r="H1702" t="s">
        <v>56</v>
      </c>
      <c r="L1702">
        <f t="shared" si="18"/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f t="shared" si="19"/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45">
      <c r="A1703" t="s">
        <v>40</v>
      </c>
      <c r="B1703">
        <v>4</v>
      </c>
      <c r="C1703" t="s">
        <v>41</v>
      </c>
      <c r="D1703" t="s">
        <v>255</v>
      </c>
      <c r="E1703" s="4">
        <v>44671</v>
      </c>
      <c r="F1703" t="s">
        <v>42</v>
      </c>
      <c r="G1703" t="s">
        <v>60</v>
      </c>
      <c r="H1703" t="s">
        <v>56</v>
      </c>
      <c r="L1703">
        <f t="shared" si="18"/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f t="shared" si="19"/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45">
      <c r="A1704" t="s">
        <v>40</v>
      </c>
      <c r="B1704">
        <v>4</v>
      </c>
      <c r="C1704" t="s">
        <v>61</v>
      </c>
      <c r="D1704" t="s">
        <v>256</v>
      </c>
      <c r="E1704" s="4">
        <v>44671</v>
      </c>
      <c r="F1704" t="s">
        <v>42</v>
      </c>
      <c r="G1704" t="s">
        <v>43</v>
      </c>
      <c r="H1704" t="s">
        <v>44</v>
      </c>
      <c r="L1704">
        <f t="shared" si="18"/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f t="shared" si="19"/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45">
      <c r="A1705" t="s">
        <v>40</v>
      </c>
      <c r="B1705">
        <v>4</v>
      </c>
      <c r="C1705" t="s">
        <v>61</v>
      </c>
      <c r="D1705" t="s">
        <v>256</v>
      </c>
      <c r="E1705" s="4">
        <v>44671</v>
      </c>
      <c r="F1705" t="s">
        <v>42</v>
      </c>
      <c r="G1705" t="s">
        <v>48</v>
      </c>
      <c r="H1705" t="s">
        <v>44</v>
      </c>
      <c r="L1705">
        <f t="shared" si="18"/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f t="shared" si="19"/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45">
      <c r="A1706" t="s">
        <v>40</v>
      </c>
      <c r="B1706">
        <v>4</v>
      </c>
      <c r="C1706" t="s">
        <v>61</v>
      </c>
      <c r="D1706" t="s">
        <v>256</v>
      </c>
      <c r="E1706" s="4">
        <v>44671</v>
      </c>
      <c r="F1706" t="s">
        <v>42</v>
      </c>
      <c r="G1706" t="s">
        <v>49</v>
      </c>
      <c r="H1706" t="s">
        <v>44</v>
      </c>
      <c r="L1706">
        <f t="shared" si="18"/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f t="shared" si="19"/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45">
      <c r="A1707" t="s">
        <v>40</v>
      </c>
      <c r="B1707">
        <v>4</v>
      </c>
      <c r="C1707" t="s">
        <v>61</v>
      </c>
      <c r="D1707" t="s">
        <v>256</v>
      </c>
      <c r="E1707" s="4">
        <v>44671</v>
      </c>
      <c r="F1707" t="s">
        <v>42</v>
      </c>
      <c r="G1707" t="s">
        <v>53</v>
      </c>
      <c r="H1707" t="s">
        <v>44</v>
      </c>
      <c r="L1707">
        <f t="shared" si="18"/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f t="shared" si="19"/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45">
      <c r="A1708" t="s">
        <v>40</v>
      </c>
      <c r="B1708">
        <v>4</v>
      </c>
      <c r="C1708" t="s">
        <v>61</v>
      </c>
      <c r="D1708" t="s">
        <v>256</v>
      </c>
      <c r="E1708" s="4">
        <v>44671</v>
      </c>
      <c r="F1708" t="s">
        <v>42</v>
      </c>
      <c r="G1708" t="s">
        <v>54</v>
      </c>
      <c r="H1708" t="s">
        <v>44</v>
      </c>
      <c r="L1708">
        <f t="shared" si="18"/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f t="shared" si="19"/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45">
      <c r="A1709" t="s">
        <v>40</v>
      </c>
      <c r="B1709">
        <v>4</v>
      </c>
      <c r="C1709" t="s">
        <v>61</v>
      </c>
      <c r="D1709" t="s">
        <v>256</v>
      </c>
      <c r="E1709" s="4">
        <v>44671</v>
      </c>
      <c r="F1709" t="s">
        <v>42</v>
      </c>
      <c r="G1709" t="s">
        <v>55</v>
      </c>
      <c r="H1709" t="s">
        <v>56</v>
      </c>
      <c r="L1709">
        <f t="shared" si="18"/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f t="shared" si="19"/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45">
      <c r="A1710" t="s">
        <v>40</v>
      </c>
      <c r="B1710">
        <v>4</v>
      </c>
      <c r="C1710" t="s">
        <v>61</v>
      </c>
      <c r="D1710" t="s">
        <v>256</v>
      </c>
      <c r="E1710" s="4">
        <v>44671</v>
      </c>
      <c r="F1710" t="s">
        <v>42</v>
      </c>
      <c r="G1710" t="s">
        <v>57</v>
      </c>
      <c r="H1710" t="s">
        <v>56</v>
      </c>
      <c r="L1710">
        <f t="shared" si="18"/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f t="shared" si="19"/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45">
      <c r="A1711" t="s">
        <v>40</v>
      </c>
      <c r="B1711">
        <v>4</v>
      </c>
      <c r="C1711" t="s">
        <v>61</v>
      </c>
      <c r="D1711" t="s">
        <v>256</v>
      </c>
      <c r="E1711" s="4">
        <v>44671</v>
      </c>
      <c r="F1711" t="s">
        <v>42</v>
      </c>
      <c r="G1711" t="s">
        <v>58</v>
      </c>
      <c r="H1711" t="s">
        <v>56</v>
      </c>
      <c r="L1711">
        <f t="shared" si="18"/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f t="shared" si="19"/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45">
      <c r="A1712" t="s">
        <v>40</v>
      </c>
      <c r="B1712">
        <v>4</v>
      </c>
      <c r="C1712" t="s">
        <v>61</v>
      </c>
      <c r="D1712" t="s">
        <v>256</v>
      </c>
      <c r="E1712" s="4">
        <v>44671</v>
      </c>
      <c r="F1712" t="s">
        <v>42</v>
      </c>
      <c r="G1712" t="s">
        <v>59</v>
      </c>
      <c r="H1712" t="s">
        <v>56</v>
      </c>
      <c r="L1712">
        <f t="shared" si="18"/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f t="shared" si="19"/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45">
      <c r="A1713" t="s">
        <v>40</v>
      </c>
      <c r="B1713">
        <v>4</v>
      </c>
      <c r="C1713" t="s">
        <v>61</v>
      </c>
      <c r="D1713" t="s">
        <v>256</v>
      </c>
      <c r="E1713" s="4">
        <v>44671</v>
      </c>
      <c r="F1713" t="s">
        <v>42</v>
      </c>
      <c r="G1713" t="s">
        <v>60</v>
      </c>
      <c r="H1713" t="s">
        <v>56</v>
      </c>
      <c r="L1713">
        <f t="shared" si="18"/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f t="shared" si="19"/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45">
      <c r="A1714" t="s">
        <v>40</v>
      </c>
      <c r="B1714">
        <v>4</v>
      </c>
      <c r="C1714" t="s">
        <v>140</v>
      </c>
      <c r="D1714" t="s">
        <v>256</v>
      </c>
      <c r="E1714" s="4">
        <v>44671</v>
      </c>
      <c r="F1714" t="s">
        <v>72</v>
      </c>
      <c r="G1714" t="s">
        <v>43</v>
      </c>
      <c r="H1714" t="s">
        <v>44</v>
      </c>
      <c r="L1714">
        <f t="shared" si="18"/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f t="shared" si="19"/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45">
      <c r="A1715" t="s">
        <v>40</v>
      </c>
      <c r="B1715">
        <v>4</v>
      </c>
      <c r="C1715" t="s">
        <v>140</v>
      </c>
      <c r="D1715" t="s">
        <v>256</v>
      </c>
      <c r="E1715" s="4">
        <v>44671</v>
      </c>
      <c r="F1715" t="s">
        <v>72</v>
      </c>
      <c r="G1715" t="s">
        <v>48</v>
      </c>
      <c r="H1715" t="s">
        <v>44</v>
      </c>
      <c r="L1715">
        <f t="shared" si="18"/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f t="shared" si="19"/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45">
      <c r="A1716" t="s">
        <v>40</v>
      </c>
      <c r="B1716">
        <v>4</v>
      </c>
      <c r="C1716" t="s">
        <v>140</v>
      </c>
      <c r="D1716" t="s">
        <v>256</v>
      </c>
      <c r="E1716" s="4">
        <v>44671</v>
      </c>
      <c r="F1716" t="s">
        <v>72</v>
      </c>
      <c r="G1716" t="s">
        <v>49</v>
      </c>
      <c r="H1716" t="s">
        <v>44</v>
      </c>
      <c r="I1716" t="s">
        <v>121</v>
      </c>
      <c r="J1716" t="s">
        <v>122</v>
      </c>
      <c r="K1716" t="s">
        <v>122</v>
      </c>
      <c r="L1716">
        <f t="shared" si="18"/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f t="shared" si="19"/>
        <v>1</v>
      </c>
      <c r="AI1716">
        <v>0</v>
      </c>
      <c r="AJ1716">
        <v>0</v>
      </c>
      <c r="AK1716">
        <v>1</v>
      </c>
      <c r="AL1716">
        <v>0</v>
      </c>
    </row>
    <row r="1717" spans="1:38" x14ac:dyDescent="0.45">
      <c r="A1717" t="s">
        <v>40</v>
      </c>
      <c r="B1717">
        <v>4</v>
      </c>
      <c r="C1717" t="s">
        <v>140</v>
      </c>
      <c r="D1717" t="s">
        <v>256</v>
      </c>
      <c r="E1717" s="4">
        <v>44671</v>
      </c>
      <c r="F1717" t="s">
        <v>72</v>
      </c>
      <c r="G1717" t="s">
        <v>49</v>
      </c>
      <c r="H1717" t="s">
        <v>44</v>
      </c>
      <c r="I1717" t="s">
        <v>45</v>
      </c>
      <c r="J1717" t="s">
        <v>90</v>
      </c>
      <c r="K1717" t="s">
        <v>90</v>
      </c>
      <c r="L1717">
        <f t="shared" si="18"/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f t="shared" si="19"/>
        <v>1</v>
      </c>
      <c r="AI1717">
        <v>0</v>
      </c>
      <c r="AJ1717">
        <v>0</v>
      </c>
      <c r="AK1717">
        <v>1</v>
      </c>
      <c r="AL1717">
        <v>0</v>
      </c>
    </row>
    <row r="1718" spans="1:38" x14ac:dyDescent="0.45">
      <c r="A1718" t="s">
        <v>40</v>
      </c>
      <c r="B1718">
        <v>4</v>
      </c>
      <c r="C1718" t="s">
        <v>140</v>
      </c>
      <c r="D1718" t="s">
        <v>256</v>
      </c>
      <c r="E1718" s="4">
        <v>44671</v>
      </c>
      <c r="F1718" t="s">
        <v>72</v>
      </c>
      <c r="G1718" t="s">
        <v>53</v>
      </c>
      <c r="H1718" t="s">
        <v>44</v>
      </c>
      <c r="L1718">
        <f t="shared" si="18"/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f t="shared" si="19"/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45">
      <c r="A1719" t="s">
        <v>40</v>
      </c>
      <c r="B1719">
        <v>4</v>
      </c>
      <c r="C1719" t="s">
        <v>140</v>
      </c>
      <c r="D1719" t="s">
        <v>256</v>
      </c>
      <c r="E1719" s="4">
        <v>44671</v>
      </c>
      <c r="F1719" t="s">
        <v>72</v>
      </c>
      <c r="G1719" t="s">
        <v>54</v>
      </c>
      <c r="H1719" t="s">
        <v>44</v>
      </c>
      <c r="L1719">
        <f t="shared" si="18"/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f t="shared" si="19"/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45">
      <c r="A1720" t="s">
        <v>40</v>
      </c>
      <c r="B1720">
        <v>4</v>
      </c>
      <c r="C1720" t="s">
        <v>140</v>
      </c>
      <c r="D1720" t="s">
        <v>256</v>
      </c>
      <c r="E1720" s="4">
        <v>44671</v>
      </c>
      <c r="F1720" t="s">
        <v>72</v>
      </c>
      <c r="G1720" t="s">
        <v>55</v>
      </c>
      <c r="H1720" t="s">
        <v>56</v>
      </c>
      <c r="L1720">
        <f t="shared" si="18"/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f t="shared" si="19"/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45">
      <c r="A1721" t="s">
        <v>40</v>
      </c>
      <c r="B1721">
        <v>4</v>
      </c>
      <c r="C1721" t="s">
        <v>140</v>
      </c>
      <c r="D1721" t="s">
        <v>256</v>
      </c>
      <c r="E1721" s="4">
        <v>44671</v>
      </c>
      <c r="F1721" t="s">
        <v>72</v>
      </c>
      <c r="G1721" t="s">
        <v>57</v>
      </c>
      <c r="H1721" t="s">
        <v>56</v>
      </c>
      <c r="L1721">
        <f t="shared" si="18"/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f t="shared" si="19"/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45">
      <c r="A1722" t="s">
        <v>40</v>
      </c>
      <c r="B1722">
        <v>4</v>
      </c>
      <c r="C1722" t="s">
        <v>140</v>
      </c>
      <c r="D1722" t="s">
        <v>256</v>
      </c>
      <c r="E1722" s="4">
        <v>44671</v>
      </c>
      <c r="F1722" t="s">
        <v>72</v>
      </c>
      <c r="G1722" t="s">
        <v>58</v>
      </c>
      <c r="H1722" t="s">
        <v>56</v>
      </c>
      <c r="I1722" t="s">
        <v>50</v>
      </c>
      <c r="J1722" t="s">
        <v>65</v>
      </c>
      <c r="K1722" t="s">
        <v>102</v>
      </c>
      <c r="L1722">
        <f t="shared" si="18"/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f t="shared" si="19"/>
        <v>1</v>
      </c>
      <c r="AI1722">
        <v>0</v>
      </c>
      <c r="AJ1722">
        <v>0</v>
      </c>
      <c r="AK1722">
        <v>1</v>
      </c>
      <c r="AL1722">
        <v>0</v>
      </c>
    </row>
    <row r="1723" spans="1:38" x14ac:dyDescent="0.45">
      <c r="A1723" t="s">
        <v>40</v>
      </c>
      <c r="B1723">
        <v>4</v>
      </c>
      <c r="C1723" t="s">
        <v>140</v>
      </c>
      <c r="D1723" t="s">
        <v>256</v>
      </c>
      <c r="E1723" s="4">
        <v>44671</v>
      </c>
      <c r="F1723" t="s">
        <v>72</v>
      </c>
      <c r="G1723" t="s">
        <v>58</v>
      </c>
      <c r="H1723" t="s">
        <v>56</v>
      </c>
      <c r="I1723" t="s">
        <v>50</v>
      </c>
      <c r="J1723" t="s">
        <v>65</v>
      </c>
      <c r="K1723" t="s">
        <v>102</v>
      </c>
      <c r="L1723">
        <f t="shared" si="18"/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f t="shared" si="19"/>
        <v>1</v>
      </c>
      <c r="AI1723">
        <v>0</v>
      </c>
      <c r="AJ1723">
        <v>1</v>
      </c>
      <c r="AK1723">
        <v>0</v>
      </c>
      <c r="AL1723">
        <v>0</v>
      </c>
    </row>
    <row r="1724" spans="1:38" x14ac:dyDescent="0.45">
      <c r="A1724" t="s">
        <v>40</v>
      </c>
      <c r="B1724">
        <v>4</v>
      </c>
      <c r="C1724" t="s">
        <v>140</v>
      </c>
      <c r="D1724" t="s">
        <v>256</v>
      </c>
      <c r="E1724" s="4">
        <v>44671</v>
      </c>
      <c r="F1724" t="s">
        <v>72</v>
      </c>
      <c r="G1724" t="s">
        <v>58</v>
      </c>
      <c r="H1724" t="s">
        <v>56</v>
      </c>
      <c r="I1724" t="s">
        <v>50</v>
      </c>
      <c r="J1724" t="s">
        <v>65</v>
      </c>
      <c r="K1724" t="s">
        <v>102</v>
      </c>
      <c r="L1724">
        <f t="shared" si="18"/>
        <v>2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f t="shared" si="19"/>
        <v>2</v>
      </c>
      <c r="AI1724">
        <v>0</v>
      </c>
      <c r="AJ1724">
        <v>1</v>
      </c>
      <c r="AK1724">
        <v>1</v>
      </c>
      <c r="AL1724">
        <v>0</v>
      </c>
    </row>
    <row r="1725" spans="1:38" x14ac:dyDescent="0.45">
      <c r="A1725" t="s">
        <v>40</v>
      </c>
      <c r="B1725">
        <v>4</v>
      </c>
      <c r="C1725" t="s">
        <v>140</v>
      </c>
      <c r="D1725" t="s">
        <v>256</v>
      </c>
      <c r="E1725" s="4">
        <v>44671</v>
      </c>
      <c r="F1725" t="s">
        <v>72</v>
      </c>
      <c r="G1725" t="s">
        <v>58</v>
      </c>
      <c r="H1725" t="s">
        <v>56</v>
      </c>
      <c r="I1725" t="s">
        <v>84</v>
      </c>
      <c r="J1725" t="s">
        <v>124</v>
      </c>
      <c r="K1725" t="s">
        <v>237</v>
      </c>
      <c r="L1725">
        <f t="shared" si="18"/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f t="shared" si="19"/>
        <v>1</v>
      </c>
      <c r="AI1725">
        <v>0</v>
      </c>
      <c r="AJ1725">
        <v>1</v>
      </c>
      <c r="AK1725">
        <v>0</v>
      </c>
      <c r="AL1725">
        <v>0</v>
      </c>
    </row>
    <row r="1726" spans="1:38" x14ac:dyDescent="0.45">
      <c r="A1726" t="s">
        <v>40</v>
      </c>
      <c r="B1726">
        <v>4</v>
      </c>
      <c r="C1726" t="s">
        <v>140</v>
      </c>
      <c r="D1726" t="s">
        <v>256</v>
      </c>
      <c r="E1726" s="4">
        <v>44671</v>
      </c>
      <c r="F1726" t="s">
        <v>72</v>
      </c>
      <c r="G1726" t="s">
        <v>59</v>
      </c>
      <c r="H1726" t="s">
        <v>56</v>
      </c>
      <c r="L1726">
        <f t="shared" si="18"/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f t="shared" si="19"/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45">
      <c r="A1727" t="s">
        <v>40</v>
      </c>
      <c r="B1727">
        <v>4</v>
      </c>
      <c r="C1727" t="s">
        <v>140</v>
      </c>
      <c r="D1727" t="s">
        <v>256</v>
      </c>
      <c r="E1727" s="4">
        <v>44671</v>
      </c>
      <c r="F1727" t="s">
        <v>72</v>
      </c>
      <c r="G1727" t="s">
        <v>60</v>
      </c>
      <c r="H1727" t="s">
        <v>56</v>
      </c>
      <c r="L1727">
        <f t="shared" si="18"/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f t="shared" si="19"/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45">
      <c r="A1728" t="s">
        <v>76</v>
      </c>
      <c r="B1728">
        <v>4</v>
      </c>
      <c r="C1728" t="s">
        <v>130</v>
      </c>
      <c r="D1728" t="s">
        <v>259</v>
      </c>
      <c r="E1728" s="4">
        <v>44677</v>
      </c>
      <c r="F1728" t="s">
        <v>72</v>
      </c>
      <c r="G1728" t="s">
        <v>43</v>
      </c>
      <c r="H1728" t="s">
        <v>44</v>
      </c>
      <c r="I1728" t="s">
        <v>50</v>
      </c>
      <c r="J1728" t="s">
        <v>185</v>
      </c>
      <c r="K1728" t="s">
        <v>186</v>
      </c>
      <c r="L1728">
        <f t="shared" si="18"/>
        <v>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f t="shared" si="19"/>
        <v>1</v>
      </c>
      <c r="AI1728">
        <v>0</v>
      </c>
      <c r="AJ1728">
        <v>0</v>
      </c>
      <c r="AK1728">
        <v>1</v>
      </c>
      <c r="AL1728">
        <v>0</v>
      </c>
    </row>
    <row r="1729" spans="1:38" x14ac:dyDescent="0.45">
      <c r="A1729" t="s">
        <v>76</v>
      </c>
      <c r="B1729">
        <v>4</v>
      </c>
      <c r="C1729" t="s">
        <v>130</v>
      </c>
      <c r="D1729" t="s">
        <v>259</v>
      </c>
      <c r="E1729" s="4">
        <v>44677</v>
      </c>
      <c r="F1729" t="s">
        <v>72</v>
      </c>
      <c r="G1729" t="s">
        <v>43</v>
      </c>
      <c r="H1729" t="s">
        <v>44</v>
      </c>
      <c r="I1729" t="s">
        <v>50</v>
      </c>
      <c r="J1729" t="s">
        <v>185</v>
      </c>
      <c r="K1729" t="s">
        <v>186</v>
      </c>
      <c r="L1729">
        <f t="shared" si="18"/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f t="shared" si="19"/>
        <v>1</v>
      </c>
      <c r="AI1729">
        <v>0</v>
      </c>
      <c r="AJ1729">
        <v>0</v>
      </c>
      <c r="AK1729">
        <v>1</v>
      </c>
      <c r="AL1729">
        <v>0</v>
      </c>
    </row>
    <row r="1730" spans="1:38" x14ac:dyDescent="0.45">
      <c r="A1730" t="s">
        <v>76</v>
      </c>
      <c r="B1730">
        <v>4</v>
      </c>
      <c r="C1730" t="s">
        <v>130</v>
      </c>
      <c r="D1730" t="s">
        <v>259</v>
      </c>
      <c r="E1730" s="4">
        <v>44677</v>
      </c>
      <c r="F1730" t="s">
        <v>72</v>
      </c>
      <c r="G1730" t="s">
        <v>43</v>
      </c>
      <c r="H1730" t="s">
        <v>44</v>
      </c>
      <c r="I1730" t="s">
        <v>84</v>
      </c>
      <c r="J1730" t="s">
        <v>97</v>
      </c>
      <c r="K1730" t="s">
        <v>98</v>
      </c>
      <c r="L1730">
        <f t="shared" si="18"/>
        <v>1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3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f t="shared" si="19"/>
        <v>3</v>
      </c>
      <c r="AI1730">
        <v>0</v>
      </c>
      <c r="AJ1730">
        <v>1</v>
      </c>
      <c r="AK1730">
        <v>2</v>
      </c>
      <c r="AL1730">
        <v>0</v>
      </c>
    </row>
    <row r="1731" spans="1:38" x14ac:dyDescent="0.45">
      <c r="A1731" t="s">
        <v>76</v>
      </c>
      <c r="B1731">
        <v>4</v>
      </c>
      <c r="C1731" t="s">
        <v>130</v>
      </c>
      <c r="D1731" t="s">
        <v>259</v>
      </c>
      <c r="E1731" s="4">
        <v>44677</v>
      </c>
      <c r="F1731" t="s">
        <v>72</v>
      </c>
      <c r="G1731" t="s">
        <v>43</v>
      </c>
      <c r="H1731" t="s">
        <v>44</v>
      </c>
      <c r="I1731" t="s">
        <v>84</v>
      </c>
      <c r="J1731" t="s">
        <v>97</v>
      </c>
      <c r="K1731" t="s">
        <v>98</v>
      </c>
      <c r="L1731">
        <f t="shared" si="18"/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f t="shared" si="19"/>
        <v>1</v>
      </c>
      <c r="AI1731">
        <v>0</v>
      </c>
      <c r="AJ1731">
        <v>0</v>
      </c>
      <c r="AK1731">
        <v>1</v>
      </c>
      <c r="AL1731">
        <v>0</v>
      </c>
    </row>
    <row r="1732" spans="1:38" x14ac:dyDescent="0.45">
      <c r="A1732" t="s">
        <v>76</v>
      </c>
      <c r="B1732">
        <v>4</v>
      </c>
      <c r="C1732" t="s">
        <v>130</v>
      </c>
      <c r="D1732" t="s">
        <v>259</v>
      </c>
      <c r="E1732" s="4">
        <v>44677</v>
      </c>
      <c r="F1732" t="s">
        <v>72</v>
      </c>
      <c r="G1732" t="s">
        <v>43</v>
      </c>
      <c r="H1732" t="s">
        <v>44</v>
      </c>
      <c r="I1732" t="s">
        <v>50</v>
      </c>
      <c r="J1732" t="s">
        <v>185</v>
      </c>
      <c r="K1732" t="s">
        <v>186</v>
      </c>
      <c r="L1732">
        <f t="shared" si="18"/>
        <v>2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0</v>
      </c>
      <c r="X1732">
        <v>1</v>
      </c>
      <c r="Y1732">
        <v>6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f t="shared" si="19"/>
        <v>7</v>
      </c>
      <c r="AI1732">
        <v>0</v>
      </c>
      <c r="AJ1732">
        <v>1</v>
      </c>
      <c r="AK1732">
        <v>6</v>
      </c>
      <c r="AL1732">
        <v>0</v>
      </c>
    </row>
    <row r="1733" spans="1:38" x14ac:dyDescent="0.45">
      <c r="A1733" t="s">
        <v>76</v>
      </c>
      <c r="B1733">
        <v>4</v>
      </c>
      <c r="C1733" t="s">
        <v>130</v>
      </c>
      <c r="D1733" t="s">
        <v>259</v>
      </c>
      <c r="E1733" s="4">
        <v>44677</v>
      </c>
      <c r="F1733" t="s">
        <v>72</v>
      </c>
      <c r="G1733" t="s">
        <v>43</v>
      </c>
      <c r="H1733" t="s">
        <v>44</v>
      </c>
      <c r="I1733" t="s">
        <v>50</v>
      </c>
      <c r="J1733" t="s">
        <v>185</v>
      </c>
      <c r="K1733" t="s">
        <v>186</v>
      </c>
      <c r="L1733">
        <f t="shared" si="18"/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3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f t="shared" si="19"/>
        <v>3</v>
      </c>
      <c r="AI1733">
        <v>0</v>
      </c>
      <c r="AJ1733">
        <v>0</v>
      </c>
      <c r="AK1733">
        <v>3</v>
      </c>
      <c r="AL1733">
        <v>0</v>
      </c>
    </row>
    <row r="1734" spans="1:38" x14ac:dyDescent="0.45">
      <c r="A1734" t="s">
        <v>76</v>
      </c>
      <c r="B1734">
        <v>4</v>
      </c>
      <c r="C1734" t="s">
        <v>130</v>
      </c>
      <c r="D1734" t="s">
        <v>259</v>
      </c>
      <c r="E1734" s="4">
        <v>44677</v>
      </c>
      <c r="F1734" t="s">
        <v>72</v>
      </c>
      <c r="G1734" t="s">
        <v>43</v>
      </c>
      <c r="H1734" t="s">
        <v>44</v>
      </c>
      <c r="I1734" t="s">
        <v>50</v>
      </c>
      <c r="J1734" t="s">
        <v>185</v>
      </c>
      <c r="K1734" t="s">
        <v>186</v>
      </c>
      <c r="L1734">
        <f t="shared" si="18"/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6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f t="shared" si="19"/>
        <v>6</v>
      </c>
      <c r="AI1734">
        <v>0</v>
      </c>
      <c r="AJ1734">
        <v>1</v>
      </c>
      <c r="AK1734">
        <v>5</v>
      </c>
      <c r="AL1734">
        <v>0</v>
      </c>
    </row>
    <row r="1735" spans="1:38" x14ac:dyDescent="0.45">
      <c r="A1735" t="s">
        <v>76</v>
      </c>
      <c r="B1735">
        <v>4</v>
      </c>
      <c r="C1735" t="s">
        <v>130</v>
      </c>
      <c r="D1735" t="s">
        <v>259</v>
      </c>
      <c r="E1735" s="4">
        <v>44677</v>
      </c>
      <c r="F1735" t="s">
        <v>72</v>
      </c>
      <c r="G1735" t="s">
        <v>43</v>
      </c>
      <c r="H1735" t="s">
        <v>44</v>
      </c>
      <c r="I1735" t="s">
        <v>45</v>
      </c>
      <c r="J1735" t="s">
        <v>88</v>
      </c>
      <c r="K1735" t="s">
        <v>277</v>
      </c>
      <c r="L1735">
        <f t="shared" si="18"/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f t="shared" si="19"/>
        <v>2</v>
      </c>
      <c r="AI1735">
        <v>0</v>
      </c>
      <c r="AJ1735">
        <v>1</v>
      </c>
      <c r="AK1735">
        <v>1</v>
      </c>
      <c r="AL1735">
        <v>0</v>
      </c>
    </row>
    <row r="1736" spans="1:38" x14ac:dyDescent="0.45">
      <c r="A1736" t="s">
        <v>76</v>
      </c>
      <c r="B1736">
        <v>4</v>
      </c>
      <c r="C1736" t="s">
        <v>130</v>
      </c>
      <c r="D1736" t="s">
        <v>259</v>
      </c>
      <c r="E1736" s="4">
        <v>44677</v>
      </c>
      <c r="F1736" t="s">
        <v>72</v>
      </c>
      <c r="G1736" t="s">
        <v>43</v>
      </c>
      <c r="H1736" t="s">
        <v>44</v>
      </c>
      <c r="I1736" t="s">
        <v>84</v>
      </c>
      <c r="J1736" t="s">
        <v>112</v>
      </c>
      <c r="K1736" t="s">
        <v>155</v>
      </c>
      <c r="L1736">
        <f t="shared" si="18"/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3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f t="shared" si="19"/>
        <v>3</v>
      </c>
      <c r="AI1736">
        <v>0</v>
      </c>
      <c r="AJ1736">
        <v>2</v>
      </c>
      <c r="AK1736">
        <v>1</v>
      </c>
      <c r="AL1736">
        <v>0</v>
      </c>
    </row>
    <row r="1737" spans="1:38" x14ac:dyDescent="0.45">
      <c r="A1737" t="s">
        <v>76</v>
      </c>
      <c r="B1737">
        <v>4</v>
      </c>
      <c r="C1737" t="s">
        <v>130</v>
      </c>
      <c r="D1737" t="s">
        <v>259</v>
      </c>
      <c r="E1737" s="4">
        <v>44677</v>
      </c>
      <c r="F1737" t="s">
        <v>72</v>
      </c>
      <c r="G1737" t="s">
        <v>43</v>
      </c>
      <c r="H1737" t="s">
        <v>44</v>
      </c>
      <c r="I1737" t="s">
        <v>50</v>
      </c>
      <c r="J1737" t="s">
        <v>185</v>
      </c>
      <c r="K1737" t="s">
        <v>186</v>
      </c>
      <c r="L1737">
        <f t="shared" si="18"/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f t="shared" si="19"/>
        <v>2</v>
      </c>
      <c r="AI1737">
        <v>0</v>
      </c>
      <c r="AJ1737">
        <v>0</v>
      </c>
      <c r="AK1737">
        <v>2</v>
      </c>
      <c r="AL1737">
        <v>0</v>
      </c>
    </row>
    <row r="1738" spans="1:38" x14ac:dyDescent="0.45">
      <c r="A1738" t="s">
        <v>76</v>
      </c>
      <c r="B1738">
        <v>4</v>
      </c>
      <c r="C1738" t="s">
        <v>130</v>
      </c>
      <c r="D1738" t="s">
        <v>259</v>
      </c>
      <c r="E1738" s="4">
        <v>44677</v>
      </c>
      <c r="F1738" t="s">
        <v>72</v>
      </c>
      <c r="G1738" t="s">
        <v>43</v>
      </c>
      <c r="H1738" t="s">
        <v>44</v>
      </c>
      <c r="I1738" t="s">
        <v>80</v>
      </c>
      <c r="L1738">
        <f t="shared" si="18"/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f t="shared" si="19"/>
        <v>1</v>
      </c>
      <c r="AI1738">
        <v>0</v>
      </c>
      <c r="AJ1738">
        <v>0</v>
      </c>
      <c r="AK1738">
        <v>1</v>
      </c>
      <c r="AL1738">
        <v>0</v>
      </c>
    </row>
    <row r="1739" spans="1:38" x14ac:dyDescent="0.45">
      <c r="A1739" t="s">
        <v>76</v>
      </c>
      <c r="B1739">
        <v>4</v>
      </c>
      <c r="C1739" t="s">
        <v>130</v>
      </c>
      <c r="D1739" t="s">
        <v>259</v>
      </c>
      <c r="E1739" s="4">
        <v>44677</v>
      </c>
      <c r="F1739" t="s">
        <v>72</v>
      </c>
      <c r="G1739" t="s">
        <v>48</v>
      </c>
      <c r="H1739" t="s">
        <v>44</v>
      </c>
      <c r="I1739" t="s">
        <v>45</v>
      </c>
      <c r="J1739" t="s">
        <v>90</v>
      </c>
      <c r="K1739" t="s">
        <v>90</v>
      </c>
      <c r="L1739">
        <f t="shared" si="18"/>
        <v>3</v>
      </c>
      <c r="M1739">
        <v>1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3</v>
      </c>
      <c r="V1739">
        <v>0</v>
      </c>
      <c r="W1739">
        <v>0</v>
      </c>
      <c r="X1739">
        <v>10</v>
      </c>
      <c r="Y1739">
        <v>9</v>
      </c>
      <c r="Z1739">
        <v>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f t="shared" si="19"/>
        <v>22</v>
      </c>
      <c r="AI1739">
        <v>0</v>
      </c>
      <c r="AJ1739">
        <v>6</v>
      </c>
      <c r="AK1739">
        <v>16</v>
      </c>
      <c r="AL1739">
        <v>0</v>
      </c>
    </row>
    <row r="1740" spans="1:38" x14ac:dyDescent="0.45">
      <c r="A1740" t="s">
        <v>76</v>
      </c>
      <c r="B1740">
        <v>4</v>
      </c>
      <c r="C1740" t="s">
        <v>130</v>
      </c>
      <c r="D1740" t="s">
        <v>259</v>
      </c>
      <c r="E1740" s="4">
        <v>44677</v>
      </c>
      <c r="F1740" t="s">
        <v>72</v>
      </c>
      <c r="G1740" t="s">
        <v>48</v>
      </c>
      <c r="H1740" t="s">
        <v>44</v>
      </c>
      <c r="I1740" t="s">
        <v>78</v>
      </c>
      <c r="J1740" t="s">
        <v>95</v>
      </c>
      <c r="K1740" t="s">
        <v>162</v>
      </c>
      <c r="L1740">
        <f t="shared" si="18"/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f t="shared" si="19"/>
        <v>6</v>
      </c>
      <c r="AI1740">
        <v>0</v>
      </c>
      <c r="AJ1740">
        <v>2</v>
      </c>
      <c r="AK1740">
        <v>4</v>
      </c>
      <c r="AL1740">
        <v>0</v>
      </c>
    </row>
    <row r="1741" spans="1:38" x14ac:dyDescent="0.45">
      <c r="A1741" t="s">
        <v>76</v>
      </c>
      <c r="B1741">
        <v>4</v>
      </c>
      <c r="C1741" t="s">
        <v>130</v>
      </c>
      <c r="D1741" t="s">
        <v>259</v>
      </c>
      <c r="E1741" s="4">
        <v>44677</v>
      </c>
      <c r="F1741" t="s">
        <v>72</v>
      </c>
      <c r="G1741" t="s">
        <v>48</v>
      </c>
      <c r="H1741" t="s">
        <v>44</v>
      </c>
      <c r="I1741" t="s">
        <v>45</v>
      </c>
      <c r="J1741" t="s">
        <v>88</v>
      </c>
      <c r="K1741" t="s">
        <v>277</v>
      </c>
      <c r="L1741">
        <f t="shared" si="18"/>
        <v>2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2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f t="shared" si="19"/>
        <v>3</v>
      </c>
      <c r="AI1741">
        <v>0</v>
      </c>
      <c r="AJ1741">
        <v>1</v>
      </c>
      <c r="AK1741">
        <v>2</v>
      </c>
      <c r="AL1741">
        <v>0</v>
      </c>
    </row>
    <row r="1742" spans="1:38" x14ac:dyDescent="0.45">
      <c r="A1742" t="s">
        <v>76</v>
      </c>
      <c r="B1742">
        <v>4</v>
      </c>
      <c r="C1742" t="s">
        <v>130</v>
      </c>
      <c r="D1742" t="s">
        <v>259</v>
      </c>
      <c r="E1742" s="4">
        <v>44677</v>
      </c>
      <c r="F1742" t="s">
        <v>72</v>
      </c>
      <c r="G1742" t="s">
        <v>48</v>
      </c>
      <c r="H1742" t="s">
        <v>44</v>
      </c>
      <c r="I1742" t="s">
        <v>45</v>
      </c>
      <c r="J1742" t="s">
        <v>88</v>
      </c>
      <c r="K1742" t="s">
        <v>277</v>
      </c>
      <c r="L1742">
        <f t="shared" si="18"/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f t="shared" si="19"/>
        <v>1</v>
      </c>
      <c r="AI1742">
        <v>0</v>
      </c>
      <c r="AJ1742">
        <v>1</v>
      </c>
      <c r="AK1742">
        <v>0</v>
      </c>
      <c r="AL1742">
        <v>0</v>
      </c>
    </row>
    <row r="1743" spans="1:38" x14ac:dyDescent="0.45">
      <c r="A1743" t="s">
        <v>76</v>
      </c>
      <c r="B1743">
        <v>4</v>
      </c>
      <c r="C1743" t="s">
        <v>130</v>
      </c>
      <c r="D1743" t="s">
        <v>259</v>
      </c>
      <c r="E1743" s="4">
        <v>44677</v>
      </c>
      <c r="F1743" t="s">
        <v>72</v>
      </c>
      <c r="G1743" t="s">
        <v>48</v>
      </c>
      <c r="H1743" t="s">
        <v>44</v>
      </c>
      <c r="I1743" t="s">
        <v>92</v>
      </c>
      <c r="J1743" t="s">
        <v>93</v>
      </c>
      <c r="K1743" t="s">
        <v>94</v>
      </c>
      <c r="L1743">
        <f t="shared" ref="L1743:L1806" si="20">SUM(M1743:T1743)</f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f t="shared" ref="AH1743:AH1806" si="21">SUM(X1743:AG1743)</f>
        <v>1</v>
      </c>
      <c r="AI1743">
        <v>0</v>
      </c>
      <c r="AJ1743">
        <v>1</v>
      </c>
      <c r="AK1743">
        <v>0</v>
      </c>
      <c r="AL1743">
        <v>0</v>
      </c>
    </row>
    <row r="1744" spans="1:38" x14ac:dyDescent="0.45">
      <c r="A1744" t="s">
        <v>76</v>
      </c>
      <c r="B1744">
        <v>4</v>
      </c>
      <c r="C1744" t="s">
        <v>130</v>
      </c>
      <c r="D1744" t="s">
        <v>259</v>
      </c>
      <c r="E1744" s="4">
        <v>44677</v>
      </c>
      <c r="F1744" t="s">
        <v>72</v>
      </c>
      <c r="G1744" t="s">
        <v>48</v>
      </c>
      <c r="H1744" t="s">
        <v>44</v>
      </c>
      <c r="I1744" t="s">
        <v>45</v>
      </c>
      <c r="J1744" t="s">
        <v>88</v>
      </c>
      <c r="K1744" t="s">
        <v>277</v>
      </c>
      <c r="L1744">
        <f t="shared" si="20"/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2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f t="shared" si="21"/>
        <v>2</v>
      </c>
      <c r="AI1744">
        <v>0</v>
      </c>
      <c r="AJ1744">
        <v>2</v>
      </c>
      <c r="AK1744">
        <v>0</v>
      </c>
      <c r="AL1744">
        <v>0</v>
      </c>
    </row>
    <row r="1745" spans="1:38" x14ac:dyDescent="0.45">
      <c r="A1745" t="s">
        <v>76</v>
      </c>
      <c r="B1745">
        <v>4</v>
      </c>
      <c r="C1745" t="s">
        <v>130</v>
      </c>
      <c r="D1745" t="s">
        <v>259</v>
      </c>
      <c r="E1745" s="4">
        <v>44677</v>
      </c>
      <c r="F1745" t="s">
        <v>72</v>
      </c>
      <c r="G1745" t="s">
        <v>48</v>
      </c>
      <c r="H1745" t="s">
        <v>44</v>
      </c>
      <c r="I1745" t="s">
        <v>45</v>
      </c>
      <c r="J1745" t="s">
        <v>88</v>
      </c>
      <c r="K1745" t="s">
        <v>277</v>
      </c>
      <c r="L1745">
        <f t="shared" si="20"/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f t="shared" si="21"/>
        <v>1</v>
      </c>
      <c r="AI1745">
        <v>0</v>
      </c>
      <c r="AJ1745">
        <v>0</v>
      </c>
      <c r="AK1745">
        <v>1</v>
      </c>
      <c r="AL1745">
        <v>0</v>
      </c>
    </row>
    <row r="1746" spans="1:38" x14ac:dyDescent="0.45">
      <c r="A1746" t="s">
        <v>76</v>
      </c>
      <c r="B1746">
        <v>4</v>
      </c>
      <c r="C1746" t="s">
        <v>130</v>
      </c>
      <c r="D1746" t="s">
        <v>259</v>
      </c>
      <c r="E1746" s="4">
        <v>44677</v>
      </c>
      <c r="F1746" t="s">
        <v>72</v>
      </c>
      <c r="G1746" t="s">
        <v>48</v>
      </c>
      <c r="H1746" t="s">
        <v>44</v>
      </c>
      <c r="I1746" t="s">
        <v>45</v>
      </c>
      <c r="J1746" t="s">
        <v>88</v>
      </c>
      <c r="K1746" t="s">
        <v>277</v>
      </c>
      <c r="L1746">
        <f t="shared" si="20"/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f t="shared" si="21"/>
        <v>1</v>
      </c>
      <c r="AI1746">
        <v>0</v>
      </c>
      <c r="AJ1746">
        <v>0</v>
      </c>
      <c r="AK1746">
        <v>1</v>
      </c>
      <c r="AL1746">
        <v>0</v>
      </c>
    </row>
    <row r="1747" spans="1:38" x14ac:dyDescent="0.45">
      <c r="A1747" t="s">
        <v>76</v>
      </c>
      <c r="B1747">
        <v>4</v>
      </c>
      <c r="C1747" t="s">
        <v>130</v>
      </c>
      <c r="D1747" t="s">
        <v>259</v>
      </c>
      <c r="E1747" s="4">
        <v>44677</v>
      </c>
      <c r="F1747" t="s">
        <v>72</v>
      </c>
      <c r="G1747" t="s">
        <v>49</v>
      </c>
      <c r="H1747" t="s">
        <v>44</v>
      </c>
      <c r="I1747" t="s">
        <v>50</v>
      </c>
      <c r="J1747" t="s">
        <v>185</v>
      </c>
      <c r="K1747" t="s">
        <v>186</v>
      </c>
      <c r="L1747">
        <f t="shared" si="20"/>
        <v>5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2</v>
      </c>
      <c r="W1747">
        <v>2</v>
      </c>
      <c r="X1747">
        <v>17</v>
      </c>
      <c r="Y1747">
        <v>5</v>
      </c>
      <c r="Z1747">
        <v>9</v>
      </c>
      <c r="AA1747">
        <v>1</v>
      </c>
      <c r="AB1747">
        <v>10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f t="shared" si="21"/>
        <v>42</v>
      </c>
      <c r="AI1747">
        <v>3</v>
      </c>
      <c r="AJ1747">
        <f>6+9+5</f>
        <v>20</v>
      </c>
      <c r="AK1747">
        <f>8+5+1+5</f>
        <v>19</v>
      </c>
      <c r="AL1747">
        <v>0</v>
      </c>
    </row>
    <row r="1748" spans="1:38" x14ac:dyDescent="0.45">
      <c r="A1748" t="s">
        <v>76</v>
      </c>
      <c r="B1748">
        <v>4</v>
      </c>
      <c r="C1748" t="s">
        <v>130</v>
      </c>
      <c r="D1748" t="s">
        <v>259</v>
      </c>
      <c r="E1748" s="4">
        <v>44677</v>
      </c>
      <c r="F1748" t="s">
        <v>72</v>
      </c>
      <c r="G1748" t="s">
        <v>49</v>
      </c>
      <c r="H1748" t="s">
        <v>44</v>
      </c>
      <c r="I1748" t="s">
        <v>50</v>
      </c>
      <c r="J1748" t="s">
        <v>179</v>
      </c>
      <c r="K1748" t="s">
        <v>180</v>
      </c>
      <c r="L1748">
        <f t="shared" si="20"/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11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f t="shared" si="21"/>
        <v>11</v>
      </c>
      <c r="AI1748">
        <v>0</v>
      </c>
      <c r="AJ1748">
        <v>5</v>
      </c>
      <c r="AK1748">
        <v>6</v>
      </c>
      <c r="AL1748">
        <v>0</v>
      </c>
    </row>
    <row r="1749" spans="1:38" x14ac:dyDescent="0.45">
      <c r="A1749" t="s">
        <v>76</v>
      </c>
      <c r="B1749">
        <v>4</v>
      </c>
      <c r="C1749" t="s">
        <v>130</v>
      </c>
      <c r="D1749" t="s">
        <v>259</v>
      </c>
      <c r="E1749" s="4">
        <v>44677</v>
      </c>
      <c r="F1749" t="s">
        <v>72</v>
      </c>
      <c r="G1749" t="s">
        <v>49</v>
      </c>
      <c r="H1749" t="s">
        <v>44</v>
      </c>
      <c r="I1749" t="s">
        <v>45</v>
      </c>
      <c r="J1749" t="s">
        <v>88</v>
      </c>
      <c r="K1749" t="s">
        <v>277</v>
      </c>
      <c r="L1749">
        <f t="shared" si="20"/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f t="shared" si="21"/>
        <v>2</v>
      </c>
      <c r="AI1749">
        <v>1</v>
      </c>
      <c r="AJ1749">
        <v>0</v>
      </c>
      <c r="AK1749">
        <v>0</v>
      </c>
      <c r="AL1749">
        <v>0</v>
      </c>
    </row>
    <row r="1750" spans="1:38" x14ac:dyDescent="0.45">
      <c r="A1750" t="s">
        <v>76</v>
      </c>
      <c r="B1750">
        <v>4</v>
      </c>
      <c r="C1750" t="s">
        <v>130</v>
      </c>
      <c r="D1750" t="s">
        <v>259</v>
      </c>
      <c r="E1750" s="4">
        <v>44677</v>
      </c>
      <c r="F1750" t="s">
        <v>72</v>
      </c>
      <c r="G1750" t="s">
        <v>49</v>
      </c>
      <c r="H1750" t="s">
        <v>44</v>
      </c>
      <c r="I1750" t="s">
        <v>84</v>
      </c>
      <c r="J1750" t="s">
        <v>112</v>
      </c>
      <c r="K1750" t="s">
        <v>155</v>
      </c>
      <c r="L1750">
        <f t="shared" si="20"/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f t="shared" si="21"/>
        <v>1</v>
      </c>
      <c r="AI1750">
        <v>0</v>
      </c>
      <c r="AJ1750">
        <v>0</v>
      </c>
      <c r="AK1750">
        <v>1</v>
      </c>
      <c r="AL1750">
        <v>0</v>
      </c>
    </row>
    <row r="1751" spans="1:38" x14ac:dyDescent="0.45">
      <c r="A1751" t="s">
        <v>76</v>
      </c>
      <c r="B1751">
        <v>4</v>
      </c>
      <c r="C1751" t="s">
        <v>130</v>
      </c>
      <c r="D1751" t="s">
        <v>259</v>
      </c>
      <c r="E1751" s="4">
        <v>44677</v>
      </c>
      <c r="F1751" t="s">
        <v>72</v>
      </c>
      <c r="G1751" t="s">
        <v>49</v>
      </c>
      <c r="H1751" t="s">
        <v>44</v>
      </c>
      <c r="I1751" t="s">
        <v>50</v>
      </c>
      <c r="J1751" t="s">
        <v>185</v>
      </c>
      <c r="K1751" t="s">
        <v>186</v>
      </c>
      <c r="L1751">
        <f t="shared" si="20"/>
        <v>4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3</v>
      </c>
      <c r="W1751">
        <v>0</v>
      </c>
      <c r="X1751">
        <v>0</v>
      </c>
      <c r="Y1751">
        <v>1</v>
      </c>
      <c r="Z1751">
        <v>2</v>
      </c>
      <c r="AA1751">
        <v>1</v>
      </c>
      <c r="AB1751">
        <v>4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f t="shared" si="21"/>
        <v>8</v>
      </c>
      <c r="AI1751">
        <v>0</v>
      </c>
      <c r="AJ1751">
        <v>3</v>
      </c>
      <c r="AK1751">
        <v>5</v>
      </c>
      <c r="AL1751">
        <v>0</v>
      </c>
    </row>
    <row r="1752" spans="1:38" x14ac:dyDescent="0.45">
      <c r="A1752" t="s">
        <v>76</v>
      </c>
      <c r="B1752">
        <v>4</v>
      </c>
      <c r="C1752" t="s">
        <v>130</v>
      </c>
      <c r="D1752" t="s">
        <v>259</v>
      </c>
      <c r="E1752" s="4">
        <v>44677</v>
      </c>
      <c r="F1752" t="s">
        <v>72</v>
      </c>
      <c r="G1752" t="s">
        <v>49</v>
      </c>
      <c r="H1752" t="s">
        <v>44</v>
      </c>
      <c r="I1752" t="s">
        <v>84</v>
      </c>
      <c r="J1752" t="s">
        <v>97</v>
      </c>
      <c r="K1752" t="s">
        <v>98</v>
      </c>
      <c r="L1752">
        <f t="shared" si="20"/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f t="shared" si="21"/>
        <v>3</v>
      </c>
      <c r="AI1752">
        <v>0</v>
      </c>
      <c r="AJ1752">
        <v>0</v>
      </c>
      <c r="AK1752">
        <v>3</v>
      </c>
      <c r="AL1752">
        <v>0</v>
      </c>
    </row>
    <row r="1753" spans="1:38" x14ac:dyDescent="0.45">
      <c r="A1753" t="s">
        <v>76</v>
      </c>
      <c r="B1753">
        <v>4</v>
      </c>
      <c r="C1753" t="s">
        <v>130</v>
      </c>
      <c r="D1753" t="s">
        <v>259</v>
      </c>
      <c r="E1753" s="4">
        <v>44677</v>
      </c>
      <c r="F1753" t="s">
        <v>72</v>
      </c>
      <c r="G1753" t="s">
        <v>53</v>
      </c>
      <c r="H1753" t="s">
        <v>44</v>
      </c>
      <c r="I1753" t="s">
        <v>50</v>
      </c>
      <c r="J1753" t="s">
        <v>51</v>
      </c>
      <c r="K1753" t="s">
        <v>161</v>
      </c>
      <c r="L1753">
        <f t="shared" si="20"/>
        <v>2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1</v>
      </c>
      <c r="Z1753">
        <v>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f t="shared" si="21"/>
        <v>3</v>
      </c>
      <c r="AI1753">
        <v>0</v>
      </c>
      <c r="AJ1753">
        <v>0</v>
      </c>
      <c r="AK1753">
        <v>3</v>
      </c>
      <c r="AL1753">
        <v>0</v>
      </c>
    </row>
    <row r="1754" spans="1:38" x14ac:dyDescent="0.45">
      <c r="A1754" t="s">
        <v>76</v>
      </c>
      <c r="B1754">
        <v>4</v>
      </c>
      <c r="C1754" t="s">
        <v>130</v>
      </c>
      <c r="D1754" t="s">
        <v>259</v>
      </c>
      <c r="E1754" s="4">
        <v>44677</v>
      </c>
      <c r="F1754" t="s">
        <v>72</v>
      </c>
      <c r="G1754" t="s">
        <v>53</v>
      </c>
      <c r="H1754" t="s">
        <v>44</v>
      </c>
      <c r="I1754" t="s">
        <v>84</v>
      </c>
      <c r="J1754" t="s">
        <v>97</v>
      </c>
      <c r="K1754" t="s">
        <v>98</v>
      </c>
      <c r="L1754">
        <f t="shared" si="20"/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f t="shared" si="21"/>
        <v>1</v>
      </c>
      <c r="AI1754">
        <v>0</v>
      </c>
      <c r="AJ1754">
        <v>1</v>
      </c>
      <c r="AK1754">
        <v>0</v>
      </c>
      <c r="AL1754">
        <v>0</v>
      </c>
    </row>
    <row r="1755" spans="1:38" x14ac:dyDescent="0.45">
      <c r="A1755" t="s">
        <v>76</v>
      </c>
      <c r="B1755">
        <v>4</v>
      </c>
      <c r="C1755" t="s">
        <v>130</v>
      </c>
      <c r="D1755" t="s">
        <v>259</v>
      </c>
      <c r="E1755" s="4">
        <v>44677</v>
      </c>
      <c r="F1755" t="s">
        <v>72</v>
      </c>
      <c r="G1755" t="s">
        <v>53</v>
      </c>
      <c r="H1755" t="s">
        <v>44</v>
      </c>
      <c r="I1755" t="s">
        <v>78</v>
      </c>
      <c r="J1755" t="s">
        <v>79</v>
      </c>
      <c r="K1755" t="s">
        <v>158</v>
      </c>
      <c r="L1755">
        <f t="shared" si="20"/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f t="shared" si="21"/>
        <v>1</v>
      </c>
      <c r="AI1755">
        <v>0</v>
      </c>
      <c r="AJ1755">
        <v>0</v>
      </c>
      <c r="AK1755">
        <v>1</v>
      </c>
      <c r="AL1755">
        <v>0</v>
      </c>
    </row>
    <row r="1756" spans="1:38" x14ac:dyDescent="0.45">
      <c r="A1756" t="s">
        <v>76</v>
      </c>
      <c r="B1756">
        <v>4</v>
      </c>
      <c r="C1756" t="s">
        <v>130</v>
      </c>
      <c r="D1756" t="s">
        <v>259</v>
      </c>
      <c r="E1756" s="4">
        <v>44677</v>
      </c>
      <c r="F1756" t="s">
        <v>72</v>
      </c>
      <c r="G1756" t="s">
        <v>53</v>
      </c>
      <c r="H1756" t="s">
        <v>44</v>
      </c>
      <c r="I1756" t="s">
        <v>50</v>
      </c>
      <c r="J1756" t="s">
        <v>51</v>
      </c>
      <c r="K1756" t="s">
        <v>238</v>
      </c>
      <c r="L1756">
        <f t="shared" si="20"/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f t="shared" si="21"/>
        <v>1</v>
      </c>
      <c r="AI1756">
        <v>0</v>
      </c>
      <c r="AJ1756">
        <v>0</v>
      </c>
      <c r="AK1756">
        <v>1</v>
      </c>
      <c r="AL1756">
        <v>0</v>
      </c>
    </row>
    <row r="1757" spans="1:38" x14ac:dyDescent="0.45">
      <c r="A1757" t="s">
        <v>76</v>
      </c>
      <c r="B1757">
        <v>4</v>
      </c>
      <c r="C1757" t="s">
        <v>130</v>
      </c>
      <c r="D1757" t="s">
        <v>259</v>
      </c>
      <c r="E1757" s="4">
        <v>44677</v>
      </c>
      <c r="F1757" t="s">
        <v>72</v>
      </c>
      <c r="G1757" t="s">
        <v>53</v>
      </c>
      <c r="H1757" t="s">
        <v>44</v>
      </c>
      <c r="I1757" t="s">
        <v>50</v>
      </c>
      <c r="J1757" t="s">
        <v>51</v>
      </c>
      <c r="K1757" t="s">
        <v>161</v>
      </c>
      <c r="L1757">
        <f t="shared" si="20"/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f t="shared" si="21"/>
        <v>3</v>
      </c>
      <c r="AI1757">
        <v>0</v>
      </c>
      <c r="AJ1757">
        <v>0</v>
      </c>
      <c r="AK1757">
        <v>3</v>
      </c>
      <c r="AL1757">
        <v>0</v>
      </c>
    </row>
    <row r="1758" spans="1:38" x14ac:dyDescent="0.45">
      <c r="A1758" t="s">
        <v>76</v>
      </c>
      <c r="B1758">
        <v>4</v>
      </c>
      <c r="C1758" t="s">
        <v>130</v>
      </c>
      <c r="D1758" t="s">
        <v>259</v>
      </c>
      <c r="E1758" s="4">
        <v>44677</v>
      </c>
      <c r="F1758" t="s">
        <v>72</v>
      </c>
      <c r="G1758" t="s">
        <v>53</v>
      </c>
      <c r="H1758" t="s">
        <v>44</v>
      </c>
      <c r="I1758" t="s">
        <v>50</v>
      </c>
      <c r="J1758" t="s">
        <v>51</v>
      </c>
      <c r="K1758" t="s">
        <v>161</v>
      </c>
      <c r="L1758">
        <f t="shared" si="20"/>
        <v>2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f t="shared" si="21"/>
        <v>2</v>
      </c>
      <c r="AI1758">
        <v>0</v>
      </c>
      <c r="AJ1758">
        <v>0</v>
      </c>
      <c r="AK1758">
        <v>2</v>
      </c>
      <c r="AL1758">
        <v>0</v>
      </c>
    </row>
    <row r="1759" spans="1:38" x14ac:dyDescent="0.45">
      <c r="A1759" t="s">
        <v>76</v>
      </c>
      <c r="B1759">
        <v>4</v>
      </c>
      <c r="C1759" t="s">
        <v>130</v>
      </c>
      <c r="D1759" t="s">
        <v>259</v>
      </c>
      <c r="E1759" s="4">
        <v>44677</v>
      </c>
      <c r="F1759" t="s">
        <v>72</v>
      </c>
      <c r="G1759" t="s">
        <v>53</v>
      </c>
      <c r="H1759" t="s">
        <v>44</v>
      </c>
      <c r="I1759" t="s">
        <v>50</v>
      </c>
      <c r="J1759" t="s">
        <v>51</v>
      </c>
      <c r="K1759" t="s">
        <v>161</v>
      </c>
      <c r="L1759">
        <f t="shared" si="20"/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f t="shared" si="21"/>
        <v>1</v>
      </c>
      <c r="AI1759">
        <v>0</v>
      </c>
      <c r="AJ1759">
        <v>0</v>
      </c>
      <c r="AK1759">
        <v>1</v>
      </c>
      <c r="AL1759">
        <v>0</v>
      </c>
    </row>
    <row r="1760" spans="1:38" x14ac:dyDescent="0.45">
      <c r="A1760" t="s">
        <v>76</v>
      </c>
      <c r="B1760">
        <v>4</v>
      </c>
      <c r="C1760" t="s">
        <v>130</v>
      </c>
      <c r="D1760" t="s">
        <v>259</v>
      </c>
      <c r="E1760" s="4">
        <v>44677</v>
      </c>
      <c r="F1760" t="s">
        <v>72</v>
      </c>
      <c r="G1760" t="s">
        <v>53</v>
      </c>
      <c r="H1760" t="s">
        <v>44</v>
      </c>
      <c r="I1760" t="s">
        <v>50</v>
      </c>
      <c r="J1760" t="s">
        <v>134</v>
      </c>
      <c r="K1760" t="s">
        <v>135</v>
      </c>
      <c r="L1760">
        <f t="shared" si="20"/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f t="shared" si="21"/>
        <v>1</v>
      </c>
      <c r="AI1760">
        <v>0</v>
      </c>
      <c r="AJ1760">
        <v>0</v>
      </c>
      <c r="AK1760">
        <v>1</v>
      </c>
      <c r="AL1760">
        <v>0</v>
      </c>
    </row>
    <row r="1761" spans="1:38" x14ac:dyDescent="0.45">
      <c r="A1761" t="s">
        <v>76</v>
      </c>
      <c r="B1761">
        <v>4</v>
      </c>
      <c r="C1761" t="s">
        <v>130</v>
      </c>
      <c r="D1761" t="s">
        <v>259</v>
      </c>
      <c r="E1761" s="4">
        <v>44677</v>
      </c>
      <c r="F1761" t="s">
        <v>72</v>
      </c>
      <c r="G1761" t="s">
        <v>54</v>
      </c>
      <c r="H1761" t="s">
        <v>44</v>
      </c>
      <c r="I1761" t="s">
        <v>50</v>
      </c>
      <c r="J1761" t="s">
        <v>65</v>
      </c>
      <c r="K1761" t="s">
        <v>102</v>
      </c>
      <c r="L1761">
        <f t="shared" si="20"/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f t="shared" si="21"/>
        <v>1</v>
      </c>
      <c r="AI1761">
        <v>0</v>
      </c>
      <c r="AJ1761">
        <v>0</v>
      </c>
      <c r="AK1761">
        <v>1</v>
      </c>
      <c r="AL1761">
        <v>0</v>
      </c>
    </row>
    <row r="1762" spans="1:38" x14ac:dyDescent="0.45">
      <c r="A1762" t="s">
        <v>76</v>
      </c>
      <c r="B1762">
        <v>4</v>
      </c>
      <c r="C1762" t="s">
        <v>130</v>
      </c>
      <c r="D1762" t="s">
        <v>259</v>
      </c>
      <c r="E1762" s="4">
        <v>44677</v>
      </c>
      <c r="F1762" t="s">
        <v>72</v>
      </c>
      <c r="G1762" t="s">
        <v>54</v>
      </c>
      <c r="H1762" t="s">
        <v>44</v>
      </c>
      <c r="I1762" t="s">
        <v>78</v>
      </c>
      <c r="J1762" t="s">
        <v>79</v>
      </c>
      <c r="K1762" t="s">
        <v>158</v>
      </c>
      <c r="L1762">
        <f t="shared" si="20"/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f t="shared" si="21"/>
        <v>1</v>
      </c>
      <c r="AI1762">
        <v>0</v>
      </c>
      <c r="AJ1762">
        <v>0</v>
      </c>
      <c r="AK1762">
        <v>1</v>
      </c>
      <c r="AL1762">
        <v>0</v>
      </c>
    </row>
    <row r="1763" spans="1:38" x14ac:dyDescent="0.45">
      <c r="A1763" t="s">
        <v>76</v>
      </c>
      <c r="B1763">
        <v>4</v>
      </c>
      <c r="C1763" t="s">
        <v>130</v>
      </c>
      <c r="D1763" t="s">
        <v>259</v>
      </c>
      <c r="E1763" s="4">
        <v>44677</v>
      </c>
      <c r="F1763" t="s">
        <v>72</v>
      </c>
      <c r="G1763" t="s">
        <v>54</v>
      </c>
      <c r="H1763" t="s">
        <v>44</v>
      </c>
      <c r="I1763" t="s">
        <v>50</v>
      </c>
      <c r="J1763" t="s">
        <v>51</v>
      </c>
      <c r="K1763" t="s">
        <v>161</v>
      </c>
      <c r="L1763">
        <f t="shared" si="20"/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f t="shared" si="21"/>
        <v>1</v>
      </c>
      <c r="AI1763">
        <v>0</v>
      </c>
      <c r="AJ1763">
        <v>0</v>
      </c>
      <c r="AK1763">
        <v>1</v>
      </c>
      <c r="AL1763">
        <v>0</v>
      </c>
    </row>
    <row r="1764" spans="1:38" x14ac:dyDescent="0.45">
      <c r="A1764" t="s">
        <v>76</v>
      </c>
      <c r="B1764">
        <v>4</v>
      </c>
      <c r="C1764" t="s">
        <v>130</v>
      </c>
      <c r="D1764" t="s">
        <v>259</v>
      </c>
      <c r="E1764" s="4">
        <v>44677</v>
      </c>
      <c r="F1764" t="s">
        <v>72</v>
      </c>
      <c r="G1764" t="s">
        <v>54</v>
      </c>
      <c r="H1764" t="s">
        <v>44</v>
      </c>
      <c r="I1764" t="s">
        <v>50</v>
      </c>
      <c r="J1764" t="s">
        <v>114</v>
      </c>
      <c r="K1764" t="s">
        <v>114</v>
      </c>
      <c r="L1764">
        <f t="shared" si="20"/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f t="shared" si="21"/>
        <v>1</v>
      </c>
      <c r="AI1764">
        <v>0</v>
      </c>
      <c r="AJ1764">
        <v>0</v>
      </c>
      <c r="AK1764">
        <v>1</v>
      </c>
      <c r="AL1764">
        <v>0</v>
      </c>
    </row>
    <row r="1765" spans="1:38" x14ac:dyDescent="0.45">
      <c r="A1765" t="s">
        <v>76</v>
      </c>
      <c r="B1765">
        <v>4</v>
      </c>
      <c r="C1765" t="s">
        <v>130</v>
      </c>
      <c r="D1765" t="s">
        <v>259</v>
      </c>
      <c r="E1765" s="4">
        <v>44677</v>
      </c>
      <c r="F1765" t="s">
        <v>72</v>
      </c>
      <c r="G1765" t="s">
        <v>54</v>
      </c>
      <c r="H1765" t="s">
        <v>44</v>
      </c>
      <c r="I1765" t="s">
        <v>50</v>
      </c>
      <c r="J1765" t="s">
        <v>67</v>
      </c>
      <c r="K1765" t="s">
        <v>68</v>
      </c>
      <c r="L1765">
        <f t="shared" si="20"/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f t="shared" si="21"/>
        <v>2</v>
      </c>
      <c r="AI1765">
        <v>0</v>
      </c>
      <c r="AJ1765">
        <v>0</v>
      </c>
      <c r="AK1765">
        <v>2</v>
      </c>
      <c r="AL1765">
        <v>0</v>
      </c>
    </row>
    <row r="1766" spans="1:38" x14ac:dyDescent="0.45">
      <c r="A1766" t="s">
        <v>76</v>
      </c>
      <c r="B1766">
        <v>4</v>
      </c>
      <c r="C1766" t="s">
        <v>130</v>
      </c>
      <c r="D1766" t="s">
        <v>259</v>
      </c>
      <c r="E1766" s="4">
        <v>44677</v>
      </c>
      <c r="F1766" t="s">
        <v>72</v>
      </c>
      <c r="G1766" t="s">
        <v>55</v>
      </c>
      <c r="H1766" t="s">
        <v>56</v>
      </c>
      <c r="L1766">
        <f t="shared" si="20"/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f t="shared" si="21"/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45">
      <c r="A1767" t="s">
        <v>76</v>
      </c>
      <c r="B1767">
        <v>4</v>
      </c>
      <c r="C1767" t="s">
        <v>130</v>
      </c>
      <c r="D1767" t="s">
        <v>259</v>
      </c>
      <c r="E1767" s="4">
        <v>44677</v>
      </c>
      <c r="F1767" t="s">
        <v>72</v>
      </c>
      <c r="G1767" t="s">
        <v>57</v>
      </c>
      <c r="H1767" t="s">
        <v>56</v>
      </c>
      <c r="L1767">
        <f t="shared" si="20"/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f t="shared" si="21"/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45">
      <c r="A1768" t="s">
        <v>76</v>
      </c>
      <c r="B1768">
        <v>4</v>
      </c>
      <c r="C1768" t="s">
        <v>130</v>
      </c>
      <c r="D1768" t="s">
        <v>259</v>
      </c>
      <c r="E1768" s="4">
        <v>44677</v>
      </c>
      <c r="F1768" t="s">
        <v>72</v>
      </c>
      <c r="G1768" t="s">
        <v>58</v>
      </c>
      <c r="H1768" t="s">
        <v>56</v>
      </c>
      <c r="L1768">
        <f t="shared" si="20"/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f t="shared" si="21"/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45">
      <c r="A1769" t="s">
        <v>76</v>
      </c>
      <c r="B1769">
        <v>4</v>
      </c>
      <c r="C1769" t="s">
        <v>130</v>
      </c>
      <c r="D1769" t="s">
        <v>259</v>
      </c>
      <c r="E1769" s="4">
        <v>44677</v>
      </c>
      <c r="F1769" t="s">
        <v>72</v>
      </c>
      <c r="G1769" t="s">
        <v>59</v>
      </c>
      <c r="H1769" t="s">
        <v>56</v>
      </c>
      <c r="L1769">
        <f t="shared" si="20"/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f t="shared" si="21"/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45">
      <c r="A1770" t="s">
        <v>76</v>
      </c>
      <c r="B1770">
        <v>4</v>
      </c>
      <c r="C1770" t="s">
        <v>130</v>
      </c>
      <c r="D1770" t="s">
        <v>259</v>
      </c>
      <c r="E1770" s="4">
        <v>44677</v>
      </c>
      <c r="F1770" t="s">
        <v>72</v>
      </c>
      <c r="G1770" t="s">
        <v>60</v>
      </c>
      <c r="H1770" t="s">
        <v>56</v>
      </c>
      <c r="L1770">
        <f t="shared" si="20"/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f t="shared" si="21"/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45">
      <c r="A1771" t="s">
        <v>76</v>
      </c>
      <c r="B1771">
        <v>4</v>
      </c>
      <c r="C1771" t="s">
        <v>77</v>
      </c>
      <c r="D1771" t="s">
        <v>259</v>
      </c>
      <c r="E1771" s="4">
        <v>44677</v>
      </c>
      <c r="F1771" t="s">
        <v>72</v>
      </c>
      <c r="G1771" t="s">
        <v>43</v>
      </c>
      <c r="H1771" t="s">
        <v>44</v>
      </c>
      <c r="I1771" t="s">
        <v>78</v>
      </c>
      <c r="J1771" t="s">
        <v>79</v>
      </c>
      <c r="K1771" t="s">
        <v>158</v>
      </c>
      <c r="L1771">
        <f t="shared" si="20"/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f t="shared" si="21"/>
        <v>2</v>
      </c>
      <c r="AI1771">
        <v>0</v>
      </c>
      <c r="AJ1771">
        <v>0</v>
      </c>
      <c r="AK1771">
        <v>2</v>
      </c>
      <c r="AL1771">
        <v>0</v>
      </c>
    </row>
    <row r="1772" spans="1:38" x14ac:dyDescent="0.45">
      <c r="A1772" t="s">
        <v>76</v>
      </c>
      <c r="B1772">
        <v>4</v>
      </c>
      <c r="C1772" t="s">
        <v>77</v>
      </c>
      <c r="D1772" t="s">
        <v>259</v>
      </c>
      <c r="E1772" s="4">
        <v>44677</v>
      </c>
      <c r="F1772" t="s">
        <v>72</v>
      </c>
      <c r="G1772" t="s">
        <v>43</v>
      </c>
      <c r="H1772" t="s">
        <v>44</v>
      </c>
      <c r="I1772" t="s">
        <v>50</v>
      </c>
      <c r="J1772" t="s">
        <v>51</v>
      </c>
      <c r="K1772" t="s">
        <v>161</v>
      </c>
      <c r="L1772">
        <f t="shared" si="20"/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7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f t="shared" si="21"/>
        <v>7</v>
      </c>
      <c r="AI1772">
        <v>0</v>
      </c>
      <c r="AJ1772">
        <v>0</v>
      </c>
      <c r="AK1772">
        <v>7</v>
      </c>
      <c r="AL1772">
        <v>0</v>
      </c>
    </row>
    <row r="1773" spans="1:38" x14ac:dyDescent="0.45">
      <c r="A1773" t="s">
        <v>76</v>
      </c>
      <c r="B1773">
        <v>4</v>
      </c>
      <c r="C1773" t="s">
        <v>77</v>
      </c>
      <c r="D1773" t="s">
        <v>259</v>
      </c>
      <c r="E1773" s="4">
        <v>44677</v>
      </c>
      <c r="F1773" t="s">
        <v>72</v>
      </c>
      <c r="G1773" t="s">
        <v>43</v>
      </c>
      <c r="H1773" t="s">
        <v>44</v>
      </c>
      <c r="I1773" t="s">
        <v>50</v>
      </c>
      <c r="J1773" t="s">
        <v>51</v>
      </c>
      <c r="K1773" t="s">
        <v>161</v>
      </c>
      <c r="L1773">
        <f t="shared" si="20"/>
        <v>2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</v>
      </c>
      <c r="W1773">
        <v>0</v>
      </c>
      <c r="X1773">
        <v>2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f t="shared" si="21"/>
        <v>4</v>
      </c>
      <c r="AI1773">
        <v>0</v>
      </c>
      <c r="AJ1773">
        <v>4</v>
      </c>
      <c r="AK1773">
        <v>0</v>
      </c>
      <c r="AL1773">
        <v>0</v>
      </c>
    </row>
    <row r="1774" spans="1:38" x14ac:dyDescent="0.45">
      <c r="A1774" t="s">
        <v>76</v>
      </c>
      <c r="B1774">
        <v>4</v>
      </c>
      <c r="C1774" t="s">
        <v>77</v>
      </c>
      <c r="D1774" t="s">
        <v>259</v>
      </c>
      <c r="E1774" s="4">
        <v>44677</v>
      </c>
      <c r="F1774" t="s">
        <v>72</v>
      </c>
      <c r="G1774" t="s">
        <v>43</v>
      </c>
      <c r="H1774" t="s">
        <v>44</v>
      </c>
      <c r="I1774" t="s">
        <v>50</v>
      </c>
      <c r="J1774" t="s">
        <v>51</v>
      </c>
      <c r="K1774" t="s">
        <v>161</v>
      </c>
      <c r="L1774">
        <f t="shared" si="20"/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f t="shared" si="21"/>
        <v>1</v>
      </c>
      <c r="AI1774">
        <v>0</v>
      </c>
      <c r="AJ1774">
        <v>1</v>
      </c>
      <c r="AK1774">
        <v>0</v>
      </c>
      <c r="AL1774">
        <v>0</v>
      </c>
    </row>
    <row r="1775" spans="1:38" x14ac:dyDescent="0.45">
      <c r="A1775" t="s">
        <v>76</v>
      </c>
      <c r="B1775">
        <v>4</v>
      </c>
      <c r="C1775" t="s">
        <v>77</v>
      </c>
      <c r="D1775" t="s">
        <v>259</v>
      </c>
      <c r="E1775" s="4">
        <v>44677</v>
      </c>
      <c r="F1775" t="s">
        <v>72</v>
      </c>
      <c r="G1775" t="s">
        <v>43</v>
      </c>
      <c r="H1775" t="s">
        <v>44</v>
      </c>
      <c r="I1775" t="s">
        <v>50</v>
      </c>
      <c r="J1775" t="s">
        <v>51</v>
      </c>
      <c r="K1775" t="s">
        <v>161</v>
      </c>
      <c r="L1775">
        <f t="shared" si="20"/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f t="shared" si="21"/>
        <v>1</v>
      </c>
      <c r="AI1775">
        <v>0</v>
      </c>
      <c r="AJ1775">
        <v>0</v>
      </c>
      <c r="AK1775">
        <v>1</v>
      </c>
      <c r="AL1775">
        <v>0</v>
      </c>
    </row>
    <row r="1776" spans="1:38" x14ac:dyDescent="0.45">
      <c r="A1776" t="s">
        <v>76</v>
      </c>
      <c r="B1776">
        <v>4</v>
      </c>
      <c r="C1776" t="s">
        <v>77</v>
      </c>
      <c r="D1776" t="s">
        <v>259</v>
      </c>
      <c r="E1776" s="4">
        <v>44677</v>
      </c>
      <c r="F1776" t="s">
        <v>72</v>
      </c>
      <c r="G1776" t="s">
        <v>43</v>
      </c>
      <c r="H1776" t="s">
        <v>44</v>
      </c>
      <c r="I1776" t="s">
        <v>78</v>
      </c>
      <c r="J1776" t="s">
        <v>79</v>
      </c>
      <c r="K1776" t="s">
        <v>158</v>
      </c>
      <c r="L1776">
        <f t="shared" si="20"/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f t="shared" si="21"/>
        <v>1</v>
      </c>
      <c r="AI1776">
        <v>0</v>
      </c>
      <c r="AJ1776">
        <v>0</v>
      </c>
      <c r="AK1776">
        <v>1</v>
      </c>
      <c r="AL1776">
        <v>0</v>
      </c>
    </row>
    <row r="1777" spans="1:38" x14ac:dyDescent="0.45">
      <c r="A1777" t="s">
        <v>76</v>
      </c>
      <c r="B1777">
        <v>4</v>
      </c>
      <c r="C1777" t="s">
        <v>77</v>
      </c>
      <c r="D1777" t="s">
        <v>259</v>
      </c>
      <c r="E1777" s="4">
        <v>44677</v>
      </c>
      <c r="F1777" t="s">
        <v>72</v>
      </c>
      <c r="G1777" t="s">
        <v>43</v>
      </c>
      <c r="H1777" t="s">
        <v>44</v>
      </c>
      <c r="I1777" t="s">
        <v>78</v>
      </c>
      <c r="J1777" t="s">
        <v>79</v>
      </c>
      <c r="K1777" t="s">
        <v>158</v>
      </c>
      <c r="L1777">
        <f t="shared" si="20"/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9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f t="shared" si="21"/>
        <v>9</v>
      </c>
      <c r="AI1777">
        <v>2</v>
      </c>
      <c r="AJ1777">
        <v>3</v>
      </c>
      <c r="AK1777">
        <v>4</v>
      </c>
      <c r="AL1777">
        <v>0</v>
      </c>
    </row>
    <row r="1778" spans="1:38" x14ac:dyDescent="0.45">
      <c r="A1778" t="s">
        <v>76</v>
      </c>
      <c r="B1778">
        <v>4</v>
      </c>
      <c r="C1778" t="s">
        <v>77</v>
      </c>
      <c r="D1778" t="s">
        <v>259</v>
      </c>
      <c r="E1778" s="4">
        <v>44677</v>
      </c>
      <c r="F1778" t="s">
        <v>72</v>
      </c>
      <c r="G1778" t="s">
        <v>43</v>
      </c>
      <c r="H1778" t="s">
        <v>44</v>
      </c>
      <c r="I1778" t="s">
        <v>50</v>
      </c>
      <c r="J1778" t="s">
        <v>51</v>
      </c>
      <c r="K1778" t="s">
        <v>161</v>
      </c>
      <c r="L1778">
        <f t="shared" si="20"/>
        <v>2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</v>
      </c>
      <c r="W1778">
        <v>0</v>
      </c>
      <c r="X1778">
        <v>2</v>
      </c>
      <c r="Y1778">
        <v>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f t="shared" si="21"/>
        <v>4</v>
      </c>
      <c r="AI1778">
        <v>0</v>
      </c>
      <c r="AJ1778">
        <v>4</v>
      </c>
      <c r="AK1778">
        <v>0</v>
      </c>
      <c r="AL1778">
        <v>0</v>
      </c>
    </row>
    <row r="1779" spans="1:38" x14ac:dyDescent="0.45">
      <c r="A1779" t="s">
        <v>76</v>
      </c>
      <c r="B1779">
        <v>4</v>
      </c>
      <c r="C1779" t="s">
        <v>77</v>
      </c>
      <c r="D1779" t="s">
        <v>259</v>
      </c>
      <c r="E1779" s="4">
        <v>44677</v>
      </c>
      <c r="F1779" t="s">
        <v>72</v>
      </c>
      <c r="G1779" t="s">
        <v>43</v>
      </c>
      <c r="H1779" t="s">
        <v>44</v>
      </c>
      <c r="I1779" t="s">
        <v>50</v>
      </c>
      <c r="J1779" t="s">
        <v>134</v>
      </c>
      <c r="K1779" t="s">
        <v>135</v>
      </c>
      <c r="L1779">
        <f t="shared" si="20"/>
        <v>2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</v>
      </c>
      <c r="V1779">
        <v>0</v>
      </c>
      <c r="W1779">
        <v>0</v>
      </c>
      <c r="X1779">
        <v>2</v>
      </c>
      <c r="Y1779">
        <v>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f t="shared" si="21"/>
        <v>4</v>
      </c>
      <c r="AI1779">
        <v>1</v>
      </c>
      <c r="AJ1779">
        <v>3</v>
      </c>
      <c r="AK1779">
        <v>0</v>
      </c>
      <c r="AL1779">
        <v>0</v>
      </c>
    </row>
    <row r="1780" spans="1:38" x14ac:dyDescent="0.45">
      <c r="A1780" t="s">
        <v>76</v>
      </c>
      <c r="B1780">
        <v>4</v>
      </c>
      <c r="C1780" t="s">
        <v>77</v>
      </c>
      <c r="D1780" t="s">
        <v>259</v>
      </c>
      <c r="E1780" s="4">
        <v>44677</v>
      </c>
      <c r="F1780" t="s">
        <v>72</v>
      </c>
      <c r="G1780" t="s">
        <v>43</v>
      </c>
      <c r="H1780" t="s">
        <v>44</v>
      </c>
      <c r="I1780" t="s">
        <v>78</v>
      </c>
      <c r="J1780" t="s">
        <v>79</v>
      </c>
      <c r="K1780" t="s">
        <v>158</v>
      </c>
      <c r="L1780">
        <f t="shared" si="20"/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4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f t="shared" si="21"/>
        <v>4</v>
      </c>
      <c r="AI1780">
        <v>0</v>
      </c>
      <c r="AJ1780">
        <v>0</v>
      </c>
      <c r="AK1780">
        <v>4</v>
      </c>
      <c r="AL1780">
        <v>0</v>
      </c>
    </row>
    <row r="1781" spans="1:38" x14ac:dyDescent="0.45">
      <c r="A1781" t="s">
        <v>76</v>
      </c>
      <c r="B1781">
        <v>4</v>
      </c>
      <c r="C1781" t="s">
        <v>77</v>
      </c>
      <c r="D1781" t="s">
        <v>259</v>
      </c>
      <c r="E1781" s="4">
        <v>44677</v>
      </c>
      <c r="F1781" t="s">
        <v>72</v>
      </c>
      <c r="G1781" t="s">
        <v>43</v>
      </c>
      <c r="H1781" t="s">
        <v>44</v>
      </c>
      <c r="I1781" t="s">
        <v>78</v>
      </c>
      <c r="J1781" t="s">
        <v>79</v>
      </c>
      <c r="K1781" t="s">
        <v>158</v>
      </c>
      <c r="L1781">
        <f t="shared" si="20"/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f t="shared" si="21"/>
        <v>1</v>
      </c>
      <c r="AI1781">
        <v>0</v>
      </c>
      <c r="AJ1781">
        <v>1</v>
      </c>
      <c r="AK1781">
        <v>0</v>
      </c>
      <c r="AL1781">
        <v>0</v>
      </c>
    </row>
    <row r="1782" spans="1:38" x14ac:dyDescent="0.45">
      <c r="A1782" t="s">
        <v>76</v>
      </c>
      <c r="B1782">
        <v>4</v>
      </c>
      <c r="C1782" t="s">
        <v>77</v>
      </c>
      <c r="D1782" t="s">
        <v>259</v>
      </c>
      <c r="E1782" s="4">
        <v>44677</v>
      </c>
      <c r="F1782" t="s">
        <v>72</v>
      </c>
      <c r="G1782" t="s">
        <v>43</v>
      </c>
      <c r="H1782" t="s">
        <v>44</v>
      </c>
      <c r="I1782" t="s">
        <v>50</v>
      </c>
      <c r="J1782" t="s">
        <v>51</v>
      </c>
      <c r="K1782" t="s">
        <v>161</v>
      </c>
      <c r="L1782">
        <f t="shared" si="20"/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f t="shared" si="21"/>
        <v>2</v>
      </c>
      <c r="AI1782">
        <v>0</v>
      </c>
      <c r="AJ1782">
        <v>0</v>
      </c>
      <c r="AK1782">
        <v>2</v>
      </c>
      <c r="AL1782">
        <v>0</v>
      </c>
    </row>
    <row r="1783" spans="1:38" x14ac:dyDescent="0.45">
      <c r="A1783" t="s">
        <v>76</v>
      </c>
      <c r="B1783">
        <v>4</v>
      </c>
      <c r="C1783" t="s">
        <v>77</v>
      </c>
      <c r="D1783" t="s">
        <v>259</v>
      </c>
      <c r="E1783" s="4">
        <v>44677</v>
      </c>
      <c r="F1783" t="s">
        <v>72</v>
      </c>
      <c r="G1783" t="s">
        <v>43</v>
      </c>
      <c r="H1783" t="s">
        <v>44</v>
      </c>
      <c r="I1783" t="s">
        <v>78</v>
      </c>
      <c r="J1783" t="s">
        <v>79</v>
      </c>
      <c r="K1783" t="s">
        <v>158</v>
      </c>
      <c r="L1783">
        <f t="shared" si="20"/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f t="shared" si="21"/>
        <v>1</v>
      </c>
      <c r="AI1783">
        <v>0</v>
      </c>
      <c r="AJ1783">
        <v>0</v>
      </c>
      <c r="AK1783">
        <v>1</v>
      </c>
      <c r="AL1783">
        <v>0</v>
      </c>
    </row>
    <row r="1784" spans="1:38" x14ac:dyDescent="0.45">
      <c r="A1784" t="s">
        <v>76</v>
      </c>
      <c r="B1784">
        <v>4</v>
      </c>
      <c r="C1784" t="s">
        <v>77</v>
      </c>
      <c r="D1784" t="s">
        <v>259</v>
      </c>
      <c r="E1784" s="4">
        <v>44677</v>
      </c>
      <c r="F1784" t="s">
        <v>72</v>
      </c>
      <c r="G1784" t="s">
        <v>43</v>
      </c>
      <c r="H1784" t="s">
        <v>44</v>
      </c>
      <c r="I1784" t="s">
        <v>78</v>
      </c>
      <c r="J1784" t="s">
        <v>79</v>
      </c>
      <c r="K1784" t="s">
        <v>158</v>
      </c>
      <c r="L1784">
        <f t="shared" si="20"/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2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f t="shared" si="21"/>
        <v>2</v>
      </c>
      <c r="AI1784">
        <v>0</v>
      </c>
      <c r="AJ1784">
        <v>0</v>
      </c>
      <c r="AK1784">
        <v>2</v>
      </c>
      <c r="AL1784">
        <v>0</v>
      </c>
    </row>
    <row r="1785" spans="1:38" x14ac:dyDescent="0.45">
      <c r="A1785" t="s">
        <v>76</v>
      </c>
      <c r="B1785">
        <v>4</v>
      </c>
      <c r="C1785" t="s">
        <v>77</v>
      </c>
      <c r="D1785" t="s">
        <v>259</v>
      </c>
      <c r="E1785" s="4">
        <v>44677</v>
      </c>
      <c r="F1785" t="s">
        <v>72</v>
      </c>
      <c r="G1785" t="s">
        <v>43</v>
      </c>
      <c r="H1785" t="s">
        <v>44</v>
      </c>
      <c r="I1785" t="s">
        <v>239</v>
      </c>
      <c r="J1785" t="s">
        <v>240</v>
      </c>
      <c r="K1785" t="s">
        <v>240</v>
      </c>
      <c r="L1785">
        <f t="shared" si="20"/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2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f t="shared" si="21"/>
        <v>2</v>
      </c>
      <c r="AI1785">
        <v>0</v>
      </c>
      <c r="AJ1785">
        <v>0</v>
      </c>
      <c r="AK1785">
        <v>2</v>
      </c>
      <c r="AL1785">
        <v>0</v>
      </c>
    </row>
    <row r="1786" spans="1:38" x14ac:dyDescent="0.45">
      <c r="A1786" t="s">
        <v>76</v>
      </c>
      <c r="B1786">
        <v>4</v>
      </c>
      <c r="C1786" t="s">
        <v>77</v>
      </c>
      <c r="D1786" t="s">
        <v>259</v>
      </c>
      <c r="E1786" s="4">
        <v>44677</v>
      </c>
      <c r="F1786" t="s">
        <v>72</v>
      </c>
      <c r="G1786" t="s">
        <v>43</v>
      </c>
      <c r="H1786" t="s">
        <v>44</v>
      </c>
      <c r="I1786" t="s">
        <v>78</v>
      </c>
      <c r="J1786" t="s">
        <v>79</v>
      </c>
      <c r="K1786" t="s">
        <v>158</v>
      </c>
      <c r="L1786">
        <f t="shared" si="20"/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3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f t="shared" si="21"/>
        <v>3</v>
      </c>
      <c r="AI1786">
        <v>0</v>
      </c>
      <c r="AJ1786">
        <v>0</v>
      </c>
      <c r="AK1786">
        <v>3</v>
      </c>
      <c r="AL1786">
        <v>0</v>
      </c>
    </row>
    <row r="1787" spans="1:38" x14ac:dyDescent="0.45">
      <c r="A1787" t="s">
        <v>76</v>
      </c>
      <c r="B1787">
        <v>4</v>
      </c>
      <c r="C1787" t="s">
        <v>77</v>
      </c>
      <c r="D1787" t="s">
        <v>259</v>
      </c>
      <c r="E1787" s="4">
        <v>44677</v>
      </c>
      <c r="F1787" t="s">
        <v>72</v>
      </c>
      <c r="G1787" t="s">
        <v>43</v>
      </c>
      <c r="H1787" t="s">
        <v>44</v>
      </c>
      <c r="I1787" t="s">
        <v>84</v>
      </c>
      <c r="J1787" t="s">
        <v>159</v>
      </c>
      <c r="K1787" t="s">
        <v>160</v>
      </c>
      <c r="L1787">
        <f t="shared" si="20"/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f t="shared" si="21"/>
        <v>1</v>
      </c>
      <c r="AI1787">
        <v>0</v>
      </c>
      <c r="AJ1787">
        <v>0</v>
      </c>
      <c r="AK1787">
        <v>1</v>
      </c>
      <c r="AL1787">
        <v>0</v>
      </c>
    </row>
    <row r="1788" spans="1:38" x14ac:dyDescent="0.45">
      <c r="A1788" t="s">
        <v>76</v>
      </c>
      <c r="B1788">
        <v>4</v>
      </c>
      <c r="C1788" t="s">
        <v>77</v>
      </c>
      <c r="D1788" t="s">
        <v>259</v>
      </c>
      <c r="E1788" s="4">
        <v>44677</v>
      </c>
      <c r="F1788" t="s">
        <v>72</v>
      </c>
      <c r="G1788" t="s">
        <v>48</v>
      </c>
      <c r="H1788" t="s">
        <v>44</v>
      </c>
      <c r="I1788" t="s">
        <v>50</v>
      </c>
      <c r="J1788" t="s">
        <v>179</v>
      </c>
      <c r="K1788" t="s">
        <v>180</v>
      </c>
      <c r="L1788">
        <f t="shared" si="20"/>
        <v>8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7</v>
      </c>
      <c r="W1788">
        <v>0</v>
      </c>
      <c r="X1788">
        <v>1</v>
      </c>
      <c r="Y1788">
        <v>3</v>
      </c>
      <c r="Z1788">
        <v>3</v>
      </c>
      <c r="AA1788">
        <v>3</v>
      </c>
      <c r="AB1788">
        <v>3</v>
      </c>
      <c r="AC1788">
        <v>3</v>
      </c>
      <c r="AD1788">
        <v>3</v>
      </c>
      <c r="AE1788">
        <v>5</v>
      </c>
      <c r="AF1788">
        <v>0</v>
      </c>
      <c r="AG1788">
        <v>0</v>
      </c>
      <c r="AH1788">
        <f t="shared" si="21"/>
        <v>24</v>
      </c>
      <c r="AI1788">
        <v>0</v>
      </c>
      <c r="AJ1788">
        <v>6</v>
      </c>
      <c r="AK1788">
        <v>18</v>
      </c>
      <c r="AL1788">
        <v>0</v>
      </c>
    </row>
    <row r="1789" spans="1:38" x14ac:dyDescent="0.45">
      <c r="A1789" t="s">
        <v>76</v>
      </c>
      <c r="B1789">
        <v>4</v>
      </c>
      <c r="C1789" t="s">
        <v>77</v>
      </c>
      <c r="D1789" t="s">
        <v>259</v>
      </c>
      <c r="E1789" s="4">
        <v>44677</v>
      </c>
      <c r="F1789" t="s">
        <v>72</v>
      </c>
      <c r="G1789" t="s">
        <v>48</v>
      </c>
      <c r="H1789" t="s">
        <v>44</v>
      </c>
      <c r="I1789" t="s">
        <v>78</v>
      </c>
      <c r="J1789" t="s">
        <v>79</v>
      </c>
      <c r="K1789" t="s">
        <v>158</v>
      </c>
      <c r="L1789">
        <f t="shared" si="20"/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f t="shared" si="21"/>
        <v>1</v>
      </c>
      <c r="AI1789">
        <v>0</v>
      </c>
      <c r="AJ1789">
        <v>0</v>
      </c>
      <c r="AK1789">
        <v>1</v>
      </c>
      <c r="AL1789">
        <v>0</v>
      </c>
    </row>
    <row r="1790" spans="1:38" x14ac:dyDescent="0.45">
      <c r="A1790" t="s">
        <v>76</v>
      </c>
      <c r="B1790">
        <v>4</v>
      </c>
      <c r="C1790" t="s">
        <v>77</v>
      </c>
      <c r="D1790" t="s">
        <v>259</v>
      </c>
      <c r="E1790" s="4">
        <v>44677</v>
      </c>
      <c r="F1790" t="s">
        <v>72</v>
      </c>
      <c r="G1790" t="s">
        <v>48</v>
      </c>
      <c r="H1790" t="s">
        <v>44</v>
      </c>
      <c r="I1790" t="s">
        <v>50</v>
      </c>
      <c r="J1790" t="s">
        <v>51</v>
      </c>
      <c r="K1790" t="s">
        <v>161</v>
      </c>
      <c r="L1790">
        <f t="shared" si="20"/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f t="shared" si="21"/>
        <v>5</v>
      </c>
      <c r="AI1790">
        <v>1</v>
      </c>
      <c r="AJ1790">
        <v>2</v>
      </c>
      <c r="AK1790">
        <v>2</v>
      </c>
      <c r="AL1790">
        <v>0</v>
      </c>
    </row>
    <row r="1791" spans="1:38" x14ac:dyDescent="0.45">
      <c r="A1791" t="s">
        <v>76</v>
      </c>
      <c r="B1791">
        <v>4</v>
      </c>
      <c r="C1791" t="s">
        <v>77</v>
      </c>
      <c r="D1791" t="s">
        <v>259</v>
      </c>
      <c r="E1791" s="4">
        <v>44677</v>
      </c>
      <c r="F1791" t="s">
        <v>72</v>
      </c>
      <c r="G1791" t="s">
        <v>48</v>
      </c>
      <c r="H1791" t="s">
        <v>44</v>
      </c>
      <c r="I1791" t="s">
        <v>84</v>
      </c>
      <c r="J1791" t="s">
        <v>112</v>
      </c>
      <c r="K1791" s="10" t="s">
        <v>155</v>
      </c>
      <c r="L1791">
        <f t="shared" si="20"/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f t="shared" si="21"/>
        <v>1</v>
      </c>
      <c r="AI1791">
        <v>0</v>
      </c>
      <c r="AJ1791">
        <v>0</v>
      </c>
      <c r="AK1791">
        <v>1</v>
      </c>
      <c r="AL1791">
        <v>0</v>
      </c>
    </row>
    <row r="1792" spans="1:38" x14ac:dyDescent="0.45">
      <c r="A1792" t="s">
        <v>76</v>
      </c>
      <c r="B1792">
        <v>4</v>
      </c>
      <c r="C1792" t="s">
        <v>77</v>
      </c>
      <c r="D1792" t="s">
        <v>259</v>
      </c>
      <c r="E1792" s="4">
        <v>44677</v>
      </c>
      <c r="F1792" t="s">
        <v>72</v>
      </c>
      <c r="G1792" t="s">
        <v>48</v>
      </c>
      <c r="H1792" t="s">
        <v>44</v>
      </c>
      <c r="I1792" t="s">
        <v>78</v>
      </c>
      <c r="J1792" t="s">
        <v>79</v>
      </c>
      <c r="K1792" t="s">
        <v>158</v>
      </c>
      <c r="L1792">
        <f t="shared" si="20"/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f t="shared" si="21"/>
        <v>1</v>
      </c>
      <c r="AI1792">
        <v>0</v>
      </c>
      <c r="AJ1792">
        <v>0</v>
      </c>
      <c r="AK1792">
        <v>1</v>
      </c>
      <c r="AL1792">
        <v>0</v>
      </c>
    </row>
    <row r="1793" spans="1:38" x14ac:dyDescent="0.45">
      <c r="A1793" t="s">
        <v>76</v>
      </c>
      <c r="B1793">
        <v>4</v>
      </c>
      <c r="C1793" t="s">
        <v>77</v>
      </c>
      <c r="D1793" t="s">
        <v>259</v>
      </c>
      <c r="E1793" s="4">
        <v>44677</v>
      </c>
      <c r="F1793" t="s">
        <v>72</v>
      </c>
      <c r="G1793" t="s">
        <v>48</v>
      </c>
      <c r="H1793" t="s">
        <v>44</v>
      </c>
      <c r="I1793" t="s">
        <v>78</v>
      </c>
      <c r="J1793" t="s">
        <v>79</v>
      </c>
      <c r="K1793" t="s">
        <v>158</v>
      </c>
      <c r="L1793">
        <f t="shared" si="20"/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4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f t="shared" si="21"/>
        <v>4</v>
      </c>
      <c r="AI1793">
        <v>1</v>
      </c>
      <c r="AJ1793">
        <v>1</v>
      </c>
      <c r="AK1793">
        <v>2</v>
      </c>
      <c r="AL1793">
        <v>0</v>
      </c>
    </row>
    <row r="1794" spans="1:38" x14ac:dyDescent="0.45">
      <c r="A1794" t="s">
        <v>76</v>
      </c>
      <c r="B1794">
        <v>4</v>
      </c>
      <c r="C1794" t="s">
        <v>77</v>
      </c>
      <c r="D1794" t="s">
        <v>259</v>
      </c>
      <c r="E1794" s="4">
        <v>44677</v>
      </c>
      <c r="F1794" t="s">
        <v>72</v>
      </c>
      <c r="G1794" t="s">
        <v>48</v>
      </c>
      <c r="H1794" t="s">
        <v>44</v>
      </c>
      <c r="I1794" t="s">
        <v>78</v>
      </c>
      <c r="J1794" t="s">
        <v>90</v>
      </c>
      <c r="K1794" t="s">
        <v>90</v>
      </c>
      <c r="L1794">
        <f t="shared" si="20"/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f t="shared" si="21"/>
        <v>1</v>
      </c>
      <c r="AI1794">
        <v>0</v>
      </c>
      <c r="AJ1794">
        <v>1</v>
      </c>
      <c r="AK1794">
        <v>0</v>
      </c>
      <c r="AL1794">
        <v>0</v>
      </c>
    </row>
    <row r="1795" spans="1:38" x14ac:dyDescent="0.45">
      <c r="A1795" t="s">
        <v>76</v>
      </c>
      <c r="B1795">
        <v>4</v>
      </c>
      <c r="C1795" t="s">
        <v>77</v>
      </c>
      <c r="D1795" t="s">
        <v>259</v>
      </c>
      <c r="E1795" s="4">
        <v>44677</v>
      </c>
      <c r="F1795" t="s">
        <v>72</v>
      </c>
      <c r="G1795" t="s">
        <v>48</v>
      </c>
      <c r="H1795" t="s">
        <v>44</v>
      </c>
      <c r="I1795" t="s">
        <v>92</v>
      </c>
      <c r="J1795" t="s">
        <v>104</v>
      </c>
      <c r="K1795" t="s">
        <v>105</v>
      </c>
      <c r="L1795">
        <f t="shared" si="20"/>
        <v>4</v>
      </c>
      <c r="M1795">
        <v>1</v>
      </c>
      <c r="N1795">
        <v>1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2</v>
      </c>
      <c r="V1795">
        <v>2</v>
      </c>
      <c r="W1795">
        <v>0</v>
      </c>
      <c r="X1795">
        <v>1</v>
      </c>
      <c r="Y1795">
        <v>1</v>
      </c>
      <c r="Z1795">
        <v>1</v>
      </c>
      <c r="AA1795">
        <v>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f t="shared" si="21"/>
        <v>5</v>
      </c>
      <c r="AI1795">
        <v>1</v>
      </c>
      <c r="AJ1795">
        <v>1</v>
      </c>
      <c r="AK1795">
        <v>3</v>
      </c>
      <c r="AL1795">
        <v>0</v>
      </c>
    </row>
    <row r="1796" spans="1:38" x14ac:dyDescent="0.45">
      <c r="A1796" t="s">
        <v>76</v>
      </c>
      <c r="B1796">
        <v>4</v>
      </c>
      <c r="C1796" t="s">
        <v>77</v>
      </c>
      <c r="D1796" t="s">
        <v>259</v>
      </c>
      <c r="E1796" s="4">
        <v>44677</v>
      </c>
      <c r="F1796" t="s">
        <v>72</v>
      </c>
      <c r="G1796" t="s">
        <v>48</v>
      </c>
      <c r="H1796" t="s">
        <v>44</v>
      </c>
      <c r="I1796" t="s">
        <v>81</v>
      </c>
      <c r="J1796" t="s">
        <v>241</v>
      </c>
      <c r="K1796" t="s">
        <v>241</v>
      </c>
      <c r="L1796">
        <f t="shared" si="20"/>
        <v>2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5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f t="shared" si="21"/>
        <v>6</v>
      </c>
      <c r="AI1796">
        <v>0</v>
      </c>
      <c r="AJ1796">
        <v>3</v>
      </c>
      <c r="AK1796">
        <v>3</v>
      </c>
      <c r="AL1796">
        <v>0</v>
      </c>
    </row>
    <row r="1797" spans="1:38" x14ac:dyDescent="0.45">
      <c r="A1797" t="s">
        <v>76</v>
      </c>
      <c r="B1797">
        <v>4</v>
      </c>
      <c r="C1797" t="s">
        <v>77</v>
      </c>
      <c r="D1797" t="s">
        <v>259</v>
      </c>
      <c r="E1797" s="4">
        <v>44677</v>
      </c>
      <c r="F1797" t="s">
        <v>72</v>
      </c>
      <c r="G1797" t="s">
        <v>48</v>
      </c>
      <c r="H1797" t="s">
        <v>44</v>
      </c>
      <c r="I1797" t="s">
        <v>81</v>
      </c>
      <c r="J1797" t="s">
        <v>241</v>
      </c>
      <c r="K1797" t="s">
        <v>241</v>
      </c>
      <c r="L1797">
        <f t="shared" si="20"/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f t="shared" si="21"/>
        <v>2</v>
      </c>
      <c r="AI1797">
        <v>0</v>
      </c>
      <c r="AJ1797">
        <v>2</v>
      </c>
      <c r="AK1797">
        <v>0</v>
      </c>
      <c r="AL1797">
        <v>0</v>
      </c>
    </row>
    <row r="1798" spans="1:38" x14ac:dyDescent="0.45">
      <c r="A1798" t="s">
        <v>76</v>
      </c>
      <c r="B1798">
        <v>4</v>
      </c>
      <c r="C1798" t="s">
        <v>77</v>
      </c>
      <c r="D1798" t="s">
        <v>259</v>
      </c>
      <c r="E1798" s="4">
        <v>44677</v>
      </c>
      <c r="F1798" t="s">
        <v>72</v>
      </c>
      <c r="G1798" t="s">
        <v>48</v>
      </c>
      <c r="H1798" t="s">
        <v>44</v>
      </c>
      <c r="I1798" t="s">
        <v>80</v>
      </c>
      <c r="L1798">
        <f t="shared" si="20"/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f t="shared" si="21"/>
        <v>1</v>
      </c>
      <c r="AI1798">
        <v>0</v>
      </c>
      <c r="AJ1798">
        <v>1</v>
      </c>
      <c r="AK1798">
        <v>0</v>
      </c>
      <c r="AL1798">
        <v>0</v>
      </c>
    </row>
    <row r="1799" spans="1:38" x14ac:dyDescent="0.45">
      <c r="A1799" t="s">
        <v>76</v>
      </c>
      <c r="B1799">
        <v>4</v>
      </c>
      <c r="C1799" t="s">
        <v>77</v>
      </c>
      <c r="D1799" t="s">
        <v>259</v>
      </c>
      <c r="E1799" s="4">
        <v>44677</v>
      </c>
      <c r="F1799" t="s">
        <v>72</v>
      </c>
      <c r="G1799" t="s">
        <v>48</v>
      </c>
      <c r="H1799" t="s">
        <v>44</v>
      </c>
      <c r="I1799" t="s">
        <v>116</v>
      </c>
      <c r="J1799" t="s">
        <v>117</v>
      </c>
      <c r="K1799" t="s">
        <v>118</v>
      </c>
      <c r="L1799">
        <f t="shared" si="20"/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f t="shared" si="21"/>
        <v>1</v>
      </c>
      <c r="AI1799">
        <v>0</v>
      </c>
      <c r="AJ1799">
        <v>1</v>
      </c>
      <c r="AK1799">
        <v>0</v>
      </c>
      <c r="AL1799">
        <v>0</v>
      </c>
    </row>
    <row r="1800" spans="1:38" x14ac:dyDescent="0.45">
      <c r="A1800" t="s">
        <v>76</v>
      </c>
      <c r="B1800">
        <v>4</v>
      </c>
      <c r="C1800" t="s">
        <v>77</v>
      </c>
      <c r="D1800" t="s">
        <v>259</v>
      </c>
      <c r="E1800" s="4">
        <v>44677</v>
      </c>
      <c r="F1800" t="s">
        <v>72</v>
      </c>
      <c r="G1800" t="s">
        <v>48</v>
      </c>
      <c r="H1800" t="s">
        <v>44</v>
      </c>
      <c r="I1800" t="s">
        <v>84</v>
      </c>
      <c r="J1800" t="s">
        <v>112</v>
      </c>
      <c r="K1800" t="s">
        <v>155</v>
      </c>
      <c r="L1800">
        <f t="shared" si="20"/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f t="shared" si="21"/>
        <v>1</v>
      </c>
      <c r="AI1800">
        <v>0</v>
      </c>
      <c r="AJ1800">
        <v>1</v>
      </c>
      <c r="AK1800">
        <v>0</v>
      </c>
      <c r="AL1800">
        <v>0</v>
      </c>
    </row>
    <row r="1801" spans="1:38" x14ac:dyDescent="0.45">
      <c r="A1801" t="s">
        <v>76</v>
      </c>
      <c r="B1801">
        <v>4</v>
      </c>
      <c r="C1801" t="s">
        <v>77</v>
      </c>
      <c r="D1801" t="s">
        <v>259</v>
      </c>
      <c r="E1801" s="4">
        <v>44677</v>
      </c>
      <c r="F1801" t="s">
        <v>72</v>
      </c>
      <c r="G1801" t="s">
        <v>49</v>
      </c>
      <c r="H1801" t="s">
        <v>44</v>
      </c>
      <c r="I1801" t="s">
        <v>50</v>
      </c>
      <c r="J1801" t="s">
        <v>51</v>
      </c>
      <c r="K1801" t="s">
        <v>161</v>
      </c>
      <c r="L1801">
        <f t="shared" si="20"/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f t="shared" si="21"/>
        <v>1</v>
      </c>
      <c r="AI1801">
        <v>0</v>
      </c>
      <c r="AJ1801">
        <v>1</v>
      </c>
      <c r="AK1801">
        <v>0</v>
      </c>
      <c r="AL1801">
        <v>0</v>
      </c>
    </row>
    <row r="1802" spans="1:38" x14ac:dyDescent="0.45">
      <c r="A1802" t="s">
        <v>76</v>
      </c>
      <c r="B1802">
        <v>4</v>
      </c>
      <c r="C1802" t="s">
        <v>77</v>
      </c>
      <c r="D1802" t="s">
        <v>259</v>
      </c>
      <c r="E1802" s="4">
        <v>44677</v>
      </c>
      <c r="F1802" t="s">
        <v>72</v>
      </c>
      <c r="G1802" t="s">
        <v>49</v>
      </c>
      <c r="H1802" t="s">
        <v>44</v>
      </c>
      <c r="I1802" t="s">
        <v>78</v>
      </c>
      <c r="J1802" t="s">
        <v>79</v>
      </c>
      <c r="K1802" t="s">
        <v>158</v>
      </c>
      <c r="L1802">
        <f t="shared" si="20"/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f t="shared" si="21"/>
        <v>1</v>
      </c>
      <c r="AI1802">
        <v>0</v>
      </c>
      <c r="AJ1802">
        <v>1</v>
      </c>
      <c r="AK1802">
        <v>0</v>
      </c>
      <c r="AL1802">
        <v>0</v>
      </c>
    </row>
    <row r="1803" spans="1:38" x14ac:dyDescent="0.45">
      <c r="A1803" t="s">
        <v>76</v>
      </c>
      <c r="B1803">
        <v>4</v>
      </c>
      <c r="C1803" t="s">
        <v>77</v>
      </c>
      <c r="D1803" t="s">
        <v>259</v>
      </c>
      <c r="E1803" s="4">
        <v>44677</v>
      </c>
      <c r="F1803" t="s">
        <v>72</v>
      </c>
      <c r="G1803" t="s">
        <v>49</v>
      </c>
      <c r="H1803" t="s">
        <v>44</v>
      </c>
      <c r="I1803" t="s">
        <v>78</v>
      </c>
      <c r="J1803" t="s">
        <v>79</v>
      </c>
      <c r="K1803" t="s">
        <v>158</v>
      </c>
      <c r="L1803">
        <f t="shared" si="20"/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f t="shared" si="21"/>
        <v>1</v>
      </c>
      <c r="AI1803">
        <v>0</v>
      </c>
      <c r="AJ1803">
        <v>0</v>
      </c>
      <c r="AK1803">
        <v>1</v>
      </c>
      <c r="AL1803">
        <v>0</v>
      </c>
    </row>
    <row r="1804" spans="1:38" x14ac:dyDescent="0.45">
      <c r="A1804" t="s">
        <v>76</v>
      </c>
      <c r="B1804">
        <v>4</v>
      </c>
      <c r="C1804" t="s">
        <v>77</v>
      </c>
      <c r="D1804" t="s">
        <v>259</v>
      </c>
      <c r="E1804" s="4">
        <v>44677</v>
      </c>
      <c r="F1804" t="s">
        <v>72</v>
      </c>
      <c r="G1804" t="s">
        <v>49</v>
      </c>
      <c r="H1804" t="s">
        <v>44</v>
      </c>
      <c r="I1804" t="s">
        <v>50</v>
      </c>
      <c r="J1804" t="s">
        <v>51</v>
      </c>
      <c r="K1804" t="s">
        <v>161</v>
      </c>
      <c r="L1804">
        <f t="shared" si="20"/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f t="shared" si="21"/>
        <v>1</v>
      </c>
      <c r="AI1804">
        <v>0</v>
      </c>
      <c r="AJ1804">
        <v>0</v>
      </c>
      <c r="AK1804">
        <v>1</v>
      </c>
      <c r="AL1804">
        <v>0</v>
      </c>
    </row>
    <row r="1805" spans="1:38" x14ac:dyDescent="0.45">
      <c r="A1805" t="s">
        <v>76</v>
      </c>
      <c r="B1805">
        <v>4</v>
      </c>
      <c r="C1805" t="s">
        <v>77</v>
      </c>
      <c r="D1805" t="s">
        <v>259</v>
      </c>
      <c r="E1805" s="4">
        <v>44677</v>
      </c>
      <c r="F1805" t="s">
        <v>72</v>
      </c>
      <c r="G1805" t="s">
        <v>49</v>
      </c>
      <c r="H1805" t="s">
        <v>44</v>
      </c>
      <c r="I1805" t="s">
        <v>50</v>
      </c>
      <c r="J1805" t="s">
        <v>51</v>
      </c>
      <c r="K1805" t="s">
        <v>161</v>
      </c>
      <c r="L1805">
        <f t="shared" si="20"/>
        <v>2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0</v>
      </c>
      <c r="X1805">
        <v>1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f t="shared" si="21"/>
        <v>3</v>
      </c>
      <c r="AI1805">
        <v>0</v>
      </c>
      <c r="AJ1805">
        <v>1</v>
      </c>
      <c r="AK1805">
        <v>2</v>
      </c>
      <c r="AL1805">
        <v>0</v>
      </c>
    </row>
    <row r="1806" spans="1:38" x14ac:dyDescent="0.45">
      <c r="A1806" t="s">
        <v>76</v>
      </c>
      <c r="B1806">
        <v>4</v>
      </c>
      <c r="C1806" t="s">
        <v>77</v>
      </c>
      <c r="D1806" t="s">
        <v>259</v>
      </c>
      <c r="E1806" s="4">
        <v>44677</v>
      </c>
      <c r="F1806" t="s">
        <v>72</v>
      </c>
      <c r="G1806" t="s">
        <v>49</v>
      </c>
      <c r="H1806" t="s">
        <v>44</v>
      </c>
      <c r="I1806" t="s">
        <v>84</v>
      </c>
      <c r="J1806" t="s">
        <v>97</v>
      </c>
      <c r="K1806" t="s">
        <v>187</v>
      </c>
      <c r="L1806">
        <f t="shared" si="20"/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f t="shared" si="21"/>
        <v>1</v>
      </c>
      <c r="AI1806">
        <v>1</v>
      </c>
      <c r="AJ1806">
        <v>0</v>
      </c>
      <c r="AK1806">
        <v>0</v>
      </c>
      <c r="AL1806">
        <v>0</v>
      </c>
    </row>
    <row r="1807" spans="1:38" x14ac:dyDescent="0.45">
      <c r="A1807" t="s">
        <v>76</v>
      </c>
      <c r="B1807">
        <v>4</v>
      </c>
      <c r="C1807" t="s">
        <v>77</v>
      </c>
      <c r="D1807" t="s">
        <v>259</v>
      </c>
      <c r="E1807" s="4">
        <v>44677</v>
      </c>
      <c r="F1807" t="s">
        <v>72</v>
      </c>
      <c r="G1807" t="s">
        <v>49</v>
      </c>
      <c r="H1807" t="s">
        <v>44</v>
      </c>
      <c r="I1807" t="s">
        <v>116</v>
      </c>
      <c r="J1807" t="s">
        <v>117</v>
      </c>
      <c r="K1807" t="s">
        <v>118</v>
      </c>
      <c r="L1807">
        <f t="shared" ref="L1807:L1870" si="22">SUM(M1807:T1807)</f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f t="shared" ref="AH1807:AH1870" si="23">SUM(X1807:AG1807)</f>
        <v>1</v>
      </c>
      <c r="AI1807">
        <v>0</v>
      </c>
      <c r="AJ1807">
        <v>1</v>
      </c>
      <c r="AK1807">
        <v>0</v>
      </c>
      <c r="AL1807">
        <v>0</v>
      </c>
    </row>
    <row r="1808" spans="1:38" x14ac:dyDescent="0.45">
      <c r="A1808" t="s">
        <v>76</v>
      </c>
      <c r="B1808">
        <v>4</v>
      </c>
      <c r="C1808" t="s">
        <v>77</v>
      </c>
      <c r="D1808" t="s">
        <v>259</v>
      </c>
      <c r="E1808" s="4">
        <v>44677</v>
      </c>
      <c r="F1808" t="s">
        <v>72</v>
      </c>
      <c r="G1808" t="s">
        <v>53</v>
      </c>
      <c r="H1808" t="s">
        <v>44</v>
      </c>
      <c r="I1808" t="s">
        <v>45</v>
      </c>
      <c r="J1808" t="s">
        <v>106</v>
      </c>
      <c r="K1808" t="s">
        <v>107</v>
      </c>
      <c r="L1808">
        <f t="shared" si="22"/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f t="shared" si="23"/>
        <v>1</v>
      </c>
      <c r="AI1808">
        <v>0</v>
      </c>
      <c r="AJ1808">
        <v>1</v>
      </c>
      <c r="AK1808">
        <v>0</v>
      </c>
      <c r="AL1808">
        <v>0</v>
      </c>
    </row>
    <row r="1809" spans="1:38" x14ac:dyDescent="0.45">
      <c r="A1809" t="s">
        <v>76</v>
      </c>
      <c r="B1809">
        <v>4</v>
      </c>
      <c r="C1809" t="s">
        <v>77</v>
      </c>
      <c r="D1809" t="s">
        <v>259</v>
      </c>
      <c r="E1809" s="4">
        <v>44677</v>
      </c>
      <c r="F1809" t="s">
        <v>72</v>
      </c>
      <c r="G1809" t="s">
        <v>53</v>
      </c>
      <c r="H1809" t="s">
        <v>44</v>
      </c>
      <c r="I1809" t="s">
        <v>45</v>
      </c>
      <c r="J1809" t="s">
        <v>88</v>
      </c>
      <c r="K1809" t="s">
        <v>89</v>
      </c>
      <c r="L1809">
        <f t="shared" si="22"/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f t="shared" si="23"/>
        <v>1</v>
      </c>
      <c r="AI1809">
        <v>0</v>
      </c>
      <c r="AJ1809">
        <v>1</v>
      </c>
      <c r="AK1809">
        <v>0</v>
      </c>
      <c r="AL1809">
        <v>0</v>
      </c>
    </row>
    <row r="1810" spans="1:38" x14ac:dyDescent="0.45">
      <c r="A1810" t="s">
        <v>76</v>
      </c>
      <c r="B1810">
        <v>4</v>
      </c>
      <c r="C1810" t="s">
        <v>77</v>
      </c>
      <c r="D1810" t="s">
        <v>259</v>
      </c>
      <c r="E1810" s="4">
        <v>44677</v>
      </c>
      <c r="F1810" t="s">
        <v>72</v>
      </c>
      <c r="G1810" t="s">
        <v>53</v>
      </c>
      <c r="H1810" t="s">
        <v>44</v>
      </c>
      <c r="I1810" t="s">
        <v>239</v>
      </c>
      <c r="J1810" t="s">
        <v>240</v>
      </c>
      <c r="K1810" t="s">
        <v>240</v>
      </c>
      <c r="L1810">
        <f t="shared" si="22"/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f t="shared" si="23"/>
        <v>2</v>
      </c>
      <c r="AI1810">
        <v>0</v>
      </c>
      <c r="AJ1810">
        <v>2</v>
      </c>
      <c r="AK1810">
        <v>0</v>
      </c>
      <c r="AL1810">
        <v>0</v>
      </c>
    </row>
    <row r="1811" spans="1:38" x14ac:dyDescent="0.45">
      <c r="A1811" t="s">
        <v>76</v>
      </c>
      <c r="B1811">
        <v>4</v>
      </c>
      <c r="C1811" t="s">
        <v>77</v>
      </c>
      <c r="D1811" t="s">
        <v>259</v>
      </c>
      <c r="E1811" s="4">
        <v>44677</v>
      </c>
      <c r="F1811" t="s">
        <v>72</v>
      </c>
      <c r="G1811" t="s">
        <v>54</v>
      </c>
      <c r="H1811" t="s">
        <v>44</v>
      </c>
      <c r="L1811">
        <f t="shared" si="22"/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f t="shared" si="23"/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45">
      <c r="A1812" t="s">
        <v>76</v>
      </c>
      <c r="B1812">
        <v>4</v>
      </c>
      <c r="C1812" t="s">
        <v>77</v>
      </c>
      <c r="D1812" t="s">
        <v>259</v>
      </c>
      <c r="E1812" s="4">
        <v>44677</v>
      </c>
      <c r="F1812" t="s">
        <v>72</v>
      </c>
      <c r="G1812" t="s">
        <v>55</v>
      </c>
      <c r="H1812" t="s">
        <v>56</v>
      </c>
      <c r="L1812">
        <f t="shared" si="22"/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f t="shared" si="23"/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45">
      <c r="A1813" t="s">
        <v>76</v>
      </c>
      <c r="B1813">
        <v>4</v>
      </c>
      <c r="C1813" t="s">
        <v>77</v>
      </c>
      <c r="D1813" t="s">
        <v>259</v>
      </c>
      <c r="E1813" s="4">
        <v>44677</v>
      </c>
      <c r="F1813" t="s">
        <v>72</v>
      </c>
      <c r="G1813" t="s">
        <v>57</v>
      </c>
      <c r="H1813" t="s">
        <v>56</v>
      </c>
      <c r="L1813">
        <f t="shared" si="22"/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f t="shared" si="23"/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45">
      <c r="A1814" t="s">
        <v>76</v>
      </c>
      <c r="B1814">
        <v>4</v>
      </c>
      <c r="C1814" t="s">
        <v>77</v>
      </c>
      <c r="D1814" t="s">
        <v>259</v>
      </c>
      <c r="E1814" s="4">
        <v>44677</v>
      </c>
      <c r="F1814" t="s">
        <v>72</v>
      </c>
      <c r="G1814" t="s">
        <v>58</v>
      </c>
      <c r="H1814" t="s">
        <v>56</v>
      </c>
      <c r="L1814">
        <f t="shared" si="22"/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f t="shared" si="23"/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45">
      <c r="A1815" t="s">
        <v>76</v>
      </c>
      <c r="B1815">
        <v>4</v>
      </c>
      <c r="C1815" t="s">
        <v>77</v>
      </c>
      <c r="D1815" t="s">
        <v>259</v>
      </c>
      <c r="E1815" s="4">
        <v>44677</v>
      </c>
      <c r="F1815" t="s">
        <v>72</v>
      </c>
      <c r="G1815" t="s">
        <v>59</v>
      </c>
      <c r="H1815" t="s">
        <v>56</v>
      </c>
      <c r="L1815">
        <f t="shared" si="22"/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f t="shared" si="23"/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45">
      <c r="A1816" t="s">
        <v>76</v>
      </c>
      <c r="B1816">
        <v>4</v>
      </c>
      <c r="C1816" t="s">
        <v>77</v>
      </c>
      <c r="D1816" t="s">
        <v>259</v>
      </c>
      <c r="E1816" s="4">
        <v>44677</v>
      </c>
      <c r="F1816" t="s">
        <v>72</v>
      </c>
      <c r="G1816" t="s">
        <v>60</v>
      </c>
      <c r="H1816" t="s">
        <v>56</v>
      </c>
      <c r="L1816">
        <f t="shared" si="22"/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f t="shared" si="23"/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45">
      <c r="A1817" t="s">
        <v>86</v>
      </c>
      <c r="B1817">
        <v>4</v>
      </c>
      <c r="C1817" t="s">
        <v>87</v>
      </c>
      <c r="D1817" t="s">
        <v>260</v>
      </c>
      <c r="E1817" s="4">
        <v>44678</v>
      </c>
      <c r="F1817" t="s">
        <v>72</v>
      </c>
      <c r="G1817" t="s">
        <v>43</v>
      </c>
      <c r="H1817" t="s">
        <v>44</v>
      </c>
      <c r="I1817" t="s">
        <v>92</v>
      </c>
      <c r="J1817" t="s">
        <v>93</v>
      </c>
      <c r="K1817" t="s">
        <v>94</v>
      </c>
      <c r="L1817">
        <f t="shared" si="22"/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f t="shared" si="23"/>
        <v>3</v>
      </c>
      <c r="AI1817">
        <v>2</v>
      </c>
      <c r="AJ1817">
        <v>1</v>
      </c>
      <c r="AK1817">
        <v>0</v>
      </c>
      <c r="AL1817">
        <v>0</v>
      </c>
    </row>
    <row r="1818" spans="1:38" x14ac:dyDescent="0.45">
      <c r="A1818" t="s">
        <v>86</v>
      </c>
      <c r="B1818">
        <v>4</v>
      </c>
      <c r="C1818" t="s">
        <v>87</v>
      </c>
      <c r="D1818" t="s">
        <v>260</v>
      </c>
      <c r="E1818" s="4">
        <v>44678</v>
      </c>
      <c r="F1818" t="s">
        <v>72</v>
      </c>
      <c r="G1818" t="s">
        <v>43</v>
      </c>
      <c r="H1818" t="s">
        <v>44</v>
      </c>
      <c r="I1818" t="s">
        <v>84</v>
      </c>
      <c r="J1818" t="s">
        <v>97</v>
      </c>
      <c r="K1818" t="s">
        <v>98</v>
      </c>
      <c r="L1818">
        <f t="shared" si="22"/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f t="shared" si="23"/>
        <v>1</v>
      </c>
      <c r="AI1818">
        <v>1</v>
      </c>
      <c r="AJ1818">
        <v>0</v>
      </c>
      <c r="AK1818">
        <v>0</v>
      </c>
      <c r="AL1818">
        <v>0</v>
      </c>
    </row>
    <row r="1819" spans="1:38" x14ac:dyDescent="0.45">
      <c r="A1819" t="s">
        <v>86</v>
      </c>
      <c r="B1819">
        <v>4</v>
      </c>
      <c r="C1819" t="s">
        <v>87</v>
      </c>
      <c r="D1819" t="s">
        <v>260</v>
      </c>
      <c r="E1819" s="4">
        <v>44678</v>
      </c>
      <c r="F1819" t="s">
        <v>72</v>
      </c>
      <c r="G1819" t="s">
        <v>43</v>
      </c>
      <c r="H1819" t="s">
        <v>44</v>
      </c>
      <c r="I1819" t="s">
        <v>121</v>
      </c>
      <c r="J1819" t="s">
        <v>122</v>
      </c>
      <c r="K1819" t="s">
        <v>123</v>
      </c>
      <c r="L1819">
        <f t="shared" si="22"/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3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f t="shared" si="23"/>
        <v>3</v>
      </c>
      <c r="AI1819">
        <v>0</v>
      </c>
      <c r="AJ1819">
        <v>0</v>
      </c>
      <c r="AK1819">
        <v>3</v>
      </c>
      <c r="AL1819">
        <v>0</v>
      </c>
    </row>
    <row r="1820" spans="1:38" x14ac:dyDescent="0.45">
      <c r="A1820" t="s">
        <v>86</v>
      </c>
      <c r="B1820">
        <v>4</v>
      </c>
      <c r="C1820" t="s">
        <v>87</v>
      </c>
      <c r="D1820" t="s">
        <v>260</v>
      </c>
      <c r="E1820" s="4">
        <v>44678</v>
      </c>
      <c r="F1820" t="s">
        <v>72</v>
      </c>
      <c r="G1820" t="s">
        <v>48</v>
      </c>
      <c r="H1820" t="s">
        <v>44</v>
      </c>
      <c r="I1820" t="s">
        <v>92</v>
      </c>
      <c r="J1820" t="s">
        <v>93</v>
      </c>
      <c r="K1820" t="s">
        <v>94</v>
      </c>
      <c r="L1820">
        <f t="shared" si="22"/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f t="shared" si="23"/>
        <v>1</v>
      </c>
      <c r="AI1820">
        <v>0</v>
      </c>
      <c r="AJ1820">
        <v>1</v>
      </c>
      <c r="AK1820">
        <v>0</v>
      </c>
      <c r="AL1820">
        <v>0</v>
      </c>
    </row>
    <row r="1821" spans="1:38" x14ac:dyDescent="0.45">
      <c r="A1821" t="s">
        <v>86</v>
      </c>
      <c r="B1821">
        <v>4</v>
      </c>
      <c r="C1821" t="s">
        <v>87</v>
      </c>
      <c r="D1821" t="s">
        <v>260</v>
      </c>
      <c r="E1821" s="4">
        <v>44678</v>
      </c>
      <c r="F1821" t="s">
        <v>72</v>
      </c>
      <c r="G1821" t="s">
        <v>49</v>
      </c>
      <c r="H1821" t="s">
        <v>44</v>
      </c>
      <c r="I1821" t="s">
        <v>92</v>
      </c>
      <c r="J1821" t="s">
        <v>93</v>
      </c>
      <c r="K1821" t="s">
        <v>94</v>
      </c>
      <c r="L1821">
        <f t="shared" si="22"/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f t="shared" si="23"/>
        <v>1</v>
      </c>
      <c r="AI1821">
        <v>0</v>
      </c>
      <c r="AJ1821">
        <v>1</v>
      </c>
      <c r="AK1821">
        <v>0</v>
      </c>
      <c r="AL1821">
        <v>0</v>
      </c>
    </row>
    <row r="1822" spans="1:38" x14ac:dyDescent="0.45">
      <c r="A1822" t="s">
        <v>86</v>
      </c>
      <c r="B1822">
        <v>4</v>
      </c>
      <c r="C1822" t="s">
        <v>87</v>
      </c>
      <c r="D1822" t="s">
        <v>260</v>
      </c>
      <c r="E1822" s="4">
        <v>44678</v>
      </c>
      <c r="F1822" t="s">
        <v>72</v>
      </c>
      <c r="G1822" t="s">
        <v>49</v>
      </c>
      <c r="H1822" t="s">
        <v>44</v>
      </c>
      <c r="I1822" t="s">
        <v>50</v>
      </c>
      <c r="J1822" t="s">
        <v>242</v>
      </c>
      <c r="K1822" t="s">
        <v>243</v>
      </c>
      <c r="L1822">
        <f t="shared" si="22"/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f t="shared" si="23"/>
        <v>1</v>
      </c>
      <c r="AI1822">
        <v>0</v>
      </c>
      <c r="AJ1822">
        <v>1</v>
      </c>
      <c r="AK1822">
        <v>0</v>
      </c>
      <c r="AL1822">
        <v>0</v>
      </c>
    </row>
    <row r="1823" spans="1:38" x14ac:dyDescent="0.45">
      <c r="A1823" t="s">
        <v>86</v>
      </c>
      <c r="B1823">
        <v>4</v>
      </c>
      <c r="C1823" t="s">
        <v>87</v>
      </c>
      <c r="D1823" t="s">
        <v>260</v>
      </c>
      <c r="E1823" s="4">
        <v>44678</v>
      </c>
      <c r="F1823" t="s">
        <v>72</v>
      </c>
      <c r="G1823" t="s">
        <v>49</v>
      </c>
      <c r="H1823" t="s">
        <v>44</v>
      </c>
      <c r="I1823" t="s">
        <v>45</v>
      </c>
      <c r="J1823" t="s">
        <v>90</v>
      </c>
      <c r="K1823" t="s">
        <v>90</v>
      </c>
      <c r="L1823">
        <f t="shared" si="22"/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f t="shared" si="23"/>
        <v>1</v>
      </c>
      <c r="AI1823">
        <v>0</v>
      </c>
      <c r="AJ1823">
        <v>1</v>
      </c>
      <c r="AK1823">
        <v>0</v>
      </c>
      <c r="AL1823">
        <v>0</v>
      </c>
    </row>
    <row r="1824" spans="1:38" x14ac:dyDescent="0.45">
      <c r="A1824" t="s">
        <v>86</v>
      </c>
      <c r="B1824">
        <v>4</v>
      </c>
      <c r="C1824" t="s">
        <v>87</v>
      </c>
      <c r="D1824" t="s">
        <v>260</v>
      </c>
      <c r="E1824" s="4">
        <v>44678</v>
      </c>
      <c r="F1824" t="s">
        <v>72</v>
      </c>
      <c r="G1824" t="s">
        <v>49</v>
      </c>
      <c r="H1824" t="s">
        <v>44</v>
      </c>
      <c r="I1824" t="s">
        <v>50</v>
      </c>
      <c r="J1824" t="s">
        <v>278</v>
      </c>
      <c r="K1824" t="s">
        <v>245</v>
      </c>
      <c r="L1824">
        <f t="shared" si="22"/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f t="shared" si="23"/>
        <v>1</v>
      </c>
      <c r="AI1824">
        <v>0</v>
      </c>
      <c r="AJ1824">
        <v>0</v>
      </c>
      <c r="AK1824">
        <v>1</v>
      </c>
      <c r="AL1824">
        <v>0</v>
      </c>
    </row>
    <row r="1825" spans="1:38" x14ac:dyDescent="0.45">
      <c r="A1825" t="s">
        <v>86</v>
      </c>
      <c r="B1825">
        <v>4</v>
      </c>
      <c r="C1825" t="s">
        <v>87</v>
      </c>
      <c r="D1825" t="s">
        <v>260</v>
      </c>
      <c r="E1825" s="4">
        <v>44678</v>
      </c>
      <c r="F1825" t="s">
        <v>72</v>
      </c>
      <c r="G1825" t="s">
        <v>49</v>
      </c>
      <c r="H1825" t="s">
        <v>44</v>
      </c>
      <c r="I1825" t="s">
        <v>92</v>
      </c>
      <c r="J1825" t="s">
        <v>93</v>
      </c>
      <c r="K1825" t="s">
        <v>94</v>
      </c>
      <c r="L1825">
        <f t="shared" si="22"/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f t="shared" si="23"/>
        <v>2</v>
      </c>
      <c r="AI1825">
        <v>0</v>
      </c>
      <c r="AJ1825">
        <v>0</v>
      </c>
      <c r="AK1825">
        <v>2</v>
      </c>
      <c r="AL1825">
        <v>0</v>
      </c>
    </row>
    <row r="1826" spans="1:38" x14ac:dyDescent="0.45">
      <c r="A1826" t="s">
        <v>86</v>
      </c>
      <c r="B1826">
        <v>4</v>
      </c>
      <c r="C1826" t="s">
        <v>87</v>
      </c>
      <c r="D1826" t="s">
        <v>260</v>
      </c>
      <c r="E1826" s="4">
        <v>44678</v>
      </c>
      <c r="F1826" t="s">
        <v>72</v>
      </c>
      <c r="G1826" t="s">
        <v>49</v>
      </c>
      <c r="H1826" t="s">
        <v>44</v>
      </c>
      <c r="I1826" t="s">
        <v>92</v>
      </c>
      <c r="J1826" t="s">
        <v>93</v>
      </c>
      <c r="K1826" t="s">
        <v>94</v>
      </c>
      <c r="L1826">
        <f t="shared" si="22"/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f t="shared" si="23"/>
        <v>1</v>
      </c>
      <c r="AI1826">
        <v>0</v>
      </c>
      <c r="AJ1826">
        <v>0</v>
      </c>
      <c r="AK1826">
        <v>1</v>
      </c>
      <c r="AL1826">
        <v>0</v>
      </c>
    </row>
    <row r="1827" spans="1:38" x14ac:dyDescent="0.45">
      <c r="A1827" t="s">
        <v>86</v>
      </c>
      <c r="B1827">
        <v>4</v>
      </c>
      <c r="C1827" t="s">
        <v>87</v>
      </c>
      <c r="D1827" t="s">
        <v>260</v>
      </c>
      <c r="E1827" s="4">
        <v>44678</v>
      </c>
      <c r="F1827" t="s">
        <v>72</v>
      </c>
      <c r="G1827" t="s">
        <v>49</v>
      </c>
      <c r="H1827" t="s">
        <v>44</v>
      </c>
      <c r="I1827" t="s">
        <v>92</v>
      </c>
      <c r="J1827" t="s">
        <v>93</v>
      </c>
      <c r="K1827" t="s">
        <v>94</v>
      </c>
      <c r="L1827">
        <f t="shared" si="22"/>
        <v>2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1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f t="shared" si="23"/>
        <v>2</v>
      </c>
      <c r="AI1827">
        <v>0</v>
      </c>
      <c r="AJ1827">
        <v>2</v>
      </c>
      <c r="AK1827">
        <v>0</v>
      </c>
      <c r="AL1827">
        <v>0</v>
      </c>
    </row>
    <row r="1828" spans="1:38" x14ac:dyDescent="0.45">
      <c r="A1828" t="s">
        <v>86</v>
      </c>
      <c r="B1828">
        <v>4</v>
      </c>
      <c r="C1828" t="s">
        <v>87</v>
      </c>
      <c r="D1828" t="s">
        <v>260</v>
      </c>
      <c r="E1828" s="4">
        <v>44678</v>
      </c>
      <c r="F1828" t="s">
        <v>72</v>
      </c>
      <c r="G1828" t="s">
        <v>49</v>
      </c>
      <c r="H1828" t="s">
        <v>44</v>
      </c>
      <c r="I1828" t="s">
        <v>92</v>
      </c>
      <c r="J1828" t="s">
        <v>93</v>
      </c>
      <c r="K1828" t="s">
        <v>94</v>
      </c>
      <c r="L1828">
        <f t="shared" si="22"/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f t="shared" si="23"/>
        <v>1</v>
      </c>
      <c r="AI1828">
        <v>0</v>
      </c>
      <c r="AJ1828">
        <v>1</v>
      </c>
      <c r="AK1828">
        <v>0</v>
      </c>
      <c r="AL1828">
        <v>0</v>
      </c>
    </row>
    <row r="1829" spans="1:38" x14ac:dyDescent="0.45">
      <c r="A1829" t="s">
        <v>86</v>
      </c>
      <c r="B1829">
        <v>4</v>
      </c>
      <c r="C1829" t="s">
        <v>87</v>
      </c>
      <c r="D1829" t="s">
        <v>260</v>
      </c>
      <c r="E1829" s="4">
        <v>44678</v>
      </c>
      <c r="F1829" t="s">
        <v>72</v>
      </c>
      <c r="G1829" t="s">
        <v>53</v>
      </c>
      <c r="H1829" t="s">
        <v>44</v>
      </c>
      <c r="I1829" t="s">
        <v>45</v>
      </c>
      <c r="J1829" t="s">
        <v>90</v>
      </c>
      <c r="K1829" t="s">
        <v>90</v>
      </c>
      <c r="L1829">
        <f t="shared" si="22"/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f t="shared" si="23"/>
        <v>1</v>
      </c>
      <c r="AI1829">
        <v>0</v>
      </c>
      <c r="AJ1829">
        <v>0</v>
      </c>
      <c r="AK1829">
        <v>1</v>
      </c>
      <c r="AL1829">
        <v>0</v>
      </c>
    </row>
    <row r="1830" spans="1:38" x14ac:dyDescent="0.45">
      <c r="A1830" t="s">
        <v>86</v>
      </c>
      <c r="B1830">
        <v>4</v>
      </c>
      <c r="C1830" t="s">
        <v>87</v>
      </c>
      <c r="D1830" t="s">
        <v>260</v>
      </c>
      <c r="E1830" s="4">
        <v>44678</v>
      </c>
      <c r="F1830" t="s">
        <v>72</v>
      </c>
      <c r="G1830" t="s">
        <v>53</v>
      </c>
      <c r="H1830" t="s">
        <v>44</v>
      </c>
      <c r="I1830" t="s">
        <v>45</v>
      </c>
      <c r="J1830" t="s">
        <v>90</v>
      </c>
      <c r="K1830" t="s">
        <v>90</v>
      </c>
      <c r="L1830">
        <f t="shared" si="22"/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f t="shared" si="23"/>
        <v>1</v>
      </c>
      <c r="AI1830">
        <v>0</v>
      </c>
      <c r="AJ1830">
        <v>0</v>
      </c>
      <c r="AK1830">
        <v>1</v>
      </c>
      <c r="AL1830">
        <v>0</v>
      </c>
    </row>
    <row r="1831" spans="1:38" x14ac:dyDescent="0.45">
      <c r="A1831" t="s">
        <v>86</v>
      </c>
      <c r="B1831">
        <v>4</v>
      </c>
      <c r="C1831" t="s">
        <v>87</v>
      </c>
      <c r="D1831" t="s">
        <v>260</v>
      </c>
      <c r="E1831" s="4">
        <v>44678</v>
      </c>
      <c r="F1831" t="s">
        <v>72</v>
      </c>
      <c r="G1831" t="s">
        <v>54</v>
      </c>
      <c r="H1831" t="s">
        <v>44</v>
      </c>
      <c r="L1831">
        <f t="shared" si="22"/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f t="shared" si="23"/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45">
      <c r="A1832" t="s">
        <v>86</v>
      </c>
      <c r="B1832">
        <v>4</v>
      </c>
      <c r="C1832" t="s">
        <v>87</v>
      </c>
      <c r="D1832" t="s">
        <v>260</v>
      </c>
      <c r="E1832" s="4">
        <v>44678</v>
      </c>
      <c r="F1832" t="s">
        <v>72</v>
      </c>
      <c r="G1832" t="s">
        <v>55</v>
      </c>
      <c r="H1832" t="s">
        <v>56</v>
      </c>
      <c r="L1832">
        <f t="shared" si="22"/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f t="shared" si="23"/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45">
      <c r="A1833" t="s">
        <v>86</v>
      </c>
      <c r="B1833">
        <v>4</v>
      </c>
      <c r="C1833" t="s">
        <v>87</v>
      </c>
      <c r="D1833" t="s">
        <v>260</v>
      </c>
      <c r="E1833" s="4">
        <v>44678</v>
      </c>
      <c r="F1833" t="s">
        <v>72</v>
      </c>
      <c r="G1833" t="s">
        <v>57</v>
      </c>
      <c r="H1833" t="s">
        <v>56</v>
      </c>
      <c r="L1833">
        <f t="shared" si="22"/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f t="shared" si="23"/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45">
      <c r="A1834" t="s">
        <v>86</v>
      </c>
      <c r="B1834">
        <v>4</v>
      </c>
      <c r="C1834" t="s">
        <v>87</v>
      </c>
      <c r="D1834" t="s">
        <v>260</v>
      </c>
      <c r="E1834" s="4">
        <v>44678</v>
      </c>
      <c r="F1834" t="s">
        <v>72</v>
      </c>
      <c r="G1834" t="s">
        <v>58</v>
      </c>
      <c r="H1834" t="s">
        <v>56</v>
      </c>
      <c r="L1834">
        <f t="shared" si="22"/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f t="shared" si="23"/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45">
      <c r="A1835" t="s">
        <v>86</v>
      </c>
      <c r="B1835">
        <v>4</v>
      </c>
      <c r="C1835" t="s">
        <v>87</v>
      </c>
      <c r="D1835" t="s">
        <v>260</v>
      </c>
      <c r="E1835" s="4">
        <v>44678</v>
      </c>
      <c r="F1835" t="s">
        <v>72</v>
      </c>
      <c r="G1835" t="s">
        <v>59</v>
      </c>
      <c r="H1835" t="s">
        <v>56</v>
      </c>
      <c r="L1835">
        <f t="shared" si="22"/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f t="shared" si="23"/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45">
      <c r="A1836" t="s">
        <v>86</v>
      </c>
      <c r="B1836">
        <v>4</v>
      </c>
      <c r="C1836" t="s">
        <v>87</v>
      </c>
      <c r="D1836" t="s">
        <v>260</v>
      </c>
      <c r="E1836" s="4">
        <v>44678</v>
      </c>
      <c r="F1836" t="s">
        <v>72</v>
      </c>
      <c r="G1836" t="s">
        <v>60</v>
      </c>
      <c r="H1836" t="s">
        <v>56</v>
      </c>
      <c r="I1836" t="s">
        <v>50</v>
      </c>
      <c r="J1836" t="s">
        <v>65</v>
      </c>
      <c r="K1836" t="s">
        <v>102</v>
      </c>
      <c r="L1836">
        <f t="shared" si="22"/>
        <v>2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f t="shared" si="23"/>
        <v>2</v>
      </c>
      <c r="AI1836">
        <v>0</v>
      </c>
      <c r="AJ1836">
        <v>2</v>
      </c>
      <c r="AK1836">
        <v>0</v>
      </c>
      <c r="AL1836">
        <v>0</v>
      </c>
    </row>
    <row r="1837" spans="1:38" x14ac:dyDescent="0.45">
      <c r="A1837" t="s">
        <v>86</v>
      </c>
      <c r="B1837">
        <v>4</v>
      </c>
      <c r="C1837" t="s">
        <v>87</v>
      </c>
      <c r="D1837" t="s">
        <v>260</v>
      </c>
      <c r="E1837" s="4">
        <v>44678</v>
      </c>
      <c r="F1837" t="s">
        <v>72</v>
      </c>
      <c r="G1837" t="s">
        <v>60</v>
      </c>
      <c r="H1837" t="s">
        <v>56</v>
      </c>
      <c r="I1837" t="s">
        <v>92</v>
      </c>
      <c r="J1837" t="s">
        <v>152</v>
      </c>
      <c r="K1837" t="s">
        <v>152</v>
      </c>
      <c r="L1837">
        <f t="shared" si="22"/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f t="shared" si="23"/>
        <v>1</v>
      </c>
      <c r="AI1837">
        <v>0</v>
      </c>
      <c r="AJ1837">
        <v>1</v>
      </c>
      <c r="AK1837">
        <v>0</v>
      </c>
      <c r="AL1837">
        <v>0</v>
      </c>
    </row>
    <row r="1838" spans="1:38" s="14" customFormat="1" x14ac:dyDescent="0.45">
      <c r="A1838" s="14" t="s">
        <v>86</v>
      </c>
      <c r="B1838" s="14">
        <v>4</v>
      </c>
      <c r="C1838" s="14" t="s">
        <v>87</v>
      </c>
      <c r="D1838" s="14" t="s">
        <v>260</v>
      </c>
      <c r="E1838" s="15">
        <v>44678</v>
      </c>
      <c r="F1838" s="14" t="s">
        <v>72</v>
      </c>
      <c r="G1838" s="14" t="s">
        <v>60</v>
      </c>
      <c r="H1838" s="14" t="s">
        <v>56</v>
      </c>
      <c r="I1838" s="14" t="s">
        <v>50</v>
      </c>
      <c r="J1838" s="14" t="s">
        <v>65</v>
      </c>
      <c r="K1838" s="14" t="s">
        <v>102</v>
      </c>
      <c r="L1838" s="14">
        <f t="shared" si="22"/>
        <v>1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1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f t="shared" si="23"/>
        <v>1</v>
      </c>
      <c r="AI1838" s="14">
        <v>0</v>
      </c>
      <c r="AJ1838" s="14">
        <v>1</v>
      </c>
      <c r="AK1838" s="14">
        <v>0</v>
      </c>
      <c r="AL1838" s="14">
        <v>0</v>
      </c>
    </row>
    <row r="1839" spans="1:38" x14ac:dyDescent="0.45">
      <c r="A1839" t="s">
        <v>86</v>
      </c>
      <c r="B1839">
        <v>4</v>
      </c>
      <c r="C1839" t="s">
        <v>87</v>
      </c>
      <c r="D1839" t="s">
        <v>260</v>
      </c>
      <c r="E1839" s="4">
        <v>44678</v>
      </c>
      <c r="F1839" t="s">
        <v>72</v>
      </c>
      <c r="G1839" t="s">
        <v>60</v>
      </c>
      <c r="H1839" t="s">
        <v>56</v>
      </c>
      <c r="I1839" t="s">
        <v>50</v>
      </c>
      <c r="J1839" t="s">
        <v>65</v>
      </c>
      <c r="K1839" t="s">
        <v>102</v>
      </c>
      <c r="L1839">
        <f t="shared" si="22"/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f t="shared" si="23"/>
        <v>1</v>
      </c>
      <c r="AI1839">
        <v>0</v>
      </c>
      <c r="AJ1839">
        <v>1</v>
      </c>
      <c r="AK1839">
        <v>0</v>
      </c>
      <c r="AL1839">
        <v>0</v>
      </c>
    </row>
    <row r="1840" spans="1:38" x14ac:dyDescent="0.45">
      <c r="A1840" t="s">
        <v>86</v>
      </c>
      <c r="B1840">
        <v>4</v>
      </c>
      <c r="C1840" t="s">
        <v>87</v>
      </c>
      <c r="D1840" t="s">
        <v>260</v>
      </c>
      <c r="E1840" s="4">
        <v>44678</v>
      </c>
      <c r="F1840" t="s">
        <v>72</v>
      </c>
      <c r="G1840" t="s">
        <v>60</v>
      </c>
      <c r="H1840" t="s">
        <v>56</v>
      </c>
      <c r="I1840" t="s">
        <v>50</v>
      </c>
      <c r="J1840" t="s">
        <v>65</v>
      </c>
      <c r="K1840" t="s">
        <v>102</v>
      </c>
      <c r="L1840">
        <f t="shared" si="22"/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3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f t="shared" si="23"/>
        <v>3</v>
      </c>
      <c r="AI1840">
        <v>0</v>
      </c>
      <c r="AJ1840">
        <v>0</v>
      </c>
      <c r="AK1840">
        <v>3</v>
      </c>
      <c r="AL1840">
        <v>0</v>
      </c>
    </row>
    <row r="1841" spans="1:38" x14ac:dyDescent="0.45">
      <c r="A1841" t="s">
        <v>86</v>
      </c>
      <c r="B1841">
        <v>4</v>
      </c>
      <c r="C1841" t="s">
        <v>87</v>
      </c>
      <c r="D1841" t="s">
        <v>260</v>
      </c>
      <c r="E1841" s="4">
        <v>44678</v>
      </c>
      <c r="F1841" t="s">
        <v>72</v>
      </c>
      <c r="G1841" t="s">
        <v>60</v>
      </c>
      <c r="H1841" t="s">
        <v>56</v>
      </c>
      <c r="I1841" t="s">
        <v>50</v>
      </c>
      <c r="J1841" t="s">
        <v>65</v>
      </c>
      <c r="K1841" t="s">
        <v>102</v>
      </c>
      <c r="L1841">
        <f t="shared" si="22"/>
        <v>2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1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f t="shared" si="23"/>
        <v>4</v>
      </c>
      <c r="AI1841">
        <v>0</v>
      </c>
      <c r="AJ1841">
        <v>3</v>
      </c>
      <c r="AK1841">
        <v>1</v>
      </c>
      <c r="AL1841">
        <v>0</v>
      </c>
    </row>
    <row r="1842" spans="1:38" x14ac:dyDescent="0.45">
      <c r="A1842" t="s">
        <v>86</v>
      </c>
      <c r="B1842">
        <v>4</v>
      </c>
      <c r="C1842" t="s">
        <v>87</v>
      </c>
      <c r="D1842" t="s">
        <v>260</v>
      </c>
      <c r="E1842" s="4">
        <v>44678</v>
      </c>
      <c r="F1842" t="s">
        <v>72</v>
      </c>
      <c r="G1842" t="s">
        <v>60</v>
      </c>
      <c r="H1842" t="s">
        <v>56</v>
      </c>
      <c r="I1842" t="s">
        <v>45</v>
      </c>
      <c r="J1842" t="s">
        <v>247</v>
      </c>
      <c r="K1842" t="s">
        <v>248</v>
      </c>
      <c r="L1842">
        <f t="shared" si="22"/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f t="shared" si="23"/>
        <v>1</v>
      </c>
      <c r="AI1842">
        <v>0</v>
      </c>
      <c r="AJ1842">
        <v>0</v>
      </c>
      <c r="AK1842">
        <v>1</v>
      </c>
      <c r="AL1842">
        <v>0</v>
      </c>
    </row>
    <row r="1843" spans="1:38" x14ac:dyDescent="0.45">
      <c r="A1843" t="s">
        <v>86</v>
      </c>
      <c r="B1843">
        <v>4</v>
      </c>
      <c r="C1843" t="s">
        <v>87</v>
      </c>
      <c r="D1843" t="s">
        <v>260</v>
      </c>
      <c r="E1843" s="4">
        <v>44678</v>
      </c>
      <c r="F1843" t="s">
        <v>72</v>
      </c>
      <c r="G1843" t="s">
        <v>60</v>
      </c>
      <c r="H1843" t="s">
        <v>56</v>
      </c>
      <c r="I1843" t="s">
        <v>45</v>
      </c>
      <c r="J1843" t="s">
        <v>247</v>
      </c>
      <c r="K1843" t="s">
        <v>248</v>
      </c>
      <c r="L1843">
        <f t="shared" si="22"/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f t="shared" si="23"/>
        <v>1</v>
      </c>
      <c r="AI1843">
        <v>0</v>
      </c>
      <c r="AJ1843">
        <v>0</v>
      </c>
      <c r="AK1843">
        <v>1</v>
      </c>
      <c r="AL1843">
        <v>0</v>
      </c>
    </row>
    <row r="1844" spans="1:38" x14ac:dyDescent="0.45">
      <c r="A1844" t="s">
        <v>86</v>
      </c>
      <c r="B1844">
        <v>4</v>
      </c>
      <c r="C1844" t="s">
        <v>87</v>
      </c>
      <c r="D1844" t="s">
        <v>260</v>
      </c>
      <c r="E1844" s="4">
        <v>44678</v>
      </c>
      <c r="F1844" t="s">
        <v>72</v>
      </c>
      <c r="G1844" t="s">
        <v>60</v>
      </c>
      <c r="H1844" t="s">
        <v>56</v>
      </c>
      <c r="I1844" t="s">
        <v>45</v>
      </c>
      <c r="J1844" t="s">
        <v>247</v>
      </c>
      <c r="K1844" t="s">
        <v>248</v>
      </c>
      <c r="L1844">
        <f t="shared" si="22"/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f t="shared" si="23"/>
        <v>1</v>
      </c>
      <c r="AI1844">
        <v>0</v>
      </c>
      <c r="AJ1844">
        <v>0</v>
      </c>
      <c r="AK1844">
        <v>1</v>
      </c>
      <c r="AL1844">
        <v>0</v>
      </c>
    </row>
    <row r="1845" spans="1:38" x14ac:dyDescent="0.45">
      <c r="A1845" t="s">
        <v>86</v>
      </c>
      <c r="B1845">
        <v>4</v>
      </c>
      <c r="C1845" t="s">
        <v>87</v>
      </c>
      <c r="D1845" t="s">
        <v>260</v>
      </c>
      <c r="E1845" s="4">
        <v>44678</v>
      </c>
      <c r="F1845" t="s">
        <v>72</v>
      </c>
      <c r="G1845" t="s">
        <v>60</v>
      </c>
      <c r="H1845" t="s">
        <v>56</v>
      </c>
      <c r="I1845" t="s">
        <v>45</v>
      </c>
      <c r="J1845" t="s">
        <v>247</v>
      </c>
      <c r="K1845" t="s">
        <v>248</v>
      </c>
      <c r="L1845">
        <f t="shared" si="22"/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f t="shared" si="23"/>
        <v>1</v>
      </c>
      <c r="AI1845">
        <v>0</v>
      </c>
      <c r="AJ1845">
        <v>0</v>
      </c>
      <c r="AK1845">
        <v>1</v>
      </c>
      <c r="AL1845">
        <v>0</v>
      </c>
    </row>
    <row r="1846" spans="1:38" x14ac:dyDescent="0.45">
      <c r="A1846" t="s">
        <v>86</v>
      </c>
      <c r="B1846">
        <v>4</v>
      </c>
      <c r="C1846" t="s">
        <v>87</v>
      </c>
      <c r="D1846" t="s">
        <v>260</v>
      </c>
      <c r="E1846" s="4">
        <v>44678</v>
      </c>
      <c r="F1846" t="s">
        <v>72</v>
      </c>
      <c r="G1846" t="s">
        <v>60</v>
      </c>
      <c r="H1846" t="s">
        <v>56</v>
      </c>
      <c r="I1846" t="s">
        <v>45</v>
      </c>
      <c r="J1846" t="s">
        <v>247</v>
      </c>
      <c r="K1846" t="s">
        <v>248</v>
      </c>
      <c r="L1846">
        <f t="shared" si="22"/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f t="shared" si="23"/>
        <v>1</v>
      </c>
      <c r="AI1846">
        <v>0</v>
      </c>
      <c r="AJ1846">
        <v>0</v>
      </c>
      <c r="AK1846">
        <v>1</v>
      </c>
      <c r="AL1846">
        <v>0</v>
      </c>
    </row>
    <row r="1847" spans="1:38" x14ac:dyDescent="0.45">
      <c r="A1847" t="s">
        <v>86</v>
      </c>
      <c r="B1847">
        <v>4</v>
      </c>
      <c r="C1847" t="s">
        <v>99</v>
      </c>
      <c r="D1847" t="s">
        <v>260</v>
      </c>
      <c r="E1847" s="4">
        <v>44678</v>
      </c>
      <c r="F1847" t="s">
        <v>100</v>
      </c>
      <c r="G1847" t="s">
        <v>43</v>
      </c>
      <c r="H1847" t="s">
        <v>44</v>
      </c>
      <c r="I1847" t="s">
        <v>84</v>
      </c>
      <c r="J1847" t="s">
        <v>124</v>
      </c>
      <c r="K1847" t="s">
        <v>237</v>
      </c>
      <c r="L1847">
        <f t="shared" si="22"/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f t="shared" si="23"/>
        <v>1</v>
      </c>
      <c r="AI1847">
        <v>0</v>
      </c>
      <c r="AJ1847">
        <v>1</v>
      </c>
      <c r="AK1847">
        <v>0</v>
      </c>
      <c r="AL1847">
        <v>0</v>
      </c>
    </row>
    <row r="1848" spans="1:38" x14ac:dyDescent="0.45">
      <c r="A1848" t="s">
        <v>86</v>
      </c>
      <c r="B1848">
        <v>4</v>
      </c>
      <c r="C1848" t="s">
        <v>99</v>
      </c>
      <c r="D1848" t="s">
        <v>260</v>
      </c>
      <c r="E1848" s="4">
        <v>44678</v>
      </c>
      <c r="F1848" t="s">
        <v>100</v>
      </c>
      <c r="G1848" t="s">
        <v>48</v>
      </c>
      <c r="H1848" t="s">
        <v>44</v>
      </c>
      <c r="L1848">
        <f t="shared" si="22"/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f t="shared" si="23"/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45">
      <c r="A1849" t="s">
        <v>86</v>
      </c>
      <c r="B1849">
        <v>4</v>
      </c>
      <c r="C1849" t="s">
        <v>99</v>
      </c>
      <c r="D1849" t="s">
        <v>260</v>
      </c>
      <c r="E1849" s="4">
        <v>44678</v>
      </c>
      <c r="F1849" t="s">
        <v>100</v>
      </c>
      <c r="G1849" t="s">
        <v>49</v>
      </c>
      <c r="H1849" t="s">
        <v>44</v>
      </c>
      <c r="L1849">
        <f t="shared" si="22"/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f t="shared" si="23"/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45">
      <c r="A1850" t="s">
        <v>86</v>
      </c>
      <c r="B1850">
        <v>4</v>
      </c>
      <c r="C1850" t="s">
        <v>99</v>
      </c>
      <c r="D1850" t="s">
        <v>260</v>
      </c>
      <c r="E1850" s="4">
        <v>44678</v>
      </c>
      <c r="F1850" t="s">
        <v>100</v>
      </c>
      <c r="G1850" t="s">
        <v>53</v>
      </c>
      <c r="H1850" t="s">
        <v>44</v>
      </c>
      <c r="L1850">
        <f t="shared" si="22"/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f t="shared" si="23"/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45">
      <c r="A1851" t="s">
        <v>86</v>
      </c>
      <c r="B1851">
        <v>4</v>
      </c>
      <c r="C1851" t="s">
        <v>99</v>
      </c>
      <c r="D1851" t="s">
        <v>260</v>
      </c>
      <c r="E1851" s="4">
        <v>44678</v>
      </c>
      <c r="F1851" t="s">
        <v>100</v>
      </c>
      <c r="G1851" t="s">
        <v>54</v>
      </c>
      <c r="H1851" t="s">
        <v>44</v>
      </c>
      <c r="L1851">
        <f t="shared" si="22"/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f t="shared" si="23"/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45">
      <c r="A1852" t="s">
        <v>86</v>
      </c>
      <c r="B1852">
        <v>4</v>
      </c>
      <c r="C1852" t="s">
        <v>99</v>
      </c>
      <c r="D1852" t="s">
        <v>260</v>
      </c>
      <c r="E1852" s="4">
        <v>44678</v>
      </c>
      <c r="F1852" t="s">
        <v>100</v>
      </c>
      <c r="G1852" t="s">
        <v>55</v>
      </c>
      <c r="H1852" t="s">
        <v>56</v>
      </c>
      <c r="I1852" t="s">
        <v>45</v>
      </c>
      <c r="J1852" t="s">
        <v>247</v>
      </c>
      <c r="K1852" t="s">
        <v>248</v>
      </c>
      <c r="L1852">
        <f t="shared" si="22"/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f t="shared" si="23"/>
        <v>1</v>
      </c>
      <c r="AI1852">
        <v>0</v>
      </c>
      <c r="AJ1852">
        <v>0</v>
      </c>
      <c r="AK1852">
        <v>1</v>
      </c>
      <c r="AL1852">
        <v>0</v>
      </c>
    </row>
    <row r="1853" spans="1:38" x14ac:dyDescent="0.45">
      <c r="A1853" t="s">
        <v>86</v>
      </c>
      <c r="B1853">
        <v>4</v>
      </c>
      <c r="C1853" t="s">
        <v>99</v>
      </c>
      <c r="D1853" t="s">
        <v>260</v>
      </c>
      <c r="E1853" s="4">
        <v>44678</v>
      </c>
      <c r="F1853" t="s">
        <v>100</v>
      </c>
      <c r="G1853" t="s">
        <v>55</v>
      </c>
      <c r="H1853" t="s">
        <v>56</v>
      </c>
      <c r="I1853" t="s">
        <v>45</v>
      </c>
      <c r="J1853" t="s">
        <v>247</v>
      </c>
      <c r="K1853" t="s">
        <v>248</v>
      </c>
      <c r="L1853">
        <f t="shared" si="22"/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f t="shared" si="23"/>
        <v>1</v>
      </c>
      <c r="AI1853">
        <v>0</v>
      </c>
      <c r="AJ1853">
        <v>0</v>
      </c>
      <c r="AK1853">
        <v>1</v>
      </c>
      <c r="AL1853">
        <v>0</v>
      </c>
    </row>
    <row r="1854" spans="1:38" x14ac:dyDescent="0.45">
      <c r="A1854" t="s">
        <v>86</v>
      </c>
      <c r="B1854">
        <v>4</v>
      </c>
      <c r="C1854" t="s">
        <v>99</v>
      </c>
      <c r="D1854" t="s">
        <v>260</v>
      </c>
      <c r="E1854" s="4">
        <v>44678</v>
      </c>
      <c r="F1854" t="s">
        <v>100</v>
      </c>
      <c r="G1854" t="s">
        <v>55</v>
      </c>
      <c r="H1854" t="s">
        <v>56</v>
      </c>
      <c r="I1854" t="s">
        <v>84</v>
      </c>
      <c r="J1854" t="s">
        <v>97</v>
      </c>
      <c r="K1854" t="s">
        <v>97</v>
      </c>
      <c r="L1854">
        <f t="shared" si="22"/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f t="shared" si="23"/>
        <v>1</v>
      </c>
      <c r="AI1854">
        <v>0</v>
      </c>
      <c r="AJ1854">
        <v>0</v>
      </c>
      <c r="AK1854">
        <v>1</v>
      </c>
      <c r="AL1854">
        <v>0</v>
      </c>
    </row>
    <row r="1855" spans="1:38" x14ac:dyDescent="0.45">
      <c r="A1855" t="s">
        <v>86</v>
      </c>
      <c r="B1855">
        <v>4</v>
      </c>
      <c r="C1855" t="s">
        <v>99</v>
      </c>
      <c r="D1855" t="s">
        <v>260</v>
      </c>
      <c r="E1855" s="4">
        <v>44678</v>
      </c>
      <c r="F1855" t="s">
        <v>100</v>
      </c>
      <c r="G1855" t="s">
        <v>57</v>
      </c>
      <c r="H1855" t="s">
        <v>56</v>
      </c>
      <c r="L1855">
        <f t="shared" si="22"/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f t="shared" si="23"/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45">
      <c r="A1856" t="s">
        <v>86</v>
      </c>
      <c r="B1856">
        <v>4</v>
      </c>
      <c r="C1856" t="s">
        <v>99</v>
      </c>
      <c r="D1856" t="s">
        <v>260</v>
      </c>
      <c r="E1856" s="4">
        <v>44678</v>
      </c>
      <c r="F1856" t="s">
        <v>100</v>
      </c>
      <c r="G1856" t="s">
        <v>58</v>
      </c>
      <c r="H1856" t="s">
        <v>56</v>
      </c>
      <c r="L1856">
        <f t="shared" si="22"/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f t="shared" si="23"/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45">
      <c r="A1857" t="s">
        <v>86</v>
      </c>
      <c r="B1857">
        <v>4</v>
      </c>
      <c r="C1857" t="s">
        <v>99</v>
      </c>
      <c r="D1857" t="s">
        <v>260</v>
      </c>
      <c r="E1857" s="4">
        <v>44678</v>
      </c>
      <c r="F1857" t="s">
        <v>100</v>
      </c>
      <c r="G1857" t="s">
        <v>59</v>
      </c>
      <c r="H1857" t="s">
        <v>56</v>
      </c>
      <c r="L1857">
        <f t="shared" si="22"/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f t="shared" si="23"/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45">
      <c r="A1858" t="s">
        <v>86</v>
      </c>
      <c r="B1858">
        <v>4</v>
      </c>
      <c r="C1858" t="s">
        <v>99</v>
      </c>
      <c r="D1858" t="s">
        <v>260</v>
      </c>
      <c r="E1858" s="4">
        <v>44678</v>
      </c>
      <c r="F1858" t="s">
        <v>100</v>
      </c>
      <c r="G1858" t="s">
        <v>60</v>
      </c>
      <c r="H1858" t="s">
        <v>56</v>
      </c>
      <c r="L1858">
        <f t="shared" si="22"/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f t="shared" si="23"/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45">
      <c r="A1859" t="s">
        <v>62</v>
      </c>
      <c r="B1859">
        <v>5</v>
      </c>
      <c r="C1859" t="s">
        <v>63</v>
      </c>
      <c r="D1859" t="s">
        <v>257</v>
      </c>
      <c r="E1859" s="4">
        <v>44691</v>
      </c>
      <c r="F1859" t="s">
        <v>64</v>
      </c>
      <c r="G1859" t="s">
        <v>43</v>
      </c>
      <c r="H1859" t="s">
        <v>44</v>
      </c>
      <c r="L1859">
        <f t="shared" si="22"/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f t="shared" si="23"/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45">
      <c r="A1860" t="s">
        <v>62</v>
      </c>
      <c r="B1860">
        <v>5</v>
      </c>
      <c r="C1860" t="s">
        <v>63</v>
      </c>
      <c r="D1860" t="s">
        <v>257</v>
      </c>
      <c r="E1860" s="4">
        <v>44691</v>
      </c>
      <c r="F1860" t="s">
        <v>64</v>
      </c>
      <c r="G1860" t="s">
        <v>48</v>
      </c>
      <c r="H1860" t="s">
        <v>44</v>
      </c>
      <c r="L1860">
        <f t="shared" si="22"/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f t="shared" si="23"/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45">
      <c r="A1861" t="s">
        <v>62</v>
      </c>
      <c r="B1861">
        <v>5</v>
      </c>
      <c r="C1861" t="s">
        <v>63</v>
      </c>
      <c r="D1861" t="s">
        <v>257</v>
      </c>
      <c r="E1861" s="4">
        <v>44691</v>
      </c>
      <c r="F1861" t="s">
        <v>64</v>
      </c>
      <c r="G1861" t="s">
        <v>49</v>
      </c>
      <c r="H1861" t="s">
        <v>44</v>
      </c>
      <c r="L1861">
        <f t="shared" si="22"/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f t="shared" si="23"/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45">
      <c r="A1862" t="s">
        <v>62</v>
      </c>
      <c r="B1862">
        <v>5</v>
      </c>
      <c r="C1862" t="s">
        <v>63</v>
      </c>
      <c r="D1862" t="s">
        <v>257</v>
      </c>
      <c r="E1862" s="4">
        <v>44691</v>
      </c>
      <c r="F1862" t="s">
        <v>64</v>
      </c>
      <c r="G1862" t="s">
        <v>53</v>
      </c>
      <c r="H1862" t="s">
        <v>44</v>
      </c>
      <c r="L1862">
        <f t="shared" si="22"/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f t="shared" si="23"/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45">
      <c r="A1863" t="s">
        <v>62</v>
      </c>
      <c r="B1863">
        <v>5</v>
      </c>
      <c r="C1863" t="s">
        <v>63</v>
      </c>
      <c r="D1863" t="s">
        <v>257</v>
      </c>
      <c r="E1863" s="4">
        <v>44691</v>
      </c>
      <c r="F1863" t="s">
        <v>64</v>
      </c>
      <c r="G1863" t="s">
        <v>54</v>
      </c>
      <c r="H1863" t="s">
        <v>44</v>
      </c>
      <c r="L1863">
        <f t="shared" si="22"/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f t="shared" si="23"/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45">
      <c r="A1864" t="s">
        <v>62</v>
      </c>
      <c r="B1864">
        <v>5</v>
      </c>
      <c r="C1864" t="s">
        <v>63</v>
      </c>
      <c r="D1864" t="s">
        <v>257</v>
      </c>
      <c r="E1864" s="4">
        <v>44691</v>
      </c>
      <c r="F1864" t="s">
        <v>64</v>
      </c>
      <c r="G1864" t="s">
        <v>55</v>
      </c>
      <c r="H1864" t="s">
        <v>56</v>
      </c>
      <c r="L1864">
        <f t="shared" si="22"/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f t="shared" si="23"/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45">
      <c r="A1865" t="s">
        <v>62</v>
      </c>
      <c r="B1865">
        <v>5</v>
      </c>
      <c r="C1865" t="s">
        <v>63</v>
      </c>
      <c r="D1865" t="s">
        <v>257</v>
      </c>
      <c r="E1865" s="4">
        <v>44691</v>
      </c>
      <c r="F1865" t="s">
        <v>64</v>
      </c>
      <c r="G1865" t="s">
        <v>57</v>
      </c>
      <c r="H1865" t="s">
        <v>56</v>
      </c>
      <c r="L1865">
        <f t="shared" si="22"/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f t="shared" si="23"/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45">
      <c r="A1866" t="s">
        <v>62</v>
      </c>
      <c r="B1866">
        <v>5</v>
      </c>
      <c r="C1866" t="s">
        <v>63</v>
      </c>
      <c r="D1866" t="s">
        <v>257</v>
      </c>
      <c r="E1866" s="4">
        <v>44691</v>
      </c>
      <c r="F1866" t="s">
        <v>64</v>
      </c>
      <c r="G1866" t="s">
        <v>58</v>
      </c>
      <c r="H1866" t="s">
        <v>56</v>
      </c>
      <c r="L1866">
        <f t="shared" si="22"/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f t="shared" si="23"/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45">
      <c r="A1867" t="s">
        <v>62</v>
      </c>
      <c r="B1867">
        <v>5</v>
      </c>
      <c r="C1867" t="s">
        <v>63</v>
      </c>
      <c r="D1867" t="s">
        <v>257</v>
      </c>
      <c r="E1867" s="4">
        <v>44691</v>
      </c>
      <c r="F1867" t="s">
        <v>64</v>
      </c>
      <c r="G1867" t="s">
        <v>59</v>
      </c>
      <c r="H1867" t="s">
        <v>56</v>
      </c>
      <c r="L1867">
        <f t="shared" si="22"/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f t="shared" si="23"/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45">
      <c r="A1868" t="s">
        <v>62</v>
      </c>
      <c r="B1868">
        <v>5</v>
      </c>
      <c r="C1868" t="s">
        <v>63</v>
      </c>
      <c r="D1868" t="s">
        <v>257</v>
      </c>
      <c r="E1868" s="4">
        <v>44691</v>
      </c>
      <c r="F1868" t="s">
        <v>64</v>
      </c>
      <c r="G1868" t="s">
        <v>60</v>
      </c>
      <c r="H1868" t="s">
        <v>56</v>
      </c>
      <c r="L1868">
        <f t="shared" si="22"/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f t="shared" si="23"/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45">
      <c r="A1869" t="s">
        <v>62</v>
      </c>
      <c r="B1869">
        <v>5</v>
      </c>
      <c r="C1869" t="s">
        <v>71</v>
      </c>
      <c r="D1869" t="s">
        <v>257</v>
      </c>
      <c r="E1869" s="4">
        <v>44691</v>
      </c>
      <c r="F1869" t="s">
        <v>72</v>
      </c>
      <c r="G1869" t="s">
        <v>43</v>
      </c>
      <c r="H1869" t="s">
        <v>44</v>
      </c>
      <c r="I1869" t="s">
        <v>92</v>
      </c>
      <c r="J1869" t="s">
        <v>249</v>
      </c>
      <c r="K1869" t="s">
        <v>249</v>
      </c>
      <c r="L1869">
        <f t="shared" si="22"/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f t="shared" si="23"/>
        <v>1</v>
      </c>
      <c r="AI1869">
        <v>0</v>
      </c>
      <c r="AJ1869">
        <v>1</v>
      </c>
      <c r="AK1869">
        <v>0</v>
      </c>
      <c r="AL1869">
        <v>0</v>
      </c>
    </row>
    <row r="1870" spans="1:38" x14ac:dyDescent="0.45">
      <c r="A1870" t="s">
        <v>62</v>
      </c>
      <c r="B1870">
        <v>5</v>
      </c>
      <c r="C1870" t="s">
        <v>71</v>
      </c>
      <c r="D1870" t="s">
        <v>257</v>
      </c>
      <c r="E1870" s="4">
        <v>44691</v>
      </c>
      <c r="F1870" t="s">
        <v>72</v>
      </c>
      <c r="G1870" t="s">
        <v>43</v>
      </c>
      <c r="H1870" t="s">
        <v>44</v>
      </c>
      <c r="I1870" t="s">
        <v>92</v>
      </c>
      <c r="J1870" t="s">
        <v>249</v>
      </c>
      <c r="K1870" t="s">
        <v>249</v>
      </c>
      <c r="L1870">
        <f t="shared" si="22"/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f t="shared" si="23"/>
        <v>1</v>
      </c>
      <c r="AI1870">
        <v>0</v>
      </c>
      <c r="AJ1870">
        <v>0</v>
      </c>
      <c r="AK1870">
        <v>1</v>
      </c>
      <c r="AL1870">
        <v>0</v>
      </c>
    </row>
    <row r="1871" spans="1:38" x14ac:dyDescent="0.45">
      <c r="A1871" t="s">
        <v>62</v>
      </c>
      <c r="B1871">
        <v>5</v>
      </c>
      <c r="C1871" t="s">
        <v>71</v>
      </c>
      <c r="D1871" t="s">
        <v>257</v>
      </c>
      <c r="E1871" s="4">
        <v>44691</v>
      </c>
      <c r="F1871" t="s">
        <v>72</v>
      </c>
      <c r="G1871" t="s">
        <v>43</v>
      </c>
      <c r="H1871" t="s">
        <v>44</v>
      </c>
      <c r="I1871" t="s">
        <v>84</v>
      </c>
      <c r="J1871" t="s">
        <v>97</v>
      </c>
      <c r="K1871" t="s">
        <v>98</v>
      </c>
      <c r="L1871">
        <f t="shared" ref="L1871:L1934" si="24">SUM(M1871:T1871)</f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f t="shared" ref="AH1871:AH1934" si="25">SUM(X1871:AG1871)</f>
        <v>1</v>
      </c>
      <c r="AI1871">
        <v>0</v>
      </c>
      <c r="AJ1871">
        <v>0</v>
      </c>
      <c r="AK1871">
        <v>1</v>
      </c>
      <c r="AL1871">
        <v>0</v>
      </c>
    </row>
    <row r="1872" spans="1:38" x14ac:dyDescent="0.45">
      <c r="A1872" t="s">
        <v>62</v>
      </c>
      <c r="B1872">
        <v>5</v>
      </c>
      <c r="C1872" t="s">
        <v>71</v>
      </c>
      <c r="D1872" t="s">
        <v>257</v>
      </c>
      <c r="E1872" s="4">
        <v>44691</v>
      </c>
      <c r="F1872" t="s">
        <v>72</v>
      </c>
      <c r="G1872" t="s">
        <v>48</v>
      </c>
      <c r="H1872" t="s">
        <v>44</v>
      </c>
      <c r="I1872" t="s">
        <v>50</v>
      </c>
      <c r="J1872" t="s">
        <v>179</v>
      </c>
      <c r="K1872" t="s">
        <v>180</v>
      </c>
      <c r="L1872">
        <f t="shared" si="24"/>
        <v>2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1</v>
      </c>
      <c r="W1872">
        <v>0</v>
      </c>
      <c r="X1872">
        <v>2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f t="shared" si="25"/>
        <v>5</v>
      </c>
      <c r="AI1872">
        <v>1</v>
      </c>
      <c r="AJ1872">
        <v>1</v>
      </c>
      <c r="AK1872">
        <v>3</v>
      </c>
      <c r="AL1872">
        <v>0</v>
      </c>
    </row>
    <row r="1873" spans="1:38" x14ac:dyDescent="0.45">
      <c r="A1873" t="s">
        <v>62</v>
      </c>
      <c r="B1873">
        <v>5</v>
      </c>
      <c r="C1873" t="s">
        <v>71</v>
      </c>
      <c r="D1873" t="s">
        <v>257</v>
      </c>
      <c r="E1873" s="4">
        <v>44691</v>
      </c>
      <c r="F1873" t="s">
        <v>72</v>
      </c>
      <c r="G1873" t="s">
        <v>49</v>
      </c>
      <c r="H1873" t="s">
        <v>44</v>
      </c>
      <c r="L1873">
        <f t="shared" si="24"/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f t="shared" si="25"/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45">
      <c r="A1874" t="s">
        <v>62</v>
      </c>
      <c r="B1874">
        <v>5</v>
      </c>
      <c r="C1874" t="s">
        <v>71</v>
      </c>
      <c r="D1874" t="s">
        <v>257</v>
      </c>
      <c r="E1874" s="4">
        <v>44691</v>
      </c>
      <c r="F1874" t="s">
        <v>72</v>
      </c>
      <c r="G1874" t="s">
        <v>53</v>
      </c>
      <c r="H1874" t="s">
        <v>44</v>
      </c>
      <c r="L1874">
        <f t="shared" si="24"/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f t="shared" si="25"/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45">
      <c r="A1875" t="s">
        <v>62</v>
      </c>
      <c r="B1875">
        <v>5</v>
      </c>
      <c r="C1875" t="s">
        <v>71</v>
      </c>
      <c r="D1875" t="s">
        <v>257</v>
      </c>
      <c r="E1875" s="4">
        <v>44691</v>
      </c>
      <c r="F1875" t="s">
        <v>72</v>
      </c>
      <c r="G1875" t="s">
        <v>54</v>
      </c>
      <c r="H1875" t="s">
        <v>44</v>
      </c>
      <c r="L1875">
        <f t="shared" si="24"/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f t="shared" si="25"/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45">
      <c r="A1876" t="s">
        <v>62</v>
      </c>
      <c r="B1876">
        <v>5</v>
      </c>
      <c r="C1876" t="s">
        <v>71</v>
      </c>
      <c r="D1876" t="s">
        <v>257</v>
      </c>
      <c r="E1876" s="4">
        <v>44691</v>
      </c>
      <c r="F1876" t="s">
        <v>72</v>
      </c>
      <c r="G1876" t="s">
        <v>55</v>
      </c>
      <c r="H1876" t="s">
        <v>56</v>
      </c>
      <c r="L1876">
        <f t="shared" si="24"/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f t="shared" si="25"/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45">
      <c r="A1877" t="s">
        <v>62</v>
      </c>
      <c r="B1877">
        <v>5</v>
      </c>
      <c r="C1877" t="s">
        <v>71</v>
      </c>
      <c r="D1877" t="s">
        <v>257</v>
      </c>
      <c r="E1877" s="4">
        <v>44691</v>
      </c>
      <c r="F1877" t="s">
        <v>72</v>
      </c>
      <c r="G1877" t="s">
        <v>57</v>
      </c>
      <c r="H1877" t="s">
        <v>56</v>
      </c>
      <c r="L1877">
        <f t="shared" si="24"/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f t="shared" si="25"/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45">
      <c r="A1878" t="s">
        <v>62</v>
      </c>
      <c r="B1878">
        <v>5</v>
      </c>
      <c r="C1878" t="s">
        <v>71</v>
      </c>
      <c r="D1878" t="s">
        <v>257</v>
      </c>
      <c r="E1878" s="4">
        <v>44691</v>
      </c>
      <c r="F1878" t="s">
        <v>72</v>
      </c>
      <c r="G1878" t="s">
        <v>58</v>
      </c>
      <c r="H1878" t="s">
        <v>56</v>
      </c>
      <c r="L1878">
        <f t="shared" si="24"/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f t="shared" si="25"/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45">
      <c r="A1879" t="s">
        <v>62</v>
      </c>
      <c r="B1879">
        <v>5</v>
      </c>
      <c r="C1879" t="s">
        <v>71</v>
      </c>
      <c r="D1879" t="s">
        <v>257</v>
      </c>
      <c r="E1879" s="4">
        <v>44691</v>
      </c>
      <c r="F1879" t="s">
        <v>72</v>
      </c>
      <c r="G1879" t="s">
        <v>59</v>
      </c>
      <c r="H1879" t="s">
        <v>56</v>
      </c>
      <c r="L1879">
        <f t="shared" si="24"/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f t="shared" si="25"/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45">
      <c r="A1880" t="s">
        <v>62</v>
      </c>
      <c r="B1880">
        <v>5</v>
      </c>
      <c r="C1880" t="s">
        <v>71</v>
      </c>
      <c r="D1880" t="s">
        <v>257</v>
      </c>
      <c r="E1880" s="4">
        <v>44691</v>
      </c>
      <c r="F1880" t="s">
        <v>72</v>
      </c>
      <c r="G1880" t="s">
        <v>60</v>
      </c>
      <c r="H1880" t="s">
        <v>56</v>
      </c>
      <c r="L1880">
        <f t="shared" si="24"/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f t="shared" si="25"/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45">
      <c r="A1881" t="s">
        <v>62</v>
      </c>
      <c r="B1881">
        <v>5</v>
      </c>
      <c r="C1881" t="s">
        <v>74</v>
      </c>
      <c r="D1881" t="s">
        <v>257</v>
      </c>
      <c r="E1881" s="4">
        <v>44691</v>
      </c>
      <c r="F1881" t="s">
        <v>75</v>
      </c>
      <c r="G1881" t="s">
        <v>43</v>
      </c>
      <c r="H1881" t="s">
        <v>44</v>
      </c>
      <c r="L1881">
        <f t="shared" si="24"/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f t="shared" si="25"/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45">
      <c r="A1882" t="s">
        <v>62</v>
      </c>
      <c r="B1882">
        <v>5</v>
      </c>
      <c r="C1882" t="s">
        <v>74</v>
      </c>
      <c r="D1882" t="s">
        <v>257</v>
      </c>
      <c r="E1882" s="4">
        <v>44691</v>
      </c>
      <c r="F1882" t="s">
        <v>75</v>
      </c>
      <c r="G1882" t="s">
        <v>48</v>
      </c>
      <c r="H1882" t="s">
        <v>44</v>
      </c>
      <c r="L1882">
        <f t="shared" si="24"/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f t="shared" si="25"/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45">
      <c r="A1883" t="s">
        <v>62</v>
      </c>
      <c r="B1883">
        <v>5</v>
      </c>
      <c r="C1883" t="s">
        <v>74</v>
      </c>
      <c r="D1883" t="s">
        <v>257</v>
      </c>
      <c r="E1883" s="4">
        <v>44691</v>
      </c>
      <c r="F1883" t="s">
        <v>75</v>
      </c>
      <c r="G1883" t="s">
        <v>49</v>
      </c>
      <c r="H1883" t="s">
        <v>44</v>
      </c>
      <c r="L1883">
        <f t="shared" si="24"/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f t="shared" si="25"/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45">
      <c r="A1884" t="s">
        <v>62</v>
      </c>
      <c r="B1884">
        <v>5</v>
      </c>
      <c r="C1884" t="s">
        <v>74</v>
      </c>
      <c r="D1884" t="s">
        <v>257</v>
      </c>
      <c r="E1884" s="4">
        <v>44691</v>
      </c>
      <c r="F1884" t="s">
        <v>75</v>
      </c>
      <c r="G1884" t="s">
        <v>53</v>
      </c>
      <c r="H1884" t="s">
        <v>44</v>
      </c>
      <c r="L1884">
        <f t="shared" si="24"/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f t="shared" si="25"/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45">
      <c r="A1885" t="s">
        <v>62</v>
      </c>
      <c r="B1885">
        <v>5</v>
      </c>
      <c r="C1885" t="s">
        <v>74</v>
      </c>
      <c r="D1885" t="s">
        <v>257</v>
      </c>
      <c r="E1885" s="4">
        <v>44691</v>
      </c>
      <c r="F1885" t="s">
        <v>75</v>
      </c>
      <c r="G1885" t="s">
        <v>54</v>
      </c>
      <c r="H1885" t="s">
        <v>44</v>
      </c>
      <c r="L1885">
        <f t="shared" si="24"/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f t="shared" si="25"/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45">
      <c r="A1886" t="s">
        <v>62</v>
      </c>
      <c r="B1886">
        <v>5</v>
      </c>
      <c r="C1886" t="s">
        <v>74</v>
      </c>
      <c r="D1886" t="s">
        <v>257</v>
      </c>
      <c r="E1886" s="4">
        <v>44691</v>
      </c>
      <c r="F1886" t="s">
        <v>75</v>
      </c>
      <c r="G1886" t="s">
        <v>55</v>
      </c>
      <c r="H1886" t="s">
        <v>56</v>
      </c>
      <c r="L1886">
        <f t="shared" si="24"/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f t="shared" si="25"/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45">
      <c r="A1887" t="s">
        <v>62</v>
      </c>
      <c r="B1887">
        <v>5</v>
      </c>
      <c r="C1887" t="s">
        <v>74</v>
      </c>
      <c r="D1887" t="s">
        <v>257</v>
      </c>
      <c r="E1887" s="4">
        <v>44691</v>
      </c>
      <c r="F1887" t="s">
        <v>75</v>
      </c>
      <c r="G1887" t="s">
        <v>57</v>
      </c>
      <c r="H1887" t="s">
        <v>56</v>
      </c>
      <c r="L1887">
        <f t="shared" si="24"/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f t="shared" si="25"/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45">
      <c r="A1888" t="s">
        <v>62</v>
      </c>
      <c r="B1888">
        <v>5</v>
      </c>
      <c r="C1888" t="s">
        <v>74</v>
      </c>
      <c r="D1888" t="s">
        <v>257</v>
      </c>
      <c r="E1888" s="4">
        <v>44691</v>
      </c>
      <c r="F1888" t="s">
        <v>75</v>
      </c>
      <c r="G1888" t="s">
        <v>58</v>
      </c>
      <c r="H1888" t="s">
        <v>56</v>
      </c>
      <c r="L1888">
        <f t="shared" si="24"/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f t="shared" si="25"/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45">
      <c r="A1889" t="s">
        <v>62</v>
      </c>
      <c r="B1889">
        <v>5</v>
      </c>
      <c r="C1889" t="s">
        <v>74</v>
      </c>
      <c r="D1889" t="s">
        <v>257</v>
      </c>
      <c r="E1889" s="4">
        <v>44691</v>
      </c>
      <c r="F1889" t="s">
        <v>75</v>
      </c>
      <c r="G1889" t="s">
        <v>59</v>
      </c>
      <c r="H1889" t="s">
        <v>56</v>
      </c>
      <c r="L1889">
        <f t="shared" si="24"/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f t="shared" si="25"/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45">
      <c r="A1890" t="s">
        <v>62</v>
      </c>
      <c r="B1890">
        <v>5</v>
      </c>
      <c r="C1890" t="s">
        <v>74</v>
      </c>
      <c r="D1890" t="s">
        <v>257</v>
      </c>
      <c r="E1890" s="4">
        <v>44691</v>
      </c>
      <c r="F1890" t="s">
        <v>75</v>
      </c>
      <c r="G1890" t="s">
        <v>60</v>
      </c>
      <c r="H1890" t="s">
        <v>56</v>
      </c>
      <c r="L1890">
        <f t="shared" si="24"/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f t="shared" si="25"/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45">
      <c r="A1891" t="s">
        <v>40</v>
      </c>
      <c r="B1891">
        <v>5</v>
      </c>
      <c r="C1891" t="s">
        <v>41</v>
      </c>
      <c r="D1891" t="s">
        <v>255</v>
      </c>
      <c r="E1891" s="4">
        <v>44692</v>
      </c>
      <c r="F1891" t="s">
        <v>42</v>
      </c>
      <c r="G1891" t="s">
        <v>43</v>
      </c>
      <c r="H1891" t="s">
        <v>44</v>
      </c>
      <c r="L1891">
        <f t="shared" si="24"/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f t="shared" si="25"/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45">
      <c r="A1892" t="s">
        <v>40</v>
      </c>
      <c r="B1892">
        <v>5</v>
      </c>
      <c r="C1892" t="s">
        <v>41</v>
      </c>
      <c r="D1892" t="s">
        <v>255</v>
      </c>
      <c r="E1892" s="4">
        <v>44692</v>
      </c>
      <c r="F1892" t="s">
        <v>42</v>
      </c>
      <c r="G1892" t="s">
        <v>48</v>
      </c>
      <c r="H1892" t="s">
        <v>44</v>
      </c>
      <c r="L1892">
        <f t="shared" si="24"/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f t="shared" si="25"/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45">
      <c r="A1893" t="s">
        <v>40</v>
      </c>
      <c r="B1893">
        <v>5</v>
      </c>
      <c r="C1893" t="s">
        <v>41</v>
      </c>
      <c r="D1893" t="s">
        <v>255</v>
      </c>
      <c r="E1893" s="4">
        <v>44692</v>
      </c>
      <c r="F1893" t="s">
        <v>42</v>
      </c>
      <c r="G1893" t="s">
        <v>49</v>
      </c>
      <c r="H1893" t="s">
        <v>44</v>
      </c>
      <c r="L1893">
        <f t="shared" si="24"/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f t="shared" si="25"/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45">
      <c r="A1894" t="s">
        <v>40</v>
      </c>
      <c r="B1894">
        <v>5</v>
      </c>
      <c r="C1894" t="s">
        <v>41</v>
      </c>
      <c r="D1894" t="s">
        <v>255</v>
      </c>
      <c r="E1894" s="4">
        <v>44692</v>
      </c>
      <c r="F1894" t="s">
        <v>42</v>
      </c>
      <c r="G1894" t="s">
        <v>53</v>
      </c>
      <c r="H1894" t="s">
        <v>44</v>
      </c>
      <c r="L1894">
        <f t="shared" si="24"/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f t="shared" si="25"/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45">
      <c r="A1895" t="s">
        <v>40</v>
      </c>
      <c r="B1895">
        <v>5</v>
      </c>
      <c r="C1895" t="s">
        <v>41</v>
      </c>
      <c r="D1895" t="s">
        <v>255</v>
      </c>
      <c r="E1895" s="4">
        <v>44692</v>
      </c>
      <c r="F1895" t="s">
        <v>42</v>
      </c>
      <c r="G1895" t="s">
        <v>54</v>
      </c>
      <c r="H1895" t="s">
        <v>44</v>
      </c>
      <c r="L1895">
        <f t="shared" si="24"/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f t="shared" si="25"/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45">
      <c r="A1896" t="s">
        <v>40</v>
      </c>
      <c r="B1896">
        <v>5</v>
      </c>
      <c r="C1896" t="s">
        <v>41</v>
      </c>
      <c r="D1896" t="s">
        <v>255</v>
      </c>
      <c r="E1896" s="4">
        <v>44692</v>
      </c>
      <c r="F1896" t="s">
        <v>42</v>
      </c>
      <c r="G1896" t="s">
        <v>55</v>
      </c>
      <c r="H1896" t="s">
        <v>56</v>
      </c>
      <c r="L1896">
        <f t="shared" si="24"/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f t="shared" si="25"/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45">
      <c r="A1897" t="s">
        <v>40</v>
      </c>
      <c r="B1897">
        <v>5</v>
      </c>
      <c r="C1897" t="s">
        <v>41</v>
      </c>
      <c r="D1897" t="s">
        <v>255</v>
      </c>
      <c r="E1897" s="4">
        <v>44692</v>
      </c>
      <c r="F1897" t="s">
        <v>42</v>
      </c>
      <c r="G1897" t="s">
        <v>57</v>
      </c>
      <c r="H1897" t="s">
        <v>56</v>
      </c>
      <c r="L1897">
        <f t="shared" si="24"/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f t="shared" si="25"/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45">
      <c r="A1898" t="s">
        <v>40</v>
      </c>
      <c r="B1898">
        <v>5</v>
      </c>
      <c r="C1898" t="s">
        <v>41</v>
      </c>
      <c r="D1898" t="s">
        <v>255</v>
      </c>
      <c r="E1898" s="4">
        <v>44692</v>
      </c>
      <c r="F1898" t="s">
        <v>42</v>
      </c>
      <c r="G1898" t="s">
        <v>58</v>
      </c>
      <c r="H1898" t="s">
        <v>56</v>
      </c>
      <c r="L1898">
        <f t="shared" si="24"/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f t="shared" si="25"/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45">
      <c r="A1899" t="s">
        <v>40</v>
      </c>
      <c r="B1899">
        <v>5</v>
      </c>
      <c r="C1899" t="s">
        <v>41</v>
      </c>
      <c r="D1899" t="s">
        <v>255</v>
      </c>
      <c r="E1899" s="4">
        <v>44692</v>
      </c>
      <c r="F1899" t="s">
        <v>42</v>
      </c>
      <c r="G1899" t="s">
        <v>59</v>
      </c>
      <c r="H1899" t="s">
        <v>56</v>
      </c>
      <c r="L1899">
        <f t="shared" si="24"/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f t="shared" si="25"/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45">
      <c r="A1900" t="s">
        <v>40</v>
      </c>
      <c r="B1900">
        <v>5</v>
      </c>
      <c r="C1900" t="s">
        <v>41</v>
      </c>
      <c r="D1900" t="s">
        <v>255</v>
      </c>
      <c r="E1900" s="4">
        <v>44692</v>
      </c>
      <c r="F1900" t="s">
        <v>42</v>
      </c>
      <c r="G1900" t="s">
        <v>60</v>
      </c>
      <c r="H1900" t="s">
        <v>56</v>
      </c>
      <c r="L1900">
        <f t="shared" si="24"/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f t="shared" si="25"/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45">
      <c r="A1901" t="s">
        <v>40</v>
      </c>
      <c r="B1901">
        <v>5</v>
      </c>
      <c r="C1901" t="s">
        <v>61</v>
      </c>
      <c r="D1901" t="s">
        <v>256</v>
      </c>
      <c r="E1901" s="4">
        <v>44692</v>
      </c>
      <c r="F1901" t="s">
        <v>42</v>
      </c>
      <c r="G1901" t="s">
        <v>43</v>
      </c>
      <c r="H1901" t="s">
        <v>44</v>
      </c>
      <c r="L1901">
        <f t="shared" si="24"/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f t="shared" si="25"/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45">
      <c r="A1902" t="s">
        <v>40</v>
      </c>
      <c r="B1902">
        <v>5</v>
      </c>
      <c r="C1902" t="s">
        <v>61</v>
      </c>
      <c r="D1902" t="s">
        <v>256</v>
      </c>
      <c r="E1902" s="4">
        <v>44692</v>
      </c>
      <c r="F1902" t="s">
        <v>42</v>
      </c>
      <c r="G1902" t="s">
        <v>48</v>
      </c>
      <c r="H1902" t="s">
        <v>44</v>
      </c>
      <c r="L1902">
        <f t="shared" si="24"/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f t="shared" si="25"/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45">
      <c r="A1903" t="s">
        <v>40</v>
      </c>
      <c r="B1903">
        <v>5</v>
      </c>
      <c r="C1903" t="s">
        <v>61</v>
      </c>
      <c r="D1903" t="s">
        <v>256</v>
      </c>
      <c r="E1903" s="4">
        <v>44692</v>
      </c>
      <c r="F1903" t="s">
        <v>42</v>
      </c>
      <c r="G1903" t="s">
        <v>49</v>
      </c>
      <c r="H1903" t="s">
        <v>44</v>
      </c>
      <c r="L1903">
        <f t="shared" si="24"/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f t="shared" si="25"/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45">
      <c r="A1904" t="s">
        <v>40</v>
      </c>
      <c r="B1904">
        <v>5</v>
      </c>
      <c r="C1904" t="s">
        <v>61</v>
      </c>
      <c r="D1904" t="s">
        <v>256</v>
      </c>
      <c r="E1904" s="4">
        <v>44692</v>
      </c>
      <c r="F1904" t="s">
        <v>42</v>
      </c>
      <c r="G1904" t="s">
        <v>53</v>
      </c>
      <c r="H1904" t="s">
        <v>44</v>
      </c>
      <c r="L1904">
        <f t="shared" si="24"/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f t="shared" si="25"/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45">
      <c r="A1905" t="s">
        <v>40</v>
      </c>
      <c r="B1905">
        <v>5</v>
      </c>
      <c r="C1905" t="s">
        <v>61</v>
      </c>
      <c r="D1905" t="s">
        <v>256</v>
      </c>
      <c r="E1905" s="4">
        <v>44692</v>
      </c>
      <c r="F1905" t="s">
        <v>42</v>
      </c>
      <c r="G1905" t="s">
        <v>54</v>
      </c>
      <c r="H1905" t="s">
        <v>44</v>
      </c>
      <c r="L1905">
        <f t="shared" si="24"/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f t="shared" si="25"/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45">
      <c r="A1906" t="s">
        <v>40</v>
      </c>
      <c r="B1906">
        <v>5</v>
      </c>
      <c r="C1906" t="s">
        <v>61</v>
      </c>
      <c r="D1906" t="s">
        <v>256</v>
      </c>
      <c r="E1906" s="4">
        <v>44692</v>
      </c>
      <c r="F1906" t="s">
        <v>42</v>
      </c>
      <c r="G1906" t="s">
        <v>55</v>
      </c>
      <c r="H1906" t="s">
        <v>56</v>
      </c>
      <c r="L1906">
        <f t="shared" si="24"/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f t="shared" si="25"/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45">
      <c r="A1907" t="s">
        <v>40</v>
      </c>
      <c r="B1907">
        <v>5</v>
      </c>
      <c r="C1907" t="s">
        <v>61</v>
      </c>
      <c r="D1907" t="s">
        <v>256</v>
      </c>
      <c r="E1907" s="4">
        <v>44692</v>
      </c>
      <c r="F1907" t="s">
        <v>42</v>
      </c>
      <c r="G1907" t="s">
        <v>57</v>
      </c>
      <c r="H1907" t="s">
        <v>56</v>
      </c>
      <c r="L1907">
        <f t="shared" si="24"/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f t="shared" si="25"/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45">
      <c r="A1908" t="s">
        <v>40</v>
      </c>
      <c r="B1908">
        <v>5</v>
      </c>
      <c r="C1908" t="s">
        <v>61</v>
      </c>
      <c r="D1908" t="s">
        <v>256</v>
      </c>
      <c r="E1908" s="4">
        <v>44692</v>
      </c>
      <c r="F1908" t="s">
        <v>42</v>
      </c>
      <c r="G1908" t="s">
        <v>58</v>
      </c>
      <c r="H1908" t="s">
        <v>56</v>
      </c>
      <c r="L1908">
        <f t="shared" si="24"/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f t="shared" si="25"/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45">
      <c r="A1909" t="s">
        <v>40</v>
      </c>
      <c r="B1909">
        <v>5</v>
      </c>
      <c r="C1909" t="s">
        <v>61</v>
      </c>
      <c r="D1909" t="s">
        <v>256</v>
      </c>
      <c r="E1909" s="4">
        <v>44692</v>
      </c>
      <c r="F1909" t="s">
        <v>42</v>
      </c>
      <c r="G1909" t="s">
        <v>59</v>
      </c>
      <c r="H1909" t="s">
        <v>56</v>
      </c>
      <c r="L1909">
        <f t="shared" si="24"/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f t="shared" si="25"/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45">
      <c r="A1910" t="s">
        <v>40</v>
      </c>
      <c r="B1910">
        <v>5</v>
      </c>
      <c r="C1910" t="s">
        <v>61</v>
      </c>
      <c r="D1910" t="s">
        <v>256</v>
      </c>
      <c r="E1910" s="4">
        <v>44692</v>
      </c>
      <c r="F1910" t="s">
        <v>42</v>
      </c>
      <c r="G1910" t="s">
        <v>60</v>
      </c>
      <c r="H1910" t="s">
        <v>56</v>
      </c>
      <c r="L1910">
        <f t="shared" si="24"/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f t="shared" si="25"/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45">
      <c r="A1911" t="s">
        <v>40</v>
      </c>
      <c r="B1911">
        <v>5</v>
      </c>
      <c r="C1911" t="s">
        <v>129</v>
      </c>
      <c r="D1911" t="s">
        <v>261</v>
      </c>
      <c r="E1911" s="4">
        <v>44692</v>
      </c>
      <c r="F1911" t="s">
        <v>75</v>
      </c>
      <c r="G1911" t="s">
        <v>43</v>
      </c>
      <c r="H1911" t="s">
        <v>44</v>
      </c>
      <c r="L1911">
        <f t="shared" si="24"/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f t="shared" si="25"/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45">
      <c r="A1912" t="s">
        <v>40</v>
      </c>
      <c r="B1912">
        <v>5</v>
      </c>
      <c r="C1912" t="s">
        <v>129</v>
      </c>
      <c r="D1912" t="s">
        <v>261</v>
      </c>
      <c r="E1912" s="4">
        <v>44692</v>
      </c>
      <c r="F1912" t="s">
        <v>75</v>
      </c>
      <c r="G1912" t="s">
        <v>48</v>
      </c>
      <c r="H1912" t="s">
        <v>44</v>
      </c>
      <c r="L1912">
        <f t="shared" si="24"/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f t="shared" si="25"/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45">
      <c r="A1913" t="s">
        <v>40</v>
      </c>
      <c r="B1913">
        <v>5</v>
      </c>
      <c r="C1913" t="s">
        <v>129</v>
      </c>
      <c r="D1913" t="s">
        <v>261</v>
      </c>
      <c r="E1913" s="4">
        <v>44692</v>
      </c>
      <c r="F1913" t="s">
        <v>75</v>
      </c>
      <c r="G1913" t="s">
        <v>49</v>
      </c>
      <c r="H1913" t="s">
        <v>44</v>
      </c>
      <c r="L1913">
        <f t="shared" si="24"/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f t="shared" si="25"/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45">
      <c r="A1914" t="s">
        <v>40</v>
      </c>
      <c r="B1914">
        <v>5</v>
      </c>
      <c r="C1914" t="s">
        <v>129</v>
      </c>
      <c r="D1914" t="s">
        <v>261</v>
      </c>
      <c r="E1914" s="4">
        <v>44692</v>
      </c>
      <c r="F1914" t="s">
        <v>75</v>
      </c>
      <c r="G1914" t="s">
        <v>53</v>
      </c>
      <c r="H1914" t="s">
        <v>44</v>
      </c>
      <c r="L1914">
        <f t="shared" si="24"/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f t="shared" si="25"/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45">
      <c r="A1915" t="s">
        <v>40</v>
      </c>
      <c r="B1915">
        <v>5</v>
      </c>
      <c r="C1915" t="s">
        <v>129</v>
      </c>
      <c r="D1915" t="s">
        <v>261</v>
      </c>
      <c r="E1915" s="4">
        <v>44692</v>
      </c>
      <c r="F1915" t="s">
        <v>75</v>
      </c>
      <c r="G1915" t="s">
        <v>54</v>
      </c>
      <c r="H1915" t="s">
        <v>44</v>
      </c>
      <c r="L1915">
        <f t="shared" si="24"/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f t="shared" si="25"/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45">
      <c r="A1916" t="s">
        <v>40</v>
      </c>
      <c r="B1916">
        <v>5</v>
      </c>
      <c r="C1916" t="s">
        <v>129</v>
      </c>
      <c r="D1916" t="s">
        <v>261</v>
      </c>
      <c r="E1916" s="4">
        <v>44692</v>
      </c>
      <c r="F1916" t="s">
        <v>75</v>
      </c>
      <c r="G1916" t="s">
        <v>55</v>
      </c>
      <c r="H1916" t="s">
        <v>56</v>
      </c>
      <c r="L1916">
        <f t="shared" si="24"/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f t="shared" si="25"/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45">
      <c r="A1917" t="s">
        <v>40</v>
      </c>
      <c r="B1917">
        <v>5</v>
      </c>
      <c r="C1917" t="s">
        <v>129</v>
      </c>
      <c r="D1917" t="s">
        <v>261</v>
      </c>
      <c r="E1917" s="4">
        <v>44692</v>
      </c>
      <c r="F1917" t="s">
        <v>75</v>
      </c>
      <c r="G1917" t="s">
        <v>57</v>
      </c>
      <c r="H1917" t="s">
        <v>56</v>
      </c>
      <c r="L1917">
        <f t="shared" si="24"/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f t="shared" si="25"/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45">
      <c r="A1918" t="s">
        <v>40</v>
      </c>
      <c r="B1918">
        <v>5</v>
      </c>
      <c r="C1918" t="s">
        <v>129</v>
      </c>
      <c r="D1918" t="s">
        <v>261</v>
      </c>
      <c r="E1918" s="4">
        <v>44692</v>
      </c>
      <c r="F1918" t="s">
        <v>75</v>
      </c>
      <c r="G1918" t="s">
        <v>58</v>
      </c>
      <c r="H1918" t="s">
        <v>56</v>
      </c>
      <c r="L1918">
        <f t="shared" si="24"/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f t="shared" si="25"/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45">
      <c r="A1919" t="s">
        <v>40</v>
      </c>
      <c r="B1919">
        <v>5</v>
      </c>
      <c r="C1919" t="s">
        <v>129</v>
      </c>
      <c r="D1919" t="s">
        <v>261</v>
      </c>
      <c r="E1919" s="4">
        <v>44692</v>
      </c>
      <c r="F1919" t="s">
        <v>75</v>
      </c>
      <c r="G1919" t="s">
        <v>59</v>
      </c>
      <c r="H1919" t="s">
        <v>56</v>
      </c>
      <c r="L1919">
        <f t="shared" si="24"/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f t="shared" si="25"/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45">
      <c r="A1920" t="s">
        <v>40</v>
      </c>
      <c r="B1920">
        <v>5</v>
      </c>
      <c r="C1920" t="s">
        <v>129</v>
      </c>
      <c r="D1920" t="s">
        <v>261</v>
      </c>
      <c r="E1920" s="4">
        <v>44692</v>
      </c>
      <c r="F1920" t="s">
        <v>75</v>
      </c>
      <c r="G1920" t="s">
        <v>60</v>
      </c>
      <c r="H1920" t="s">
        <v>56</v>
      </c>
      <c r="L1920">
        <f t="shared" si="24"/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f t="shared" si="25"/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45">
      <c r="A1921" t="s">
        <v>40</v>
      </c>
      <c r="B1921">
        <v>5</v>
      </c>
      <c r="C1921" t="s">
        <v>140</v>
      </c>
      <c r="D1921" t="s">
        <v>256</v>
      </c>
      <c r="E1921" s="4">
        <v>44692</v>
      </c>
      <c r="F1921" t="s">
        <v>72</v>
      </c>
      <c r="G1921" t="s">
        <v>43</v>
      </c>
      <c r="H1921" t="s">
        <v>44</v>
      </c>
      <c r="L1921">
        <f t="shared" si="24"/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f t="shared" si="25"/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45">
      <c r="A1922" t="s">
        <v>40</v>
      </c>
      <c r="B1922">
        <v>5</v>
      </c>
      <c r="C1922" t="s">
        <v>140</v>
      </c>
      <c r="D1922" t="s">
        <v>256</v>
      </c>
      <c r="E1922" s="4">
        <v>44692</v>
      </c>
      <c r="F1922" t="s">
        <v>72</v>
      </c>
      <c r="G1922" t="s">
        <v>48</v>
      </c>
      <c r="H1922" t="s">
        <v>44</v>
      </c>
      <c r="L1922">
        <f t="shared" si="24"/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f t="shared" si="25"/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45">
      <c r="A1923" t="s">
        <v>40</v>
      </c>
      <c r="B1923">
        <v>5</v>
      </c>
      <c r="C1923" t="s">
        <v>140</v>
      </c>
      <c r="D1923" t="s">
        <v>256</v>
      </c>
      <c r="E1923" s="4">
        <v>44692</v>
      </c>
      <c r="F1923" t="s">
        <v>72</v>
      </c>
      <c r="G1923" t="s">
        <v>49</v>
      </c>
      <c r="H1923" t="s">
        <v>44</v>
      </c>
      <c r="L1923">
        <f t="shared" si="24"/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f t="shared" si="25"/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45">
      <c r="A1924" t="s">
        <v>40</v>
      </c>
      <c r="B1924">
        <v>5</v>
      </c>
      <c r="C1924" t="s">
        <v>140</v>
      </c>
      <c r="D1924" t="s">
        <v>256</v>
      </c>
      <c r="E1924" s="4">
        <v>44692</v>
      </c>
      <c r="F1924" t="s">
        <v>72</v>
      </c>
      <c r="G1924" t="s">
        <v>53</v>
      </c>
      <c r="H1924" t="s">
        <v>44</v>
      </c>
      <c r="L1924">
        <f t="shared" si="24"/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f t="shared" si="25"/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45">
      <c r="A1925" t="s">
        <v>40</v>
      </c>
      <c r="B1925">
        <v>5</v>
      </c>
      <c r="C1925" t="s">
        <v>140</v>
      </c>
      <c r="D1925" t="s">
        <v>256</v>
      </c>
      <c r="E1925" s="4">
        <v>44692</v>
      </c>
      <c r="F1925" t="s">
        <v>72</v>
      </c>
      <c r="G1925" t="s">
        <v>54</v>
      </c>
      <c r="H1925" t="s">
        <v>44</v>
      </c>
      <c r="L1925">
        <f t="shared" si="24"/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f t="shared" si="25"/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45">
      <c r="A1926" t="s">
        <v>40</v>
      </c>
      <c r="B1926">
        <v>5</v>
      </c>
      <c r="C1926" t="s">
        <v>140</v>
      </c>
      <c r="D1926" t="s">
        <v>256</v>
      </c>
      <c r="E1926" s="4">
        <v>44692</v>
      </c>
      <c r="F1926" t="s">
        <v>72</v>
      </c>
      <c r="G1926" t="s">
        <v>55</v>
      </c>
      <c r="H1926" t="s">
        <v>56</v>
      </c>
      <c r="L1926">
        <f t="shared" si="24"/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f t="shared" si="25"/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45">
      <c r="A1927" t="s">
        <v>40</v>
      </c>
      <c r="B1927">
        <v>5</v>
      </c>
      <c r="C1927" t="s">
        <v>140</v>
      </c>
      <c r="D1927" t="s">
        <v>256</v>
      </c>
      <c r="E1927" s="4">
        <v>44692</v>
      </c>
      <c r="F1927" t="s">
        <v>72</v>
      </c>
      <c r="G1927" t="s">
        <v>57</v>
      </c>
      <c r="H1927" t="s">
        <v>56</v>
      </c>
      <c r="L1927">
        <f t="shared" si="24"/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f t="shared" si="25"/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45">
      <c r="A1928" t="s">
        <v>40</v>
      </c>
      <c r="B1928">
        <v>5</v>
      </c>
      <c r="C1928" t="s">
        <v>140</v>
      </c>
      <c r="D1928" t="s">
        <v>256</v>
      </c>
      <c r="E1928" s="4">
        <v>44692</v>
      </c>
      <c r="F1928" t="s">
        <v>72</v>
      </c>
      <c r="G1928" t="s">
        <v>58</v>
      </c>
      <c r="H1928" t="s">
        <v>56</v>
      </c>
      <c r="L1928">
        <f t="shared" si="24"/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f t="shared" si="25"/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45">
      <c r="A1929" t="s">
        <v>40</v>
      </c>
      <c r="B1929">
        <v>5</v>
      </c>
      <c r="C1929" t="s">
        <v>140</v>
      </c>
      <c r="D1929" t="s">
        <v>256</v>
      </c>
      <c r="E1929" s="4">
        <v>44692</v>
      </c>
      <c r="F1929" t="s">
        <v>72</v>
      </c>
      <c r="G1929" t="s">
        <v>59</v>
      </c>
      <c r="H1929" t="s">
        <v>56</v>
      </c>
      <c r="L1929">
        <f t="shared" si="24"/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f t="shared" si="25"/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45">
      <c r="A1930" t="s">
        <v>40</v>
      </c>
      <c r="B1930">
        <v>5</v>
      </c>
      <c r="C1930" t="s">
        <v>140</v>
      </c>
      <c r="D1930" t="s">
        <v>256</v>
      </c>
      <c r="E1930" s="4">
        <v>44692</v>
      </c>
      <c r="F1930" t="s">
        <v>72</v>
      </c>
      <c r="G1930" t="s">
        <v>60</v>
      </c>
      <c r="H1930" t="s">
        <v>56</v>
      </c>
      <c r="L1930">
        <f t="shared" si="24"/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f t="shared" si="25"/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45">
      <c r="A1931" t="s">
        <v>76</v>
      </c>
      <c r="B1931">
        <v>5</v>
      </c>
      <c r="C1931" t="s">
        <v>130</v>
      </c>
      <c r="D1931" t="s">
        <v>259</v>
      </c>
      <c r="E1931" s="4">
        <v>44694</v>
      </c>
      <c r="F1931" t="s">
        <v>72</v>
      </c>
      <c r="G1931" t="s">
        <v>43</v>
      </c>
      <c r="H1931" t="s">
        <v>44</v>
      </c>
      <c r="I1931" t="s">
        <v>84</v>
      </c>
      <c r="J1931" t="s">
        <v>112</v>
      </c>
      <c r="K1931" t="s">
        <v>155</v>
      </c>
      <c r="L1931">
        <f t="shared" si="24"/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f t="shared" si="25"/>
        <v>1</v>
      </c>
      <c r="AI1931">
        <v>0</v>
      </c>
      <c r="AJ1931">
        <v>0</v>
      </c>
      <c r="AK1931">
        <v>1</v>
      </c>
      <c r="AL1931">
        <v>0</v>
      </c>
    </row>
    <row r="1932" spans="1:38" x14ac:dyDescent="0.45">
      <c r="A1932" t="s">
        <v>76</v>
      </c>
      <c r="B1932">
        <v>5</v>
      </c>
      <c r="C1932" t="s">
        <v>130</v>
      </c>
      <c r="D1932" t="s">
        <v>259</v>
      </c>
      <c r="E1932" s="4">
        <v>44694</v>
      </c>
      <c r="F1932" t="s">
        <v>72</v>
      </c>
      <c r="G1932" t="s">
        <v>43</v>
      </c>
      <c r="H1932" t="s">
        <v>44</v>
      </c>
      <c r="I1932" t="s">
        <v>84</v>
      </c>
      <c r="J1932" t="s">
        <v>97</v>
      </c>
      <c r="K1932" t="s">
        <v>98</v>
      </c>
      <c r="L1932">
        <f t="shared" si="24"/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f t="shared" si="25"/>
        <v>1</v>
      </c>
      <c r="AI1932">
        <v>0</v>
      </c>
      <c r="AJ1932">
        <v>0</v>
      </c>
      <c r="AK1932">
        <v>1</v>
      </c>
      <c r="AL1932">
        <v>0</v>
      </c>
    </row>
    <row r="1933" spans="1:38" x14ac:dyDescent="0.45">
      <c r="A1933" t="s">
        <v>76</v>
      </c>
      <c r="B1933">
        <v>5</v>
      </c>
      <c r="C1933" t="s">
        <v>130</v>
      </c>
      <c r="D1933" t="s">
        <v>259</v>
      </c>
      <c r="E1933" s="4">
        <v>44694</v>
      </c>
      <c r="F1933" t="s">
        <v>72</v>
      </c>
      <c r="G1933" t="s">
        <v>43</v>
      </c>
      <c r="H1933" t="s">
        <v>44</v>
      </c>
      <c r="I1933" t="s">
        <v>92</v>
      </c>
      <c r="J1933" t="s">
        <v>104</v>
      </c>
      <c r="K1933" t="s">
        <v>105</v>
      </c>
      <c r="L1933">
        <f t="shared" si="24"/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f t="shared" si="25"/>
        <v>1</v>
      </c>
      <c r="AI1933">
        <v>0</v>
      </c>
      <c r="AJ1933">
        <v>0</v>
      </c>
      <c r="AK1933">
        <v>1</v>
      </c>
      <c r="AL1933">
        <v>0</v>
      </c>
    </row>
    <row r="1934" spans="1:38" x14ac:dyDescent="0.45">
      <c r="A1934" t="s">
        <v>76</v>
      </c>
      <c r="B1934">
        <v>5</v>
      </c>
      <c r="C1934" t="s">
        <v>130</v>
      </c>
      <c r="D1934" t="s">
        <v>259</v>
      </c>
      <c r="E1934" s="4">
        <v>44694</v>
      </c>
      <c r="F1934" t="s">
        <v>72</v>
      </c>
      <c r="G1934" t="s">
        <v>43</v>
      </c>
      <c r="H1934" t="s">
        <v>44</v>
      </c>
      <c r="I1934" t="s">
        <v>45</v>
      </c>
      <c r="J1934" t="s">
        <v>90</v>
      </c>
      <c r="K1934" t="s">
        <v>90</v>
      </c>
      <c r="L1934">
        <f t="shared" si="24"/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f t="shared" si="25"/>
        <v>1</v>
      </c>
      <c r="AI1934">
        <v>0</v>
      </c>
      <c r="AJ1934">
        <v>0</v>
      </c>
      <c r="AK1934">
        <v>1</v>
      </c>
      <c r="AL1934">
        <v>0</v>
      </c>
    </row>
    <row r="1935" spans="1:38" x14ac:dyDescent="0.45">
      <c r="A1935" t="s">
        <v>76</v>
      </c>
      <c r="B1935">
        <v>5</v>
      </c>
      <c r="C1935" t="s">
        <v>130</v>
      </c>
      <c r="D1935" t="s">
        <v>259</v>
      </c>
      <c r="E1935" s="4">
        <v>44694</v>
      </c>
      <c r="F1935" t="s">
        <v>72</v>
      </c>
      <c r="G1935" t="s">
        <v>43</v>
      </c>
      <c r="H1935" t="s">
        <v>44</v>
      </c>
      <c r="I1935" t="s">
        <v>84</v>
      </c>
      <c r="J1935" t="s">
        <v>112</v>
      </c>
      <c r="K1935" t="s">
        <v>155</v>
      </c>
      <c r="L1935">
        <f t="shared" ref="L1935:L1998" si="26">SUM(M1935:T1935)</f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f t="shared" ref="AH1935:AH1998" si="27">SUM(X1935:AG1935)</f>
        <v>1</v>
      </c>
      <c r="AI1935">
        <v>0</v>
      </c>
      <c r="AJ1935">
        <v>0</v>
      </c>
      <c r="AK1935">
        <v>1</v>
      </c>
      <c r="AL1935">
        <v>0</v>
      </c>
    </row>
    <row r="1936" spans="1:38" x14ac:dyDescent="0.45">
      <c r="A1936" t="s">
        <v>76</v>
      </c>
      <c r="B1936">
        <v>5</v>
      </c>
      <c r="C1936" t="s">
        <v>130</v>
      </c>
      <c r="D1936" t="s">
        <v>259</v>
      </c>
      <c r="E1936" s="4">
        <v>44694</v>
      </c>
      <c r="F1936" t="s">
        <v>72</v>
      </c>
      <c r="G1936" t="s">
        <v>48</v>
      </c>
      <c r="H1936" t="s">
        <v>44</v>
      </c>
      <c r="I1936" t="s">
        <v>50</v>
      </c>
      <c r="J1936" t="s">
        <v>182</v>
      </c>
      <c r="K1936" t="s">
        <v>182</v>
      </c>
      <c r="L1936">
        <f t="shared" si="26"/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f t="shared" si="27"/>
        <v>1</v>
      </c>
      <c r="AI1936">
        <v>0</v>
      </c>
      <c r="AJ1936">
        <v>0</v>
      </c>
      <c r="AK1936">
        <v>0</v>
      </c>
      <c r="AL1936">
        <v>0</v>
      </c>
    </row>
    <row r="1937" spans="1:38" x14ac:dyDescent="0.45">
      <c r="A1937" t="s">
        <v>76</v>
      </c>
      <c r="B1937">
        <v>5</v>
      </c>
      <c r="C1937" t="s">
        <v>130</v>
      </c>
      <c r="D1937" t="s">
        <v>259</v>
      </c>
      <c r="E1937" s="4">
        <v>44694</v>
      </c>
      <c r="F1937" t="s">
        <v>72</v>
      </c>
      <c r="G1937" t="s">
        <v>49</v>
      </c>
      <c r="H1937" t="s">
        <v>44</v>
      </c>
      <c r="I1937" t="s">
        <v>84</v>
      </c>
      <c r="J1937" t="s">
        <v>97</v>
      </c>
      <c r="K1937" t="s">
        <v>98</v>
      </c>
      <c r="L1937">
        <f t="shared" si="26"/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f t="shared" si="27"/>
        <v>1</v>
      </c>
      <c r="AI1937">
        <v>0</v>
      </c>
      <c r="AJ1937">
        <v>0</v>
      </c>
      <c r="AK1937">
        <v>0</v>
      </c>
      <c r="AL1937">
        <v>0</v>
      </c>
    </row>
    <row r="1938" spans="1:38" x14ac:dyDescent="0.45">
      <c r="A1938" t="s">
        <v>76</v>
      </c>
      <c r="B1938">
        <v>5</v>
      </c>
      <c r="C1938" t="s">
        <v>130</v>
      </c>
      <c r="D1938" t="s">
        <v>259</v>
      </c>
      <c r="E1938" s="4">
        <v>44694</v>
      </c>
      <c r="F1938" t="s">
        <v>72</v>
      </c>
      <c r="G1938" t="s">
        <v>49</v>
      </c>
      <c r="H1938" t="s">
        <v>44</v>
      </c>
      <c r="I1938" t="s">
        <v>50</v>
      </c>
      <c r="J1938" t="s">
        <v>185</v>
      </c>
      <c r="K1938" t="s">
        <v>186</v>
      </c>
      <c r="L1938">
        <f t="shared" si="26"/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4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f t="shared" si="27"/>
        <v>4</v>
      </c>
      <c r="AI1938">
        <v>0</v>
      </c>
      <c r="AJ1938">
        <v>0</v>
      </c>
      <c r="AK1938">
        <v>0</v>
      </c>
      <c r="AL1938">
        <v>0</v>
      </c>
    </row>
    <row r="1939" spans="1:38" x14ac:dyDescent="0.45">
      <c r="A1939" t="s">
        <v>76</v>
      </c>
      <c r="B1939">
        <v>5</v>
      </c>
      <c r="C1939" t="s">
        <v>130</v>
      </c>
      <c r="D1939" t="s">
        <v>259</v>
      </c>
      <c r="E1939" s="4">
        <v>44694</v>
      </c>
      <c r="F1939" t="s">
        <v>72</v>
      </c>
      <c r="G1939" t="s">
        <v>49</v>
      </c>
      <c r="H1939" t="s">
        <v>44</v>
      </c>
      <c r="I1939" t="s">
        <v>45</v>
      </c>
      <c r="J1939" t="s">
        <v>88</v>
      </c>
      <c r="K1939" t="s">
        <v>277</v>
      </c>
      <c r="L1939">
        <f t="shared" si="26"/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f t="shared" si="27"/>
        <v>1</v>
      </c>
      <c r="AI1939">
        <v>0</v>
      </c>
      <c r="AJ1939">
        <v>0</v>
      </c>
      <c r="AK1939">
        <v>0</v>
      </c>
      <c r="AL1939">
        <v>0</v>
      </c>
    </row>
    <row r="1940" spans="1:38" x14ac:dyDescent="0.45">
      <c r="A1940" t="s">
        <v>76</v>
      </c>
      <c r="B1940">
        <v>5</v>
      </c>
      <c r="C1940" t="s">
        <v>130</v>
      </c>
      <c r="D1940" t="s">
        <v>259</v>
      </c>
      <c r="E1940" s="4">
        <v>44694</v>
      </c>
      <c r="F1940" t="s">
        <v>72</v>
      </c>
      <c r="G1940" t="s">
        <v>49</v>
      </c>
      <c r="H1940" t="s">
        <v>44</v>
      </c>
      <c r="I1940" t="s">
        <v>45</v>
      </c>
      <c r="J1940" t="s">
        <v>88</v>
      </c>
      <c r="K1940" t="s">
        <v>277</v>
      </c>
      <c r="L1940">
        <f t="shared" si="26"/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f t="shared" si="27"/>
        <v>1</v>
      </c>
      <c r="AI1940">
        <v>0</v>
      </c>
      <c r="AJ1940">
        <v>0</v>
      </c>
      <c r="AK1940">
        <v>0</v>
      </c>
      <c r="AL1940">
        <v>1</v>
      </c>
    </row>
    <row r="1941" spans="1:38" x14ac:dyDescent="0.45">
      <c r="A1941" t="s">
        <v>76</v>
      </c>
      <c r="B1941">
        <v>5</v>
      </c>
      <c r="C1941" t="s">
        <v>130</v>
      </c>
      <c r="D1941" t="s">
        <v>259</v>
      </c>
      <c r="E1941" s="4">
        <v>44694</v>
      </c>
      <c r="F1941" t="s">
        <v>72</v>
      </c>
      <c r="G1941" t="s">
        <v>49</v>
      </c>
      <c r="H1941" t="s">
        <v>44</v>
      </c>
      <c r="I1941" t="s">
        <v>50</v>
      </c>
      <c r="J1941" t="s">
        <v>205</v>
      </c>
      <c r="K1941" t="s">
        <v>276</v>
      </c>
      <c r="L1941">
        <f t="shared" si="26"/>
        <v>6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0</v>
      </c>
      <c r="T1941">
        <v>0</v>
      </c>
      <c r="U1941">
        <v>2</v>
      </c>
      <c r="V1941">
        <v>3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2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f t="shared" si="27"/>
        <v>7</v>
      </c>
      <c r="AI1941">
        <v>0</v>
      </c>
      <c r="AJ1941">
        <v>1</v>
      </c>
      <c r="AK1941">
        <v>5</v>
      </c>
      <c r="AL1941">
        <v>1</v>
      </c>
    </row>
    <row r="1942" spans="1:38" x14ac:dyDescent="0.45">
      <c r="A1942" t="s">
        <v>76</v>
      </c>
      <c r="B1942">
        <v>5</v>
      </c>
      <c r="C1942" t="s">
        <v>130</v>
      </c>
      <c r="D1942" t="s">
        <v>259</v>
      </c>
      <c r="E1942" s="4">
        <v>44694</v>
      </c>
      <c r="F1942" t="s">
        <v>72</v>
      </c>
      <c r="G1942" t="s">
        <v>53</v>
      </c>
      <c r="H1942" t="s">
        <v>44</v>
      </c>
      <c r="I1942" t="s">
        <v>84</v>
      </c>
      <c r="J1942" t="s">
        <v>112</v>
      </c>
      <c r="K1942" t="s">
        <v>155</v>
      </c>
      <c r="L1942">
        <f t="shared" si="26"/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f t="shared" si="27"/>
        <v>1</v>
      </c>
      <c r="AI1942">
        <v>0</v>
      </c>
      <c r="AJ1942">
        <v>0</v>
      </c>
      <c r="AK1942">
        <v>1</v>
      </c>
      <c r="AL1942">
        <v>0</v>
      </c>
    </row>
    <row r="1943" spans="1:38" x14ac:dyDescent="0.45">
      <c r="A1943" t="s">
        <v>76</v>
      </c>
      <c r="B1943">
        <v>5</v>
      </c>
      <c r="C1943" t="s">
        <v>130</v>
      </c>
      <c r="D1943" t="s">
        <v>259</v>
      </c>
      <c r="E1943" s="4">
        <v>44694</v>
      </c>
      <c r="F1943" t="s">
        <v>72</v>
      </c>
      <c r="G1943" t="s">
        <v>53</v>
      </c>
      <c r="H1943" t="s">
        <v>44</v>
      </c>
      <c r="I1943" t="s">
        <v>84</v>
      </c>
      <c r="J1943" t="s">
        <v>112</v>
      </c>
      <c r="K1943" t="s">
        <v>155</v>
      </c>
      <c r="L1943">
        <f t="shared" si="26"/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f t="shared" si="27"/>
        <v>2</v>
      </c>
      <c r="AI1943">
        <v>0</v>
      </c>
      <c r="AJ1943">
        <v>0</v>
      </c>
      <c r="AK1943">
        <v>2</v>
      </c>
      <c r="AL1943">
        <v>0</v>
      </c>
    </row>
    <row r="1944" spans="1:38" x14ac:dyDescent="0.45">
      <c r="A1944" t="s">
        <v>76</v>
      </c>
      <c r="B1944">
        <v>5</v>
      </c>
      <c r="C1944" t="s">
        <v>130</v>
      </c>
      <c r="D1944" t="s">
        <v>259</v>
      </c>
      <c r="E1944" s="4">
        <v>44694</v>
      </c>
      <c r="F1944" t="s">
        <v>72</v>
      </c>
      <c r="G1944" t="s">
        <v>53</v>
      </c>
      <c r="H1944" t="s">
        <v>44</v>
      </c>
      <c r="I1944" t="s">
        <v>84</v>
      </c>
      <c r="J1944" t="s">
        <v>112</v>
      </c>
      <c r="K1944" t="s">
        <v>155</v>
      </c>
      <c r="L1944">
        <f t="shared" si="26"/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8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f t="shared" si="27"/>
        <v>8</v>
      </c>
      <c r="AI1944">
        <v>0</v>
      </c>
      <c r="AJ1944">
        <v>0</v>
      </c>
      <c r="AK1944">
        <v>8</v>
      </c>
      <c r="AL1944">
        <v>0</v>
      </c>
    </row>
    <row r="1945" spans="1:38" x14ac:dyDescent="0.45">
      <c r="A1945" t="s">
        <v>76</v>
      </c>
      <c r="B1945">
        <v>5</v>
      </c>
      <c r="C1945" t="s">
        <v>130</v>
      </c>
      <c r="D1945" t="s">
        <v>259</v>
      </c>
      <c r="E1945" s="4">
        <v>44694</v>
      </c>
      <c r="F1945" t="s">
        <v>72</v>
      </c>
      <c r="G1945" t="s">
        <v>53</v>
      </c>
      <c r="H1945" t="s">
        <v>44</v>
      </c>
      <c r="I1945" t="s">
        <v>78</v>
      </c>
      <c r="J1945" t="s">
        <v>79</v>
      </c>
      <c r="K1945" t="s">
        <v>158</v>
      </c>
      <c r="L1945">
        <f t="shared" si="26"/>
        <v>3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2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</v>
      </c>
      <c r="AH1945">
        <f t="shared" si="27"/>
        <v>4</v>
      </c>
      <c r="AI1945">
        <v>0</v>
      </c>
      <c r="AJ1945">
        <v>0</v>
      </c>
      <c r="AK1945">
        <v>2</v>
      </c>
      <c r="AL1945">
        <v>2</v>
      </c>
    </row>
    <row r="1946" spans="1:38" x14ac:dyDescent="0.45">
      <c r="A1946" t="s">
        <v>76</v>
      </c>
      <c r="B1946">
        <v>5</v>
      </c>
      <c r="C1946" t="s">
        <v>130</v>
      </c>
      <c r="D1946" t="s">
        <v>259</v>
      </c>
      <c r="E1946" s="4">
        <v>44694</v>
      </c>
      <c r="F1946" t="s">
        <v>72</v>
      </c>
      <c r="G1946" t="s">
        <v>54</v>
      </c>
      <c r="H1946" t="s">
        <v>44</v>
      </c>
      <c r="L1946">
        <f t="shared" si="26"/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f t="shared" si="27"/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45">
      <c r="A1947" t="s">
        <v>76</v>
      </c>
      <c r="B1947">
        <v>5</v>
      </c>
      <c r="C1947" t="s">
        <v>130</v>
      </c>
      <c r="D1947" t="s">
        <v>259</v>
      </c>
      <c r="E1947" s="4">
        <v>44694</v>
      </c>
      <c r="F1947" t="s">
        <v>72</v>
      </c>
      <c r="G1947" t="s">
        <v>55</v>
      </c>
      <c r="H1947" t="s">
        <v>56</v>
      </c>
      <c r="L1947">
        <f t="shared" si="26"/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f t="shared" si="27"/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45">
      <c r="A1948" t="s">
        <v>76</v>
      </c>
      <c r="B1948">
        <v>5</v>
      </c>
      <c r="C1948" t="s">
        <v>130</v>
      </c>
      <c r="D1948" t="s">
        <v>259</v>
      </c>
      <c r="E1948" s="4">
        <v>44694</v>
      </c>
      <c r="F1948" t="s">
        <v>72</v>
      </c>
      <c r="G1948" t="s">
        <v>57</v>
      </c>
      <c r="H1948" t="s">
        <v>56</v>
      </c>
      <c r="L1948">
        <f t="shared" si="26"/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f t="shared" si="27"/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45">
      <c r="A1949" t="s">
        <v>76</v>
      </c>
      <c r="B1949">
        <v>5</v>
      </c>
      <c r="C1949" t="s">
        <v>130</v>
      </c>
      <c r="D1949" t="s">
        <v>259</v>
      </c>
      <c r="E1949" s="4">
        <v>44694</v>
      </c>
      <c r="F1949" t="s">
        <v>72</v>
      </c>
      <c r="G1949" t="s">
        <v>58</v>
      </c>
      <c r="H1949" t="s">
        <v>56</v>
      </c>
      <c r="L1949">
        <f t="shared" si="26"/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f t="shared" si="27"/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45">
      <c r="A1950" t="s">
        <v>76</v>
      </c>
      <c r="B1950">
        <v>5</v>
      </c>
      <c r="C1950" t="s">
        <v>130</v>
      </c>
      <c r="D1950" t="s">
        <v>259</v>
      </c>
      <c r="E1950" s="4">
        <v>44694</v>
      </c>
      <c r="F1950" t="s">
        <v>72</v>
      </c>
      <c r="G1950" t="s">
        <v>59</v>
      </c>
      <c r="H1950" t="s">
        <v>56</v>
      </c>
      <c r="L1950">
        <f t="shared" si="26"/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f t="shared" si="27"/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45">
      <c r="A1951" t="s">
        <v>76</v>
      </c>
      <c r="B1951">
        <v>5</v>
      </c>
      <c r="C1951" t="s">
        <v>130</v>
      </c>
      <c r="D1951" t="s">
        <v>259</v>
      </c>
      <c r="E1951" s="4">
        <v>44694</v>
      </c>
      <c r="F1951" t="s">
        <v>72</v>
      </c>
      <c r="G1951" t="s">
        <v>60</v>
      </c>
      <c r="H1951" t="s">
        <v>56</v>
      </c>
      <c r="L1951">
        <f t="shared" si="26"/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f t="shared" si="27"/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45">
      <c r="A1952" t="s">
        <v>76</v>
      </c>
      <c r="B1952">
        <v>5</v>
      </c>
      <c r="C1952" t="s">
        <v>77</v>
      </c>
      <c r="D1952" t="s">
        <v>259</v>
      </c>
      <c r="E1952" s="4">
        <v>44694</v>
      </c>
      <c r="F1952" t="s">
        <v>72</v>
      </c>
      <c r="G1952" t="s">
        <v>43</v>
      </c>
      <c r="H1952" t="s">
        <v>44</v>
      </c>
      <c r="I1952" t="s">
        <v>45</v>
      </c>
      <c r="J1952" t="s">
        <v>88</v>
      </c>
      <c r="K1952" t="s">
        <v>277</v>
      </c>
      <c r="L1952">
        <f t="shared" si="26"/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f t="shared" si="27"/>
        <v>1</v>
      </c>
      <c r="AI1952">
        <v>0</v>
      </c>
      <c r="AJ1952">
        <v>0</v>
      </c>
      <c r="AK1952">
        <v>0</v>
      </c>
      <c r="AL1952">
        <v>1</v>
      </c>
    </row>
    <row r="1953" spans="1:38" x14ac:dyDescent="0.45">
      <c r="A1953" t="s">
        <v>76</v>
      </c>
      <c r="B1953">
        <v>5</v>
      </c>
      <c r="C1953" t="s">
        <v>77</v>
      </c>
      <c r="D1953" t="s">
        <v>259</v>
      </c>
      <c r="E1953" s="4">
        <v>44694</v>
      </c>
      <c r="F1953" t="s">
        <v>72</v>
      </c>
      <c r="G1953" t="s">
        <v>43</v>
      </c>
      <c r="H1953" t="s">
        <v>44</v>
      </c>
      <c r="I1953" t="s">
        <v>78</v>
      </c>
      <c r="J1953" t="s">
        <v>79</v>
      </c>
      <c r="K1953" t="s">
        <v>158</v>
      </c>
      <c r="L1953">
        <f t="shared" si="26"/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f t="shared" si="27"/>
        <v>1</v>
      </c>
      <c r="AI1953">
        <v>0</v>
      </c>
      <c r="AJ1953">
        <v>0</v>
      </c>
      <c r="AK1953">
        <v>0</v>
      </c>
      <c r="AL1953">
        <v>1</v>
      </c>
    </row>
    <row r="1954" spans="1:38" x14ac:dyDescent="0.45">
      <c r="A1954" t="s">
        <v>76</v>
      </c>
      <c r="B1954">
        <v>5</v>
      </c>
      <c r="C1954" t="s">
        <v>77</v>
      </c>
      <c r="D1954" t="s">
        <v>259</v>
      </c>
      <c r="E1954" s="4">
        <v>44694</v>
      </c>
      <c r="F1954" t="s">
        <v>72</v>
      </c>
      <c r="G1954" t="s">
        <v>43</v>
      </c>
      <c r="H1954" t="s">
        <v>44</v>
      </c>
      <c r="I1954" t="s">
        <v>78</v>
      </c>
      <c r="J1954" t="s">
        <v>79</v>
      </c>
      <c r="K1954" t="s">
        <v>158</v>
      </c>
      <c r="L1954">
        <f t="shared" si="26"/>
        <v>3</v>
      </c>
      <c r="M1954">
        <v>1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2</v>
      </c>
      <c r="V1954">
        <v>1</v>
      </c>
      <c r="W1954">
        <v>0</v>
      </c>
      <c r="X1954">
        <v>9</v>
      </c>
      <c r="Y1954">
        <v>1</v>
      </c>
      <c r="Z1954">
        <v>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f t="shared" si="27"/>
        <v>16</v>
      </c>
      <c r="AI1954">
        <v>0</v>
      </c>
      <c r="AJ1954">
        <v>0</v>
      </c>
      <c r="AK1954">
        <v>15</v>
      </c>
      <c r="AL1954">
        <v>1</v>
      </c>
    </row>
    <row r="1955" spans="1:38" x14ac:dyDescent="0.45">
      <c r="A1955" t="s">
        <v>76</v>
      </c>
      <c r="B1955">
        <v>5</v>
      </c>
      <c r="C1955" t="s">
        <v>77</v>
      </c>
      <c r="D1955" t="s">
        <v>259</v>
      </c>
      <c r="E1955" s="4">
        <v>44694</v>
      </c>
      <c r="F1955" t="s">
        <v>72</v>
      </c>
      <c r="G1955" t="s">
        <v>48</v>
      </c>
      <c r="H1955" t="s">
        <v>44</v>
      </c>
      <c r="I1955" t="s">
        <v>78</v>
      </c>
      <c r="J1955" t="s">
        <v>79</v>
      </c>
      <c r="K1955" t="s">
        <v>158</v>
      </c>
      <c r="L1955">
        <f t="shared" si="26"/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f t="shared" si="27"/>
        <v>1</v>
      </c>
      <c r="AI1955">
        <v>0</v>
      </c>
      <c r="AJ1955">
        <v>0</v>
      </c>
      <c r="AK1955">
        <v>0</v>
      </c>
      <c r="AL1955">
        <v>1</v>
      </c>
    </row>
    <row r="1956" spans="1:38" x14ac:dyDescent="0.45">
      <c r="A1956" t="s">
        <v>76</v>
      </c>
      <c r="B1956">
        <v>5</v>
      </c>
      <c r="C1956" t="s">
        <v>77</v>
      </c>
      <c r="D1956" t="s">
        <v>259</v>
      </c>
      <c r="E1956" s="4">
        <v>44694</v>
      </c>
      <c r="F1956" t="s">
        <v>72</v>
      </c>
      <c r="G1956" t="s">
        <v>49</v>
      </c>
      <c r="H1956" t="s">
        <v>44</v>
      </c>
      <c r="L1956">
        <f t="shared" si="26"/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f t="shared" si="27"/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45">
      <c r="A1957" t="s">
        <v>76</v>
      </c>
      <c r="B1957">
        <v>5</v>
      </c>
      <c r="C1957" t="s">
        <v>77</v>
      </c>
      <c r="D1957" t="s">
        <v>259</v>
      </c>
      <c r="E1957" s="4">
        <v>44694</v>
      </c>
      <c r="F1957" t="s">
        <v>72</v>
      </c>
      <c r="G1957" t="s">
        <v>53</v>
      </c>
      <c r="H1957" t="s">
        <v>44</v>
      </c>
      <c r="L1957">
        <f t="shared" si="26"/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f t="shared" si="27"/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45">
      <c r="A1958" t="s">
        <v>76</v>
      </c>
      <c r="B1958">
        <v>5</v>
      </c>
      <c r="C1958" t="s">
        <v>77</v>
      </c>
      <c r="D1958" t="s">
        <v>259</v>
      </c>
      <c r="E1958" s="4">
        <v>44694</v>
      </c>
      <c r="F1958" t="s">
        <v>72</v>
      </c>
      <c r="G1958" t="s">
        <v>54</v>
      </c>
      <c r="H1958" t="s">
        <v>44</v>
      </c>
      <c r="L1958">
        <f t="shared" si="26"/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f t="shared" si="27"/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45">
      <c r="A1959" t="s">
        <v>76</v>
      </c>
      <c r="B1959">
        <v>5</v>
      </c>
      <c r="C1959" t="s">
        <v>77</v>
      </c>
      <c r="D1959" t="s">
        <v>259</v>
      </c>
      <c r="E1959" s="4">
        <v>44694</v>
      </c>
      <c r="F1959" t="s">
        <v>72</v>
      </c>
      <c r="G1959" t="s">
        <v>55</v>
      </c>
      <c r="H1959" t="s">
        <v>56</v>
      </c>
      <c r="L1959">
        <f t="shared" si="26"/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f t="shared" si="27"/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45">
      <c r="A1960" t="s">
        <v>76</v>
      </c>
      <c r="B1960">
        <v>5</v>
      </c>
      <c r="C1960" t="s">
        <v>77</v>
      </c>
      <c r="D1960" t="s">
        <v>259</v>
      </c>
      <c r="E1960" s="4">
        <v>44694</v>
      </c>
      <c r="F1960" t="s">
        <v>72</v>
      </c>
      <c r="G1960" t="s">
        <v>57</v>
      </c>
      <c r="H1960" t="s">
        <v>56</v>
      </c>
      <c r="L1960">
        <f t="shared" si="26"/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f t="shared" si="27"/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45">
      <c r="A1961" t="s">
        <v>76</v>
      </c>
      <c r="B1961">
        <v>5</v>
      </c>
      <c r="C1961" t="s">
        <v>77</v>
      </c>
      <c r="D1961" t="s">
        <v>259</v>
      </c>
      <c r="E1961" s="4">
        <v>44694</v>
      </c>
      <c r="F1961" t="s">
        <v>72</v>
      </c>
      <c r="G1961" t="s">
        <v>58</v>
      </c>
      <c r="H1961" t="s">
        <v>56</v>
      </c>
      <c r="L1961">
        <f t="shared" si="26"/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f t="shared" si="27"/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45">
      <c r="A1962" t="s">
        <v>76</v>
      </c>
      <c r="B1962">
        <v>5</v>
      </c>
      <c r="C1962" t="s">
        <v>77</v>
      </c>
      <c r="D1962" t="s">
        <v>259</v>
      </c>
      <c r="E1962" s="4">
        <v>44694</v>
      </c>
      <c r="F1962" t="s">
        <v>72</v>
      </c>
      <c r="G1962" t="s">
        <v>59</v>
      </c>
      <c r="H1962" t="s">
        <v>56</v>
      </c>
      <c r="L1962">
        <f t="shared" si="26"/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f t="shared" si="27"/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45">
      <c r="A1963" t="s">
        <v>76</v>
      </c>
      <c r="B1963">
        <v>5</v>
      </c>
      <c r="C1963" t="s">
        <v>77</v>
      </c>
      <c r="D1963" t="s">
        <v>259</v>
      </c>
      <c r="E1963" s="4">
        <v>44694</v>
      </c>
      <c r="F1963" t="s">
        <v>72</v>
      </c>
      <c r="G1963" t="s">
        <v>60</v>
      </c>
      <c r="H1963" t="s">
        <v>56</v>
      </c>
      <c r="L1963">
        <f t="shared" si="26"/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f t="shared" si="27"/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45">
      <c r="A1964" t="s">
        <v>86</v>
      </c>
      <c r="B1964">
        <v>5</v>
      </c>
      <c r="C1964" t="s">
        <v>87</v>
      </c>
      <c r="D1964" t="s">
        <v>260</v>
      </c>
      <c r="E1964" s="4">
        <v>44698</v>
      </c>
      <c r="F1964" t="s">
        <v>72</v>
      </c>
      <c r="G1964" t="s">
        <v>43</v>
      </c>
      <c r="H1964" t="s">
        <v>44</v>
      </c>
      <c r="I1964" t="s">
        <v>92</v>
      </c>
      <c r="J1964" t="s">
        <v>93</v>
      </c>
      <c r="K1964" t="s">
        <v>94</v>
      </c>
      <c r="L1964">
        <f t="shared" si="26"/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f t="shared" si="27"/>
        <v>1</v>
      </c>
      <c r="AI1964">
        <v>0</v>
      </c>
      <c r="AJ1964">
        <v>0</v>
      </c>
      <c r="AK1964">
        <v>1</v>
      </c>
      <c r="AL1964">
        <v>0</v>
      </c>
    </row>
    <row r="1965" spans="1:38" x14ac:dyDescent="0.45">
      <c r="A1965" t="s">
        <v>86</v>
      </c>
      <c r="B1965">
        <v>5</v>
      </c>
      <c r="C1965" t="s">
        <v>87</v>
      </c>
      <c r="D1965" t="s">
        <v>260</v>
      </c>
      <c r="E1965" s="4">
        <v>44698</v>
      </c>
      <c r="F1965" t="s">
        <v>72</v>
      </c>
      <c r="G1965" t="s">
        <v>43</v>
      </c>
      <c r="H1965" t="s">
        <v>44</v>
      </c>
      <c r="I1965" t="s">
        <v>92</v>
      </c>
      <c r="J1965" t="s">
        <v>119</v>
      </c>
      <c r="K1965" t="s">
        <v>120</v>
      </c>
      <c r="L1965">
        <f t="shared" si="26"/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f t="shared" si="27"/>
        <v>1</v>
      </c>
      <c r="AI1965">
        <v>0</v>
      </c>
      <c r="AJ1965">
        <v>0</v>
      </c>
      <c r="AK1965">
        <v>1</v>
      </c>
      <c r="AL1965">
        <v>0</v>
      </c>
    </row>
    <row r="1966" spans="1:38" x14ac:dyDescent="0.45">
      <c r="A1966" t="s">
        <v>86</v>
      </c>
      <c r="B1966">
        <v>5</v>
      </c>
      <c r="C1966" t="s">
        <v>87</v>
      </c>
      <c r="D1966" t="s">
        <v>260</v>
      </c>
      <c r="E1966" s="4">
        <v>44698</v>
      </c>
      <c r="F1966" t="s">
        <v>72</v>
      </c>
      <c r="G1966" t="s">
        <v>48</v>
      </c>
      <c r="H1966" t="s">
        <v>44</v>
      </c>
      <c r="I1966" t="s">
        <v>92</v>
      </c>
      <c r="J1966" t="s">
        <v>119</v>
      </c>
      <c r="K1966" t="s">
        <v>120</v>
      </c>
      <c r="L1966">
        <f t="shared" si="26"/>
        <v>2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f t="shared" si="27"/>
        <v>2</v>
      </c>
      <c r="AI1966">
        <v>0</v>
      </c>
      <c r="AJ1966">
        <v>0</v>
      </c>
      <c r="AK1966">
        <v>1</v>
      </c>
      <c r="AL1966">
        <v>1</v>
      </c>
    </row>
    <row r="1967" spans="1:38" x14ac:dyDescent="0.45">
      <c r="A1967" t="s">
        <v>86</v>
      </c>
      <c r="B1967">
        <v>5</v>
      </c>
      <c r="C1967" t="s">
        <v>87</v>
      </c>
      <c r="D1967" t="s">
        <v>260</v>
      </c>
      <c r="E1967" s="4">
        <v>44698</v>
      </c>
      <c r="F1967" t="s">
        <v>72</v>
      </c>
      <c r="G1967" t="s">
        <v>49</v>
      </c>
      <c r="H1967" t="s">
        <v>44</v>
      </c>
      <c r="I1967" t="s">
        <v>92</v>
      </c>
      <c r="J1967" t="s">
        <v>104</v>
      </c>
      <c r="K1967" t="s">
        <v>105</v>
      </c>
      <c r="L1967">
        <f t="shared" si="26"/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f t="shared" si="27"/>
        <v>1</v>
      </c>
      <c r="AI1967">
        <v>0</v>
      </c>
      <c r="AJ1967">
        <v>0</v>
      </c>
      <c r="AK1967">
        <v>0</v>
      </c>
      <c r="AL1967">
        <v>1</v>
      </c>
    </row>
    <row r="1968" spans="1:38" x14ac:dyDescent="0.45">
      <c r="A1968" t="s">
        <v>86</v>
      </c>
      <c r="B1968">
        <v>5</v>
      </c>
      <c r="C1968" t="s">
        <v>87</v>
      </c>
      <c r="D1968" t="s">
        <v>260</v>
      </c>
      <c r="E1968" s="4">
        <v>44698</v>
      </c>
      <c r="F1968" t="s">
        <v>72</v>
      </c>
      <c r="G1968" t="s">
        <v>53</v>
      </c>
      <c r="H1968" t="s">
        <v>44</v>
      </c>
      <c r="L1968">
        <f t="shared" si="26"/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f t="shared" si="27"/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45">
      <c r="A1969" t="s">
        <v>86</v>
      </c>
      <c r="B1969">
        <v>5</v>
      </c>
      <c r="C1969" t="s">
        <v>87</v>
      </c>
      <c r="D1969" t="s">
        <v>260</v>
      </c>
      <c r="E1969" s="4">
        <v>44698</v>
      </c>
      <c r="F1969" t="s">
        <v>72</v>
      </c>
      <c r="G1969" t="s">
        <v>54</v>
      </c>
      <c r="H1969" t="s">
        <v>44</v>
      </c>
      <c r="L1969">
        <f t="shared" si="26"/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f t="shared" si="27"/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45">
      <c r="A1970" t="s">
        <v>86</v>
      </c>
      <c r="B1970">
        <v>5</v>
      </c>
      <c r="C1970" t="s">
        <v>87</v>
      </c>
      <c r="D1970" t="s">
        <v>260</v>
      </c>
      <c r="E1970" s="4">
        <v>44698</v>
      </c>
      <c r="F1970" t="s">
        <v>72</v>
      </c>
      <c r="G1970" t="s">
        <v>55</v>
      </c>
      <c r="H1970" t="s">
        <v>56</v>
      </c>
      <c r="L1970">
        <f t="shared" si="26"/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f t="shared" si="27"/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45">
      <c r="A1971" t="s">
        <v>86</v>
      </c>
      <c r="B1971">
        <v>5</v>
      </c>
      <c r="C1971" t="s">
        <v>87</v>
      </c>
      <c r="D1971" t="s">
        <v>260</v>
      </c>
      <c r="E1971" s="4">
        <v>44698</v>
      </c>
      <c r="F1971" t="s">
        <v>72</v>
      </c>
      <c r="G1971" t="s">
        <v>57</v>
      </c>
      <c r="H1971" t="s">
        <v>56</v>
      </c>
      <c r="L1971">
        <f t="shared" si="26"/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f t="shared" si="27"/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45">
      <c r="A1972" t="s">
        <v>86</v>
      </c>
      <c r="B1972">
        <v>5</v>
      </c>
      <c r="C1972" t="s">
        <v>87</v>
      </c>
      <c r="D1972" t="s">
        <v>260</v>
      </c>
      <c r="E1972" s="4">
        <v>44698</v>
      </c>
      <c r="F1972" t="s">
        <v>72</v>
      </c>
      <c r="G1972" t="s">
        <v>58</v>
      </c>
      <c r="H1972" t="s">
        <v>56</v>
      </c>
      <c r="L1972">
        <f t="shared" si="26"/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f t="shared" si="27"/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45">
      <c r="A1973" t="s">
        <v>86</v>
      </c>
      <c r="B1973">
        <v>5</v>
      </c>
      <c r="C1973" t="s">
        <v>87</v>
      </c>
      <c r="D1973" t="s">
        <v>260</v>
      </c>
      <c r="E1973" s="4">
        <v>44698</v>
      </c>
      <c r="F1973" t="s">
        <v>72</v>
      </c>
      <c r="G1973" t="s">
        <v>59</v>
      </c>
      <c r="H1973" t="s">
        <v>56</v>
      </c>
      <c r="L1973">
        <f t="shared" si="26"/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f t="shared" si="27"/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45">
      <c r="A1974" t="s">
        <v>86</v>
      </c>
      <c r="B1974">
        <v>5</v>
      </c>
      <c r="C1974" t="s">
        <v>87</v>
      </c>
      <c r="D1974" t="s">
        <v>260</v>
      </c>
      <c r="E1974" s="4">
        <v>44698</v>
      </c>
      <c r="F1974" t="s">
        <v>72</v>
      </c>
      <c r="G1974" t="s">
        <v>60</v>
      </c>
      <c r="H1974" t="s">
        <v>56</v>
      </c>
      <c r="L1974">
        <f t="shared" si="26"/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f t="shared" si="27"/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45">
      <c r="A1975" t="s">
        <v>86</v>
      </c>
      <c r="B1975">
        <v>5</v>
      </c>
      <c r="C1975" t="s">
        <v>99</v>
      </c>
      <c r="D1975" t="s">
        <v>260</v>
      </c>
      <c r="E1975" s="4">
        <v>44698</v>
      </c>
      <c r="F1975" t="s">
        <v>100</v>
      </c>
      <c r="G1975" t="s">
        <v>43</v>
      </c>
      <c r="H1975" t="s">
        <v>44</v>
      </c>
      <c r="L1975">
        <f t="shared" si="26"/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f t="shared" si="27"/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45">
      <c r="A1976" t="s">
        <v>86</v>
      </c>
      <c r="B1976">
        <v>5</v>
      </c>
      <c r="C1976" t="s">
        <v>99</v>
      </c>
      <c r="D1976" t="s">
        <v>260</v>
      </c>
      <c r="E1976" s="4">
        <v>44698</v>
      </c>
      <c r="F1976" t="s">
        <v>100</v>
      </c>
      <c r="G1976" t="s">
        <v>48</v>
      </c>
      <c r="H1976" t="s">
        <v>44</v>
      </c>
      <c r="L1976">
        <f t="shared" si="26"/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f t="shared" si="27"/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45">
      <c r="A1977" t="s">
        <v>86</v>
      </c>
      <c r="B1977">
        <v>5</v>
      </c>
      <c r="C1977" t="s">
        <v>99</v>
      </c>
      <c r="D1977" t="s">
        <v>260</v>
      </c>
      <c r="E1977" s="4">
        <v>44698</v>
      </c>
      <c r="F1977" t="s">
        <v>100</v>
      </c>
      <c r="G1977" t="s">
        <v>49</v>
      </c>
      <c r="H1977" t="s">
        <v>44</v>
      </c>
      <c r="L1977">
        <f t="shared" si="26"/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f t="shared" si="27"/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45">
      <c r="A1978" t="s">
        <v>86</v>
      </c>
      <c r="B1978">
        <v>5</v>
      </c>
      <c r="C1978" t="s">
        <v>99</v>
      </c>
      <c r="D1978" t="s">
        <v>260</v>
      </c>
      <c r="E1978" s="4">
        <v>44698</v>
      </c>
      <c r="F1978" t="s">
        <v>100</v>
      </c>
      <c r="G1978" t="s">
        <v>53</v>
      </c>
      <c r="H1978" t="s">
        <v>44</v>
      </c>
      <c r="I1978" t="s">
        <v>92</v>
      </c>
      <c r="J1978" t="s">
        <v>93</v>
      </c>
      <c r="K1978" t="s">
        <v>94</v>
      </c>
      <c r="L1978">
        <f t="shared" si="26"/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f t="shared" si="27"/>
        <v>1</v>
      </c>
      <c r="AI1978">
        <v>0</v>
      </c>
      <c r="AJ1978">
        <v>0</v>
      </c>
      <c r="AK1978">
        <v>0</v>
      </c>
      <c r="AL1978">
        <v>1</v>
      </c>
    </row>
    <row r="1979" spans="1:38" x14ac:dyDescent="0.45">
      <c r="A1979" t="s">
        <v>86</v>
      </c>
      <c r="B1979">
        <v>5</v>
      </c>
      <c r="C1979" t="s">
        <v>99</v>
      </c>
      <c r="D1979" t="s">
        <v>260</v>
      </c>
      <c r="E1979" s="4">
        <v>44698</v>
      </c>
      <c r="F1979" t="s">
        <v>100</v>
      </c>
      <c r="G1979" t="s">
        <v>54</v>
      </c>
      <c r="H1979" t="s">
        <v>44</v>
      </c>
      <c r="L1979">
        <f t="shared" si="26"/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f t="shared" si="27"/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45">
      <c r="A1980" t="s">
        <v>86</v>
      </c>
      <c r="B1980">
        <v>5</v>
      </c>
      <c r="C1980" t="s">
        <v>99</v>
      </c>
      <c r="D1980" t="s">
        <v>260</v>
      </c>
      <c r="E1980" s="4">
        <v>44698</v>
      </c>
      <c r="F1980" t="s">
        <v>100</v>
      </c>
      <c r="G1980" t="s">
        <v>55</v>
      </c>
      <c r="H1980" t="s">
        <v>56</v>
      </c>
      <c r="L1980">
        <f t="shared" si="26"/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f t="shared" si="27"/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45">
      <c r="A1981" t="s">
        <v>86</v>
      </c>
      <c r="B1981">
        <v>5</v>
      </c>
      <c r="C1981" t="s">
        <v>99</v>
      </c>
      <c r="D1981" t="s">
        <v>260</v>
      </c>
      <c r="E1981" s="4">
        <v>44698</v>
      </c>
      <c r="F1981" t="s">
        <v>100</v>
      </c>
      <c r="G1981" t="s">
        <v>57</v>
      </c>
      <c r="H1981" t="s">
        <v>56</v>
      </c>
      <c r="L1981">
        <f t="shared" si="26"/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f t="shared" si="27"/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45">
      <c r="A1982" t="s">
        <v>86</v>
      </c>
      <c r="B1982">
        <v>5</v>
      </c>
      <c r="C1982" t="s">
        <v>99</v>
      </c>
      <c r="D1982" t="s">
        <v>260</v>
      </c>
      <c r="E1982" s="4">
        <v>44698</v>
      </c>
      <c r="F1982" t="s">
        <v>100</v>
      </c>
      <c r="G1982" t="s">
        <v>58</v>
      </c>
      <c r="H1982" t="s">
        <v>56</v>
      </c>
      <c r="L1982">
        <f t="shared" si="26"/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f t="shared" si="27"/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45">
      <c r="A1983" t="s">
        <v>86</v>
      </c>
      <c r="B1983">
        <v>5</v>
      </c>
      <c r="C1983" t="s">
        <v>99</v>
      </c>
      <c r="D1983" t="s">
        <v>260</v>
      </c>
      <c r="E1983" s="4">
        <v>44698</v>
      </c>
      <c r="F1983" t="s">
        <v>100</v>
      </c>
      <c r="G1983" t="s">
        <v>59</v>
      </c>
      <c r="H1983" t="s">
        <v>56</v>
      </c>
      <c r="L1983">
        <f t="shared" si="26"/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f t="shared" si="27"/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45">
      <c r="A1984" t="s">
        <v>86</v>
      </c>
      <c r="B1984">
        <v>5</v>
      </c>
      <c r="C1984" t="s">
        <v>99</v>
      </c>
      <c r="D1984" t="s">
        <v>260</v>
      </c>
      <c r="E1984" s="4">
        <v>44698</v>
      </c>
      <c r="F1984" t="s">
        <v>100</v>
      </c>
      <c r="G1984" t="s">
        <v>60</v>
      </c>
      <c r="H1984" t="s">
        <v>56</v>
      </c>
      <c r="L1984">
        <f t="shared" si="26"/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f t="shared" si="27"/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45">
      <c r="A1985" t="s">
        <v>76</v>
      </c>
      <c r="B1985">
        <v>5</v>
      </c>
      <c r="C1985" t="s">
        <v>130</v>
      </c>
      <c r="D1985" t="s">
        <v>259</v>
      </c>
      <c r="E1985" s="4">
        <v>44708</v>
      </c>
      <c r="F1985" t="s">
        <v>72</v>
      </c>
      <c r="G1985" t="s">
        <v>43</v>
      </c>
      <c r="H1985" t="s">
        <v>44</v>
      </c>
      <c r="L1985">
        <f t="shared" si="26"/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f t="shared" si="27"/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45">
      <c r="A1986" t="s">
        <v>76</v>
      </c>
      <c r="B1986">
        <v>5</v>
      </c>
      <c r="C1986" t="s">
        <v>130</v>
      </c>
      <c r="D1986" t="s">
        <v>259</v>
      </c>
      <c r="E1986" s="4">
        <v>44708</v>
      </c>
      <c r="F1986" t="s">
        <v>72</v>
      </c>
      <c r="G1986" t="s">
        <v>48</v>
      </c>
      <c r="H1986" t="s">
        <v>44</v>
      </c>
      <c r="I1986" t="s">
        <v>50</v>
      </c>
      <c r="J1986" t="s">
        <v>205</v>
      </c>
      <c r="K1986" t="s">
        <v>276</v>
      </c>
      <c r="L1986">
        <f t="shared" si="26"/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f t="shared" si="27"/>
        <v>1</v>
      </c>
      <c r="AI1986">
        <v>0</v>
      </c>
      <c r="AJ1986">
        <v>0</v>
      </c>
      <c r="AK1986">
        <v>1</v>
      </c>
      <c r="AL1986">
        <v>0</v>
      </c>
    </row>
    <row r="1987" spans="1:38" x14ac:dyDescent="0.45">
      <c r="A1987" t="s">
        <v>76</v>
      </c>
      <c r="B1987">
        <v>5</v>
      </c>
      <c r="C1987" t="s">
        <v>130</v>
      </c>
      <c r="D1987" t="s">
        <v>259</v>
      </c>
      <c r="E1987" s="4">
        <v>44708</v>
      </c>
      <c r="F1987" t="s">
        <v>72</v>
      </c>
      <c r="G1987" t="s">
        <v>48</v>
      </c>
      <c r="H1987" t="s">
        <v>44</v>
      </c>
      <c r="I1987" t="s">
        <v>50</v>
      </c>
      <c r="J1987" t="s">
        <v>205</v>
      </c>
      <c r="K1987" t="s">
        <v>276</v>
      </c>
      <c r="L1987">
        <f t="shared" si="26"/>
        <v>2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</v>
      </c>
      <c r="W1987">
        <v>0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f t="shared" si="27"/>
        <v>2</v>
      </c>
      <c r="AI1987">
        <v>0</v>
      </c>
      <c r="AJ1987">
        <v>1</v>
      </c>
      <c r="AK1987">
        <v>1</v>
      </c>
      <c r="AL1987">
        <v>0</v>
      </c>
    </row>
    <row r="1988" spans="1:38" x14ac:dyDescent="0.45">
      <c r="A1988" t="s">
        <v>76</v>
      </c>
      <c r="B1988">
        <v>5</v>
      </c>
      <c r="C1988" t="s">
        <v>130</v>
      </c>
      <c r="D1988" t="s">
        <v>259</v>
      </c>
      <c r="E1988" s="4">
        <v>44708</v>
      </c>
      <c r="F1988" t="s">
        <v>72</v>
      </c>
      <c r="G1988" t="s">
        <v>48</v>
      </c>
      <c r="H1988" t="s">
        <v>44</v>
      </c>
      <c r="I1988" t="s">
        <v>50</v>
      </c>
      <c r="J1988" t="s">
        <v>65</v>
      </c>
      <c r="K1988" t="s">
        <v>102</v>
      </c>
      <c r="L1988">
        <f t="shared" si="26"/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f t="shared" si="27"/>
        <v>1</v>
      </c>
      <c r="AI1988">
        <v>0</v>
      </c>
      <c r="AJ1988">
        <v>0</v>
      </c>
      <c r="AK1988">
        <v>1</v>
      </c>
      <c r="AL1988">
        <v>0</v>
      </c>
    </row>
    <row r="1989" spans="1:38" x14ac:dyDescent="0.45">
      <c r="A1989" t="s">
        <v>76</v>
      </c>
      <c r="B1989">
        <v>5</v>
      </c>
      <c r="C1989" t="s">
        <v>130</v>
      </c>
      <c r="D1989" t="s">
        <v>259</v>
      </c>
      <c r="E1989" s="4">
        <v>44708</v>
      </c>
      <c r="F1989" t="s">
        <v>72</v>
      </c>
      <c r="G1989" t="s">
        <v>48</v>
      </c>
      <c r="H1989" t="s">
        <v>44</v>
      </c>
      <c r="I1989" t="s">
        <v>84</v>
      </c>
      <c r="J1989" t="s">
        <v>112</v>
      </c>
      <c r="K1989" t="s">
        <v>155</v>
      </c>
      <c r="L1989">
        <f t="shared" si="26"/>
        <v>2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f t="shared" si="27"/>
        <v>1</v>
      </c>
      <c r="AI1989">
        <v>0</v>
      </c>
      <c r="AJ1989">
        <v>0</v>
      </c>
      <c r="AK1989">
        <v>1</v>
      </c>
      <c r="AL1989">
        <v>0</v>
      </c>
    </row>
    <row r="1990" spans="1:38" x14ac:dyDescent="0.45">
      <c r="A1990" t="s">
        <v>76</v>
      </c>
      <c r="B1990">
        <v>5</v>
      </c>
      <c r="C1990" t="s">
        <v>130</v>
      </c>
      <c r="D1990" t="s">
        <v>259</v>
      </c>
      <c r="E1990" s="4">
        <v>44708</v>
      </c>
      <c r="F1990" t="s">
        <v>72</v>
      </c>
      <c r="G1990" t="s">
        <v>49</v>
      </c>
      <c r="H1990" t="s">
        <v>44</v>
      </c>
      <c r="I1990" t="s">
        <v>84</v>
      </c>
      <c r="J1990" t="s">
        <v>112</v>
      </c>
      <c r="K1990" t="s">
        <v>155</v>
      </c>
      <c r="L1990">
        <f t="shared" si="26"/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f t="shared" si="27"/>
        <v>1</v>
      </c>
      <c r="AI1990">
        <v>0</v>
      </c>
      <c r="AJ1990">
        <v>0</v>
      </c>
      <c r="AK1990">
        <v>1</v>
      </c>
      <c r="AL1990">
        <v>0</v>
      </c>
    </row>
    <row r="1991" spans="1:38" x14ac:dyDescent="0.45">
      <c r="A1991" t="s">
        <v>76</v>
      </c>
      <c r="B1991">
        <v>5</v>
      </c>
      <c r="C1991" t="s">
        <v>130</v>
      </c>
      <c r="D1991" t="s">
        <v>259</v>
      </c>
      <c r="E1991" s="4">
        <v>44708</v>
      </c>
      <c r="F1991" t="s">
        <v>72</v>
      </c>
      <c r="G1991" t="s">
        <v>49</v>
      </c>
      <c r="H1991" t="s">
        <v>44</v>
      </c>
      <c r="I1991" t="s">
        <v>92</v>
      </c>
      <c r="J1991" t="s">
        <v>119</v>
      </c>
      <c r="K1991" t="s">
        <v>120</v>
      </c>
      <c r="L1991">
        <f t="shared" si="26"/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f t="shared" si="27"/>
        <v>1</v>
      </c>
      <c r="AI1991">
        <v>0</v>
      </c>
      <c r="AJ1991">
        <v>0</v>
      </c>
      <c r="AK1991">
        <v>1</v>
      </c>
      <c r="AL1991">
        <v>0</v>
      </c>
    </row>
    <row r="1992" spans="1:38" x14ac:dyDescent="0.45">
      <c r="A1992" t="s">
        <v>76</v>
      </c>
      <c r="B1992">
        <v>5</v>
      </c>
      <c r="C1992" t="s">
        <v>130</v>
      </c>
      <c r="D1992" t="s">
        <v>259</v>
      </c>
      <c r="E1992" s="4">
        <v>44708</v>
      </c>
      <c r="F1992" t="s">
        <v>72</v>
      </c>
      <c r="G1992" t="s">
        <v>53</v>
      </c>
      <c r="H1992" t="s">
        <v>44</v>
      </c>
      <c r="L1992">
        <f t="shared" si="26"/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f t="shared" si="27"/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45">
      <c r="A1993" t="s">
        <v>76</v>
      </c>
      <c r="B1993">
        <v>5</v>
      </c>
      <c r="C1993" t="s">
        <v>130</v>
      </c>
      <c r="D1993" t="s">
        <v>259</v>
      </c>
      <c r="E1993" s="4">
        <v>44708</v>
      </c>
      <c r="F1993" t="s">
        <v>72</v>
      </c>
      <c r="G1993" t="s">
        <v>54</v>
      </c>
      <c r="H1993" t="s">
        <v>44</v>
      </c>
      <c r="L1993">
        <f t="shared" si="26"/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f t="shared" si="27"/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45">
      <c r="A1994" t="s">
        <v>76</v>
      </c>
      <c r="B1994">
        <v>5</v>
      </c>
      <c r="C1994" t="s">
        <v>130</v>
      </c>
      <c r="D1994" t="s">
        <v>259</v>
      </c>
      <c r="E1994" s="4">
        <v>44708</v>
      </c>
      <c r="F1994" t="s">
        <v>72</v>
      </c>
      <c r="G1994" t="s">
        <v>55</v>
      </c>
      <c r="H1994" t="s">
        <v>56</v>
      </c>
      <c r="L1994">
        <f t="shared" si="26"/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f t="shared" si="27"/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45">
      <c r="A1995" t="s">
        <v>76</v>
      </c>
      <c r="B1995">
        <v>5</v>
      </c>
      <c r="C1995" t="s">
        <v>130</v>
      </c>
      <c r="D1995" t="s">
        <v>259</v>
      </c>
      <c r="E1995" s="4">
        <v>44708</v>
      </c>
      <c r="F1995" t="s">
        <v>72</v>
      </c>
      <c r="G1995" t="s">
        <v>57</v>
      </c>
      <c r="H1995" t="s">
        <v>56</v>
      </c>
      <c r="L1995">
        <f t="shared" si="26"/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f t="shared" si="27"/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45">
      <c r="A1996" t="s">
        <v>76</v>
      </c>
      <c r="B1996">
        <v>5</v>
      </c>
      <c r="C1996" t="s">
        <v>130</v>
      </c>
      <c r="D1996" t="s">
        <v>259</v>
      </c>
      <c r="E1996" s="4">
        <v>44708</v>
      </c>
      <c r="F1996" t="s">
        <v>72</v>
      </c>
      <c r="G1996" t="s">
        <v>58</v>
      </c>
      <c r="H1996" t="s">
        <v>56</v>
      </c>
      <c r="L1996">
        <f t="shared" si="26"/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f t="shared" si="27"/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45">
      <c r="A1997" t="s">
        <v>76</v>
      </c>
      <c r="B1997">
        <v>5</v>
      </c>
      <c r="C1997" t="s">
        <v>130</v>
      </c>
      <c r="D1997" t="s">
        <v>259</v>
      </c>
      <c r="E1997" s="4">
        <v>44708</v>
      </c>
      <c r="F1997" t="s">
        <v>72</v>
      </c>
      <c r="G1997" t="s">
        <v>59</v>
      </c>
      <c r="H1997" t="s">
        <v>56</v>
      </c>
      <c r="L1997">
        <f t="shared" si="26"/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f t="shared" si="27"/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45">
      <c r="A1998" t="s">
        <v>76</v>
      </c>
      <c r="B1998">
        <v>5</v>
      </c>
      <c r="C1998" t="s">
        <v>130</v>
      </c>
      <c r="D1998" t="s">
        <v>259</v>
      </c>
      <c r="E1998" s="4">
        <v>44708</v>
      </c>
      <c r="F1998" t="s">
        <v>72</v>
      </c>
      <c r="G1998" t="s">
        <v>60</v>
      </c>
      <c r="H1998" t="s">
        <v>56</v>
      </c>
      <c r="L1998">
        <f t="shared" si="26"/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f t="shared" si="27"/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45">
      <c r="A1999" t="s">
        <v>76</v>
      </c>
      <c r="B1999">
        <v>5</v>
      </c>
      <c r="C1999" t="s">
        <v>77</v>
      </c>
      <c r="D1999" t="s">
        <v>259</v>
      </c>
      <c r="E1999" s="4">
        <v>44708</v>
      </c>
      <c r="F1999" t="s">
        <v>72</v>
      </c>
      <c r="G1999" t="s">
        <v>43</v>
      </c>
      <c r="H1999" t="s">
        <v>44</v>
      </c>
      <c r="L1999">
        <f t="shared" ref="L1999:L2018" si="28">SUM(M1999:T1999)</f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f t="shared" ref="AH1999:AH2018" si="29">SUM(X1999:AG1999)</f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45">
      <c r="A2000" t="s">
        <v>76</v>
      </c>
      <c r="B2000">
        <v>5</v>
      </c>
      <c r="C2000" t="s">
        <v>77</v>
      </c>
      <c r="D2000" t="s">
        <v>259</v>
      </c>
      <c r="E2000" s="4">
        <v>44708</v>
      </c>
      <c r="F2000" t="s">
        <v>72</v>
      </c>
      <c r="G2000" t="s">
        <v>48</v>
      </c>
      <c r="H2000" t="s">
        <v>44</v>
      </c>
      <c r="L2000">
        <f t="shared" si="28"/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f t="shared" si="29"/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45">
      <c r="A2001" t="s">
        <v>76</v>
      </c>
      <c r="B2001">
        <v>5</v>
      </c>
      <c r="C2001" t="s">
        <v>77</v>
      </c>
      <c r="D2001" t="s">
        <v>259</v>
      </c>
      <c r="E2001" s="4">
        <v>44708</v>
      </c>
      <c r="F2001" t="s">
        <v>72</v>
      </c>
      <c r="G2001" t="s">
        <v>49</v>
      </c>
      <c r="H2001" t="s">
        <v>44</v>
      </c>
      <c r="L2001">
        <f t="shared" si="28"/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f t="shared" si="29"/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45">
      <c r="A2002" t="s">
        <v>76</v>
      </c>
      <c r="B2002">
        <v>5</v>
      </c>
      <c r="C2002" t="s">
        <v>77</v>
      </c>
      <c r="D2002" t="s">
        <v>259</v>
      </c>
      <c r="E2002" s="4">
        <v>44708</v>
      </c>
      <c r="F2002" t="s">
        <v>72</v>
      </c>
      <c r="G2002" t="s">
        <v>53</v>
      </c>
      <c r="H2002" t="s">
        <v>44</v>
      </c>
      <c r="I2002" t="s">
        <v>78</v>
      </c>
      <c r="J2002" t="s">
        <v>79</v>
      </c>
      <c r="K2002" t="s">
        <v>158</v>
      </c>
      <c r="L2002">
        <f t="shared" si="28"/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f t="shared" si="29"/>
        <v>1</v>
      </c>
      <c r="AI2002">
        <v>0</v>
      </c>
      <c r="AJ2002">
        <v>0</v>
      </c>
      <c r="AK2002">
        <v>1</v>
      </c>
      <c r="AL2002">
        <v>0</v>
      </c>
    </row>
    <row r="2003" spans="1:38" x14ac:dyDescent="0.45">
      <c r="A2003" t="s">
        <v>76</v>
      </c>
      <c r="B2003">
        <v>5</v>
      </c>
      <c r="C2003" t="s">
        <v>77</v>
      </c>
      <c r="D2003" t="s">
        <v>259</v>
      </c>
      <c r="E2003" s="4">
        <v>44708</v>
      </c>
      <c r="F2003" t="s">
        <v>72</v>
      </c>
      <c r="G2003" t="s">
        <v>54</v>
      </c>
      <c r="H2003" t="s">
        <v>44</v>
      </c>
      <c r="L2003">
        <f t="shared" si="28"/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f t="shared" si="29"/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45">
      <c r="A2004" t="s">
        <v>76</v>
      </c>
      <c r="B2004">
        <v>5</v>
      </c>
      <c r="C2004" t="s">
        <v>77</v>
      </c>
      <c r="D2004" t="s">
        <v>259</v>
      </c>
      <c r="E2004" s="4">
        <v>44708</v>
      </c>
      <c r="F2004" t="s">
        <v>72</v>
      </c>
      <c r="G2004" t="s">
        <v>55</v>
      </c>
      <c r="H2004" t="s">
        <v>56</v>
      </c>
      <c r="L2004">
        <f t="shared" si="28"/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f t="shared" si="29"/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45">
      <c r="A2005" t="s">
        <v>76</v>
      </c>
      <c r="B2005">
        <v>5</v>
      </c>
      <c r="C2005" t="s">
        <v>77</v>
      </c>
      <c r="D2005" t="s">
        <v>259</v>
      </c>
      <c r="E2005" s="4">
        <v>44708</v>
      </c>
      <c r="F2005" t="s">
        <v>72</v>
      </c>
      <c r="G2005" t="s">
        <v>57</v>
      </c>
      <c r="H2005" t="s">
        <v>56</v>
      </c>
      <c r="L2005">
        <f t="shared" si="28"/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f t="shared" si="29"/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45">
      <c r="A2006" t="s">
        <v>76</v>
      </c>
      <c r="B2006">
        <v>5</v>
      </c>
      <c r="C2006" t="s">
        <v>77</v>
      </c>
      <c r="D2006" t="s">
        <v>259</v>
      </c>
      <c r="E2006" s="4">
        <v>44708</v>
      </c>
      <c r="F2006" t="s">
        <v>72</v>
      </c>
      <c r="G2006" t="s">
        <v>58</v>
      </c>
      <c r="H2006" t="s">
        <v>56</v>
      </c>
      <c r="L2006">
        <f t="shared" si="28"/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f t="shared" si="29"/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45">
      <c r="A2007" t="s">
        <v>76</v>
      </c>
      <c r="B2007">
        <v>5</v>
      </c>
      <c r="C2007" t="s">
        <v>77</v>
      </c>
      <c r="D2007" t="s">
        <v>259</v>
      </c>
      <c r="E2007" s="4">
        <v>44708</v>
      </c>
      <c r="F2007" t="s">
        <v>72</v>
      </c>
      <c r="G2007" t="s">
        <v>59</v>
      </c>
      <c r="H2007" t="s">
        <v>56</v>
      </c>
      <c r="L2007">
        <f t="shared" si="28"/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f t="shared" si="29"/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45">
      <c r="A2008" t="s">
        <v>76</v>
      </c>
      <c r="B2008">
        <v>5</v>
      </c>
      <c r="C2008" t="s">
        <v>77</v>
      </c>
      <c r="D2008" t="s">
        <v>259</v>
      </c>
      <c r="E2008" s="4">
        <v>44708</v>
      </c>
      <c r="F2008" t="s">
        <v>72</v>
      </c>
      <c r="G2008" t="s">
        <v>60</v>
      </c>
      <c r="H2008" t="s">
        <v>56</v>
      </c>
      <c r="L2008">
        <f t="shared" si="28"/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f t="shared" si="29"/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45">
      <c r="A2009" t="s">
        <v>40</v>
      </c>
      <c r="B2009">
        <v>4</v>
      </c>
      <c r="C2009" t="s">
        <v>129</v>
      </c>
      <c r="D2009" t="s">
        <v>261</v>
      </c>
      <c r="E2009" s="4">
        <v>44671</v>
      </c>
      <c r="F2009" t="s">
        <v>75</v>
      </c>
      <c r="G2009" t="s">
        <v>43</v>
      </c>
      <c r="H2009" t="s">
        <v>44</v>
      </c>
      <c r="L2009">
        <f t="shared" si="28"/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f t="shared" si="29"/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45">
      <c r="A2010" t="s">
        <v>40</v>
      </c>
      <c r="B2010">
        <v>4</v>
      </c>
      <c r="C2010" t="s">
        <v>129</v>
      </c>
      <c r="D2010" t="s">
        <v>261</v>
      </c>
      <c r="E2010" s="4">
        <v>44671</v>
      </c>
      <c r="F2010" t="s">
        <v>75</v>
      </c>
      <c r="G2010" t="s">
        <v>48</v>
      </c>
      <c r="H2010" t="s">
        <v>44</v>
      </c>
      <c r="L2010">
        <f t="shared" si="28"/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f t="shared" si="29"/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45">
      <c r="A2011" t="s">
        <v>40</v>
      </c>
      <c r="B2011">
        <v>4</v>
      </c>
      <c r="C2011" t="s">
        <v>129</v>
      </c>
      <c r="D2011" t="s">
        <v>261</v>
      </c>
      <c r="E2011" s="4">
        <v>44671</v>
      </c>
      <c r="F2011" t="s">
        <v>75</v>
      </c>
      <c r="G2011" t="s">
        <v>49</v>
      </c>
      <c r="H2011" t="s">
        <v>44</v>
      </c>
      <c r="L2011">
        <f t="shared" si="28"/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f t="shared" si="29"/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45">
      <c r="A2012" t="s">
        <v>40</v>
      </c>
      <c r="B2012">
        <v>4</v>
      </c>
      <c r="C2012" t="s">
        <v>129</v>
      </c>
      <c r="D2012" t="s">
        <v>261</v>
      </c>
      <c r="E2012" s="4">
        <v>44671</v>
      </c>
      <c r="F2012" t="s">
        <v>75</v>
      </c>
      <c r="G2012" t="s">
        <v>53</v>
      </c>
      <c r="H2012" t="s">
        <v>44</v>
      </c>
      <c r="L2012">
        <f t="shared" si="28"/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f t="shared" si="29"/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45">
      <c r="A2013" t="s">
        <v>40</v>
      </c>
      <c r="B2013">
        <v>4</v>
      </c>
      <c r="C2013" t="s">
        <v>129</v>
      </c>
      <c r="D2013" t="s">
        <v>261</v>
      </c>
      <c r="E2013" s="4">
        <v>44671</v>
      </c>
      <c r="F2013" t="s">
        <v>75</v>
      </c>
      <c r="G2013" t="s">
        <v>54</v>
      </c>
      <c r="H2013" t="s">
        <v>44</v>
      </c>
      <c r="L2013">
        <f t="shared" si="28"/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f t="shared" si="29"/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45">
      <c r="A2014" t="s">
        <v>40</v>
      </c>
      <c r="B2014">
        <v>4</v>
      </c>
      <c r="C2014" t="s">
        <v>129</v>
      </c>
      <c r="D2014" t="s">
        <v>261</v>
      </c>
      <c r="E2014" s="4">
        <v>44671</v>
      </c>
      <c r="F2014" t="s">
        <v>75</v>
      </c>
      <c r="G2014" t="s">
        <v>55</v>
      </c>
      <c r="H2014" t="s">
        <v>56</v>
      </c>
      <c r="L2014">
        <f t="shared" si="28"/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f t="shared" si="29"/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45">
      <c r="A2015" t="s">
        <v>40</v>
      </c>
      <c r="B2015">
        <v>4</v>
      </c>
      <c r="C2015" t="s">
        <v>129</v>
      </c>
      <c r="D2015" t="s">
        <v>261</v>
      </c>
      <c r="E2015" s="4">
        <v>44671</v>
      </c>
      <c r="F2015" t="s">
        <v>75</v>
      </c>
      <c r="G2015" t="s">
        <v>57</v>
      </c>
      <c r="H2015" t="s">
        <v>56</v>
      </c>
      <c r="L2015">
        <f t="shared" si="28"/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f t="shared" si="29"/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45">
      <c r="A2016" t="s">
        <v>40</v>
      </c>
      <c r="B2016">
        <v>4</v>
      </c>
      <c r="C2016" t="s">
        <v>129</v>
      </c>
      <c r="D2016" t="s">
        <v>261</v>
      </c>
      <c r="E2016" s="4">
        <v>44671</v>
      </c>
      <c r="F2016" t="s">
        <v>75</v>
      </c>
      <c r="G2016" t="s">
        <v>58</v>
      </c>
      <c r="H2016" t="s">
        <v>56</v>
      </c>
      <c r="L2016">
        <f t="shared" si="28"/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f t="shared" si="29"/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45">
      <c r="A2017" t="s">
        <v>40</v>
      </c>
      <c r="B2017">
        <v>4</v>
      </c>
      <c r="C2017" t="s">
        <v>129</v>
      </c>
      <c r="D2017" t="s">
        <v>261</v>
      </c>
      <c r="E2017" s="4">
        <v>44671</v>
      </c>
      <c r="F2017" t="s">
        <v>75</v>
      </c>
      <c r="G2017" t="s">
        <v>59</v>
      </c>
      <c r="H2017" t="s">
        <v>56</v>
      </c>
      <c r="L2017">
        <f t="shared" si="28"/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f t="shared" si="29"/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45">
      <c r="A2018" t="s">
        <v>40</v>
      </c>
      <c r="B2018">
        <v>4</v>
      </c>
      <c r="C2018" t="s">
        <v>129</v>
      </c>
      <c r="D2018" t="s">
        <v>261</v>
      </c>
      <c r="E2018" s="4">
        <v>44671</v>
      </c>
      <c r="F2018" t="s">
        <v>75</v>
      </c>
      <c r="G2018" t="s">
        <v>60</v>
      </c>
      <c r="H2018" t="s">
        <v>56</v>
      </c>
      <c r="L2018">
        <f t="shared" si="28"/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f t="shared" si="29"/>
        <v>0</v>
      </c>
      <c r="AI2018">
        <v>0</v>
      </c>
      <c r="AJ2018">
        <v>0</v>
      </c>
      <c r="AK2018">
        <v>0</v>
      </c>
      <c r="AL2018">
        <v>0</v>
      </c>
    </row>
  </sheetData>
  <autoFilter ref="B1:AM2018" xr:uid="{00000000-0009-0000-0000-000003000000}"/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1671"/>
  <sheetViews>
    <sheetView zoomScale="110" zoomScaleNormal="110" workbookViewId="0">
      <selection activeCell="H1" activeCellId="1" sqref="G3079:G3083 H1"/>
    </sheetView>
  </sheetViews>
  <sheetFormatPr baseColWidth="10" defaultColWidth="11" defaultRowHeight="14.25" x14ac:dyDescent="0.45"/>
  <cols>
    <col min="1022" max="1024" width="11.59765625" customWidth="1"/>
  </cols>
  <sheetData>
    <row r="1" spans="1:38" x14ac:dyDescent="0.45">
      <c r="A1" s="2" t="s">
        <v>0</v>
      </c>
      <c r="B1" s="2" t="s">
        <v>2</v>
      </c>
      <c r="C1" s="2" t="s">
        <v>253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279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</row>
    <row r="2" spans="1:38" x14ac:dyDescent="0.45">
      <c r="A2">
        <v>3</v>
      </c>
      <c r="B2" t="s">
        <v>41</v>
      </c>
      <c r="C2" t="s">
        <v>255</v>
      </c>
      <c r="D2" s="4">
        <v>43543</v>
      </c>
      <c r="E2" t="s">
        <v>42</v>
      </c>
      <c r="F2" t="s">
        <v>43</v>
      </c>
      <c r="G2" t="s">
        <v>44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8" x14ac:dyDescent="0.45">
      <c r="A3">
        <v>3</v>
      </c>
      <c r="B3" t="s">
        <v>41</v>
      </c>
      <c r="C3" t="s">
        <v>255</v>
      </c>
      <c r="D3" s="4">
        <v>43543</v>
      </c>
      <c r="E3" t="s">
        <v>42</v>
      </c>
      <c r="F3" t="s">
        <v>48</v>
      </c>
      <c r="G3" t="s">
        <v>44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8" x14ac:dyDescent="0.45">
      <c r="A4">
        <v>3</v>
      </c>
      <c r="B4" t="s">
        <v>41</v>
      </c>
      <c r="C4" t="s">
        <v>255</v>
      </c>
      <c r="D4" s="4">
        <v>43543</v>
      </c>
      <c r="E4" t="s">
        <v>42</v>
      </c>
      <c r="F4" t="s">
        <v>49</v>
      </c>
      <c r="G4" t="s">
        <v>44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8" x14ac:dyDescent="0.45">
      <c r="A5">
        <v>3</v>
      </c>
      <c r="B5" t="s">
        <v>41</v>
      </c>
      <c r="C5" t="s">
        <v>255</v>
      </c>
      <c r="D5" s="4">
        <v>43543</v>
      </c>
      <c r="E5" t="s">
        <v>42</v>
      </c>
      <c r="F5" t="s">
        <v>53</v>
      </c>
      <c r="G5" t="s">
        <v>44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8" x14ac:dyDescent="0.45">
      <c r="A6">
        <v>3</v>
      </c>
      <c r="B6" t="s">
        <v>41</v>
      </c>
      <c r="C6" t="s">
        <v>255</v>
      </c>
      <c r="D6" s="4">
        <v>43543</v>
      </c>
      <c r="E6" t="s">
        <v>42</v>
      </c>
      <c r="F6" t="s">
        <v>54</v>
      </c>
      <c r="G6" t="s">
        <v>44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8" x14ac:dyDescent="0.45">
      <c r="A7">
        <v>3</v>
      </c>
      <c r="B7" t="s">
        <v>41</v>
      </c>
      <c r="C7" t="s">
        <v>255</v>
      </c>
      <c r="D7" s="4">
        <v>43543</v>
      </c>
      <c r="E7" t="s">
        <v>42</v>
      </c>
      <c r="F7" t="s">
        <v>55</v>
      </c>
      <c r="G7" t="s">
        <v>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8" x14ac:dyDescent="0.45">
      <c r="A8">
        <v>3</v>
      </c>
      <c r="B8" t="s">
        <v>41</v>
      </c>
      <c r="C8" t="s">
        <v>255</v>
      </c>
      <c r="D8" s="4">
        <v>43543</v>
      </c>
      <c r="E8" t="s">
        <v>42</v>
      </c>
      <c r="F8" t="s">
        <v>57</v>
      </c>
      <c r="G8" t="s">
        <v>56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8" x14ac:dyDescent="0.45">
      <c r="A9">
        <v>3</v>
      </c>
      <c r="B9" t="s">
        <v>41</v>
      </c>
      <c r="C9" t="s">
        <v>255</v>
      </c>
      <c r="D9" s="4">
        <v>43543</v>
      </c>
      <c r="E9" t="s">
        <v>42</v>
      </c>
      <c r="F9" t="s">
        <v>58</v>
      </c>
      <c r="G9" t="s">
        <v>56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8" x14ac:dyDescent="0.45">
      <c r="A10">
        <v>3</v>
      </c>
      <c r="B10" t="s">
        <v>41</v>
      </c>
      <c r="C10" t="s">
        <v>255</v>
      </c>
      <c r="D10" s="4">
        <v>43543</v>
      </c>
      <c r="E10" t="s">
        <v>42</v>
      </c>
      <c r="F10" t="s">
        <v>59</v>
      </c>
      <c r="G10" t="s">
        <v>56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8" x14ac:dyDescent="0.45">
      <c r="A11">
        <v>3</v>
      </c>
      <c r="B11" t="s">
        <v>41</v>
      </c>
      <c r="C11" t="s">
        <v>255</v>
      </c>
      <c r="D11" s="4">
        <v>43543</v>
      </c>
      <c r="E11" t="s">
        <v>42</v>
      </c>
      <c r="F11" t="s">
        <v>60</v>
      </c>
      <c r="G11" t="s">
        <v>56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8" x14ac:dyDescent="0.45">
      <c r="A12">
        <v>3</v>
      </c>
      <c r="B12" t="s">
        <v>61</v>
      </c>
      <c r="C12" t="s">
        <v>256</v>
      </c>
      <c r="D12" s="4">
        <v>43543</v>
      </c>
      <c r="E12" t="s">
        <v>42</v>
      </c>
      <c r="F12" t="s">
        <v>43</v>
      </c>
      <c r="G12" t="s">
        <v>44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8" x14ac:dyDescent="0.45">
      <c r="A13">
        <v>3</v>
      </c>
      <c r="B13" t="s">
        <v>61</v>
      </c>
      <c r="C13" t="s">
        <v>256</v>
      </c>
      <c r="D13" s="4">
        <v>43543</v>
      </c>
      <c r="E13" t="s">
        <v>42</v>
      </c>
      <c r="F13" t="s">
        <v>48</v>
      </c>
      <c r="G13" t="s">
        <v>44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8" x14ac:dyDescent="0.45">
      <c r="A14">
        <v>3</v>
      </c>
      <c r="B14" t="s">
        <v>61</v>
      </c>
      <c r="C14" t="s">
        <v>256</v>
      </c>
      <c r="D14" s="4">
        <v>43543</v>
      </c>
      <c r="E14" t="s">
        <v>42</v>
      </c>
      <c r="F14" t="s">
        <v>49</v>
      </c>
      <c r="G14" t="s">
        <v>44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8" x14ac:dyDescent="0.45">
      <c r="A15">
        <v>3</v>
      </c>
      <c r="B15" t="s">
        <v>61</v>
      </c>
      <c r="C15" t="s">
        <v>256</v>
      </c>
      <c r="D15" s="4">
        <v>43543</v>
      </c>
      <c r="E15" t="s">
        <v>42</v>
      </c>
      <c r="F15" t="s">
        <v>53</v>
      </c>
      <c r="G15" t="s">
        <v>44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8" x14ac:dyDescent="0.45">
      <c r="A16">
        <v>3</v>
      </c>
      <c r="B16" t="s">
        <v>61</v>
      </c>
      <c r="C16" t="s">
        <v>256</v>
      </c>
      <c r="D16" s="4">
        <v>43543</v>
      </c>
      <c r="E16" t="s">
        <v>42</v>
      </c>
      <c r="F16" t="s">
        <v>54</v>
      </c>
      <c r="G16" t="s">
        <v>44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45">
      <c r="A17">
        <v>3</v>
      </c>
      <c r="B17" t="s">
        <v>61</v>
      </c>
      <c r="C17" t="s">
        <v>256</v>
      </c>
      <c r="D17" s="4">
        <v>43543</v>
      </c>
      <c r="E17" t="s">
        <v>42</v>
      </c>
      <c r="F17" t="s">
        <v>55</v>
      </c>
      <c r="G17" t="s">
        <v>56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45">
      <c r="A18">
        <v>3</v>
      </c>
      <c r="B18" t="s">
        <v>61</v>
      </c>
      <c r="C18" t="s">
        <v>256</v>
      </c>
      <c r="D18" s="4">
        <v>43543</v>
      </c>
      <c r="E18" t="s">
        <v>42</v>
      </c>
      <c r="F18" t="s">
        <v>57</v>
      </c>
      <c r="G18" t="s">
        <v>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45">
      <c r="A19">
        <v>3</v>
      </c>
      <c r="B19" t="s">
        <v>61</v>
      </c>
      <c r="C19" t="s">
        <v>256</v>
      </c>
      <c r="D19" s="4">
        <v>43543</v>
      </c>
      <c r="E19" t="s">
        <v>42</v>
      </c>
      <c r="F19" t="s">
        <v>58</v>
      </c>
      <c r="G19" t="s">
        <v>56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45">
      <c r="A20">
        <v>3</v>
      </c>
      <c r="B20" t="s">
        <v>61</v>
      </c>
      <c r="C20" t="s">
        <v>256</v>
      </c>
      <c r="D20" s="4">
        <v>43543</v>
      </c>
      <c r="E20" t="s">
        <v>42</v>
      </c>
      <c r="F20" t="s">
        <v>59</v>
      </c>
      <c r="G20" t="s">
        <v>56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45">
      <c r="A21">
        <v>3</v>
      </c>
      <c r="B21" t="s">
        <v>61</v>
      </c>
      <c r="C21" t="s">
        <v>256</v>
      </c>
      <c r="D21" s="4">
        <v>43543</v>
      </c>
      <c r="E21" t="s">
        <v>42</v>
      </c>
      <c r="F21" t="s">
        <v>60</v>
      </c>
      <c r="G21" t="s">
        <v>56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45">
      <c r="A22">
        <v>3</v>
      </c>
      <c r="B22" t="s">
        <v>63</v>
      </c>
      <c r="C22" t="s">
        <v>257</v>
      </c>
      <c r="D22" s="4">
        <v>43544</v>
      </c>
      <c r="E22" t="s">
        <v>64</v>
      </c>
      <c r="F22" t="s">
        <v>43</v>
      </c>
      <c r="G22" t="s">
        <v>44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45">
      <c r="A23">
        <v>3</v>
      </c>
      <c r="B23" t="s">
        <v>63</v>
      </c>
      <c r="C23" t="s">
        <v>257</v>
      </c>
      <c r="D23" s="4">
        <v>43544</v>
      </c>
      <c r="E23" t="s">
        <v>64</v>
      </c>
      <c r="F23" t="s">
        <v>48</v>
      </c>
      <c r="G23" t="s">
        <v>44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45">
      <c r="A24">
        <v>3</v>
      </c>
      <c r="B24" t="s">
        <v>63</v>
      </c>
      <c r="C24" t="s">
        <v>257</v>
      </c>
      <c r="D24" s="4">
        <v>43544</v>
      </c>
      <c r="E24" t="s">
        <v>64</v>
      </c>
      <c r="F24" t="s">
        <v>49</v>
      </c>
      <c r="G24" t="s">
        <v>44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45">
      <c r="A25">
        <v>3</v>
      </c>
      <c r="B25" t="s">
        <v>63</v>
      </c>
      <c r="C25" t="s">
        <v>257</v>
      </c>
      <c r="D25" s="4">
        <v>43544</v>
      </c>
      <c r="E25" t="s">
        <v>64</v>
      </c>
      <c r="F25" t="s">
        <v>53</v>
      </c>
      <c r="G25" t="s">
        <v>44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45">
      <c r="A26">
        <v>3</v>
      </c>
      <c r="B26" t="s">
        <v>63</v>
      </c>
      <c r="C26" t="s">
        <v>257</v>
      </c>
      <c r="D26" s="4">
        <v>43544</v>
      </c>
      <c r="E26" t="s">
        <v>64</v>
      </c>
      <c r="F26" t="s">
        <v>54</v>
      </c>
      <c r="G26" t="s">
        <v>44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45">
      <c r="A27">
        <v>3</v>
      </c>
      <c r="B27" t="s">
        <v>63</v>
      </c>
      <c r="C27" t="s">
        <v>257</v>
      </c>
      <c r="D27" s="4">
        <v>43544</v>
      </c>
      <c r="E27" t="s">
        <v>64</v>
      </c>
      <c r="F27" t="s">
        <v>55</v>
      </c>
      <c r="G27" t="s">
        <v>56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45">
      <c r="A28">
        <v>3</v>
      </c>
      <c r="B28" t="s">
        <v>63</v>
      </c>
      <c r="C28" t="s">
        <v>257</v>
      </c>
      <c r="D28" s="4">
        <v>43544</v>
      </c>
      <c r="E28" t="s">
        <v>64</v>
      </c>
      <c r="F28" t="s">
        <v>57</v>
      </c>
      <c r="G28" t="s">
        <v>56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45">
      <c r="A29">
        <v>3</v>
      </c>
      <c r="B29" t="s">
        <v>63</v>
      </c>
      <c r="C29" t="s">
        <v>257</v>
      </c>
      <c r="D29" s="4">
        <v>43544</v>
      </c>
      <c r="E29" t="s">
        <v>64</v>
      </c>
      <c r="F29" t="s">
        <v>58</v>
      </c>
      <c r="G29" t="s">
        <v>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45">
      <c r="A30">
        <v>3</v>
      </c>
      <c r="B30" t="s">
        <v>63</v>
      </c>
      <c r="C30" t="s">
        <v>257</v>
      </c>
      <c r="D30" s="4">
        <v>43544</v>
      </c>
      <c r="E30" t="s">
        <v>64</v>
      </c>
      <c r="F30" t="s">
        <v>59</v>
      </c>
      <c r="G30" t="s">
        <v>56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45">
      <c r="A31">
        <v>3</v>
      </c>
      <c r="B31" t="s">
        <v>63</v>
      </c>
      <c r="C31" t="s">
        <v>257</v>
      </c>
      <c r="D31" s="4">
        <v>43544</v>
      </c>
      <c r="E31" t="s">
        <v>64</v>
      </c>
      <c r="F31" t="s">
        <v>60</v>
      </c>
      <c r="G31" t="s">
        <v>56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45">
      <c r="A32">
        <v>3</v>
      </c>
      <c r="B32" t="s">
        <v>71</v>
      </c>
      <c r="C32" t="s">
        <v>257</v>
      </c>
      <c r="D32" s="4">
        <v>43544</v>
      </c>
      <c r="E32" t="s">
        <v>72</v>
      </c>
      <c r="F32" t="s">
        <v>43</v>
      </c>
      <c r="G32" t="s">
        <v>44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45">
      <c r="A33">
        <v>3</v>
      </c>
      <c r="B33" t="s">
        <v>71</v>
      </c>
      <c r="C33" t="s">
        <v>257</v>
      </c>
      <c r="D33" s="4">
        <v>43544</v>
      </c>
      <c r="E33" t="s">
        <v>72</v>
      </c>
      <c r="F33" t="s">
        <v>48</v>
      </c>
      <c r="G33" t="s">
        <v>44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45">
      <c r="A34">
        <v>3</v>
      </c>
      <c r="B34" t="s">
        <v>71</v>
      </c>
      <c r="C34" t="s">
        <v>257</v>
      </c>
      <c r="D34" s="4">
        <v>43544</v>
      </c>
      <c r="E34" t="s">
        <v>72</v>
      </c>
      <c r="F34" t="s">
        <v>49</v>
      </c>
      <c r="G34" t="s">
        <v>44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45">
      <c r="A35">
        <v>3</v>
      </c>
      <c r="B35" t="s">
        <v>71</v>
      </c>
      <c r="C35" t="s">
        <v>257</v>
      </c>
      <c r="D35" s="4">
        <v>43544</v>
      </c>
      <c r="E35" t="s">
        <v>72</v>
      </c>
      <c r="F35" t="s">
        <v>53</v>
      </c>
      <c r="G35" t="s">
        <v>44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45">
      <c r="A36">
        <v>3</v>
      </c>
      <c r="B36" t="s">
        <v>71</v>
      </c>
      <c r="C36" t="s">
        <v>257</v>
      </c>
      <c r="D36" s="4">
        <v>43544</v>
      </c>
      <c r="E36" t="s">
        <v>72</v>
      </c>
      <c r="F36" t="s">
        <v>54</v>
      </c>
      <c r="G36" t="s">
        <v>44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45">
      <c r="A37">
        <v>3</v>
      </c>
      <c r="B37" t="s">
        <v>71</v>
      </c>
      <c r="C37" t="s">
        <v>257</v>
      </c>
      <c r="D37" s="4">
        <v>43544</v>
      </c>
      <c r="E37" t="s">
        <v>72</v>
      </c>
      <c r="F37" t="s">
        <v>55</v>
      </c>
      <c r="G37" t="s">
        <v>56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45">
      <c r="A38">
        <v>3</v>
      </c>
      <c r="B38" t="s">
        <v>71</v>
      </c>
      <c r="C38" t="s">
        <v>257</v>
      </c>
      <c r="D38" s="4">
        <v>43544</v>
      </c>
      <c r="E38" t="s">
        <v>72</v>
      </c>
      <c r="F38" t="s">
        <v>57</v>
      </c>
      <c r="G38" t="s">
        <v>56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45">
      <c r="A39">
        <v>3</v>
      </c>
      <c r="B39" t="s">
        <v>71</v>
      </c>
      <c r="C39" t="s">
        <v>257</v>
      </c>
      <c r="D39" s="4">
        <v>43544</v>
      </c>
      <c r="E39" t="s">
        <v>72</v>
      </c>
      <c r="F39" t="s">
        <v>58</v>
      </c>
      <c r="G39" t="s">
        <v>56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45">
      <c r="A40">
        <v>3</v>
      </c>
      <c r="B40" t="s">
        <v>71</v>
      </c>
      <c r="C40" t="s">
        <v>257</v>
      </c>
      <c r="D40" s="4">
        <v>43544</v>
      </c>
      <c r="E40" t="s">
        <v>72</v>
      </c>
      <c r="F40" t="s">
        <v>59</v>
      </c>
      <c r="G40" t="s">
        <v>56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45">
      <c r="A41">
        <v>3</v>
      </c>
      <c r="B41" t="s">
        <v>71</v>
      </c>
      <c r="C41" t="s">
        <v>257</v>
      </c>
      <c r="D41" s="4">
        <v>43544</v>
      </c>
      <c r="E41" t="s">
        <v>72</v>
      </c>
      <c r="F41" t="s">
        <v>60</v>
      </c>
      <c r="G41" t="s">
        <v>56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45">
      <c r="A42">
        <v>3</v>
      </c>
      <c r="B42" t="s">
        <v>74</v>
      </c>
      <c r="C42" t="s">
        <v>257</v>
      </c>
      <c r="D42" s="4">
        <v>43544</v>
      </c>
      <c r="E42" t="s">
        <v>75</v>
      </c>
      <c r="F42" t="s">
        <v>43</v>
      </c>
      <c r="G42" t="s">
        <v>44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45">
      <c r="A43">
        <v>3</v>
      </c>
      <c r="B43" t="s">
        <v>74</v>
      </c>
      <c r="C43" t="s">
        <v>257</v>
      </c>
      <c r="D43" s="4">
        <v>43544</v>
      </c>
      <c r="E43" t="s">
        <v>75</v>
      </c>
      <c r="F43" t="s">
        <v>48</v>
      </c>
      <c r="G43" t="s">
        <v>44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45">
      <c r="A44">
        <v>3</v>
      </c>
      <c r="B44" t="s">
        <v>74</v>
      </c>
      <c r="C44" t="s">
        <v>257</v>
      </c>
      <c r="D44" s="4">
        <v>43544</v>
      </c>
      <c r="E44" t="s">
        <v>75</v>
      </c>
      <c r="F44" t="s">
        <v>49</v>
      </c>
      <c r="G44" t="s">
        <v>44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45">
      <c r="A45">
        <v>3</v>
      </c>
      <c r="B45" t="s">
        <v>74</v>
      </c>
      <c r="C45" t="s">
        <v>257</v>
      </c>
      <c r="D45" s="4">
        <v>43544</v>
      </c>
      <c r="E45" t="s">
        <v>75</v>
      </c>
      <c r="F45" t="s">
        <v>53</v>
      </c>
      <c r="G45" t="s">
        <v>44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45">
      <c r="A46">
        <v>3</v>
      </c>
      <c r="B46" t="s">
        <v>74</v>
      </c>
      <c r="C46" t="s">
        <v>257</v>
      </c>
      <c r="D46" s="4">
        <v>43544</v>
      </c>
      <c r="E46" t="s">
        <v>75</v>
      </c>
      <c r="F46" t="s">
        <v>54</v>
      </c>
      <c r="G46" t="s">
        <v>44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45">
      <c r="A47">
        <v>3</v>
      </c>
      <c r="B47" t="s">
        <v>74</v>
      </c>
      <c r="C47" t="s">
        <v>257</v>
      </c>
      <c r="D47" s="4">
        <v>43544</v>
      </c>
      <c r="E47" t="s">
        <v>75</v>
      </c>
      <c r="F47" t="s">
        <v>55</v>
      </c>
      <c r="G47" t="s">
        <v>56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45">
      <c r="A48">
        <v>3</v>
      </c>
      <c r="B48" t="s">
        <v>74</v>
      </c>
      <c r="C48" t="s">
        <v>257</v>
      </c>
      <c r="D48" s="4">
        <v>43544</v>
      </c>
      <c r="E48" t="s">
        <v>75</v>
      </c>
      <c r="F48" t="s">
        <v>57</v>
      </c>
      <c r="G48" t="s">
        <v>56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45">
      <c r="A49">
        <v>3</v>
      </c>
      <c r="B49" t="s">
        <v>74</v>
      </c>
      <c r="C49" t="s">
        <v>257</v>
      </c>
      <c r="D49" s="4">
        <v>43544</v>
      </c>
      <c r="E49" t="s">
        <v>75</v>
      </c>
      <c r="F49" t="s">
        <v>58</v>
      </c>
      <c r="G49" t="s">
        <v>56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45">
      <c r="A50">
        <v>3</v>
      </c>
      <c r="B50" t="s">
        <v>74</v>
      </c>
      <c r="C50" t="s">
        <v>257</v>
      </c>
      <c r="D50" s="4">
        <v>43544</v>
      </c>
      <c r="E50" t="s">
        <v>75</v>
      </c>
      <c r="F50" t="s">
        <v>59</v>
      </c>
      <c r="G50" t="s">
        <v>56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45">
      <c r="A51">
        <v>3</v>
      </c>
      <c r="B51" t="s">
        <v>74</v>
      </c>
      <c r="C51" t="s">
        <v>257</v>
      </c>
      <c r="D51" s="4">
        <v>43544</v>
      </c>
      <c r="E51" t="s">
        <v>75</v>
      </c>
      <c r="F51" t="s">
        <v>60</v>
      </c>
      <c r="G51" t="s">
        <v>56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45">
      <c r="A52">
        <v>3</v>
      </c>
      <c r="B52" t="s">
        <v>77</v>
      </c>
      <c r="C52" t="s">
        <v>259</v>
      </c>
      <c r="D52" s="4">
        <v>43551</v>
      </c>
      <c r="E52" t="s">
        <v>72</v>
      </c>
      <c r="F52" t="s">
        <v>43</v>
      </c>
      <c r="G52" t="s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45">
      <c r="A53">
        <v>3</v>
      </c>
      <c r="B53" t="s">
        <v>77</v>
      </c>
      <c r="C53" t="s">
        <v>259</v>
      </c>
      <c r="D53" s="4">
        <v>43551</v>
      </c>
      <c r="E53" t="s">
        <v>72</v>
      </c>
      <c r="F53" t="s">
        <v>48</v>
      </c>
      <c r="G53" t="s">
        <v>44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45">
      <c r="A54">
        <v>3</v>
      </c>
      <c r="B54" t="s">
        <v>77</v>
      </c>
      <c r="C54" t="s">
        <v>259</v>
      </c>
      <c r="D54" s="4">
        <v>43551</v>
      </c>
      <c r="E54" t="s">
        <v>72</v>
      </c>
      <c r="F54" t="s">
        <v>49</v>
      </c>
      <c r="G54" t="s">
        <v>44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45">
      <c r="A55">
        <v>3</v>
      </c>
      <c r="B55" t="s">
        <v>77</v>
      </c>
      <c r="C55" t="s">
        <v>259</v>
      </c>
      <c r="D55" s="4">
        <v>43551</v>
      </c>
      <c r="E55" t="s">
        <v>72</v>
      </c>
      <c r="F55" t="s">
        <v>53</v>
      </c>
      <c r="G55" t="s">
        <v>44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45">
      <c r="A56">
        <v>3</v>
      </c>
      <c r="B56" t="s">
        <v>77</v>
      </c>
      <c r="C56" t="s">
        <v>259</v>
      </c>
      <c r="D56" s="4">
        <v>43551</v>
      </c>
      <c r="E56" t="s">
        <v>72</v>
      </c>
      <c r="F56" t="s">
        <v>54</v>
      </c>
      <c r="G56" t="s">
        <v>44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45">
      <c r="A57">
        <v>3</v>
      </c>
      <c r="B57" t="s">
        <v>77</v>
      </c>
      <c r="C57" t="s">
        <v>259</v>
      </c>
      <c r="D57" s="4">
        <v>43551</v>
      </c>
      <c r="E57" t="s">
        <v>72</v>
      </c>
      <c r="F57" t="s">
        <v>55</v>
      </c>
      <c r="G57" t="s">
        <v>56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45">
      <c r="A58">
        <v>3</v>
      </c>
      <c r="B58" t="s">
        <v>77</v>
      </c>
      <c r="C58" t="s">
        <v>259</v>
      </c>
      <c r="D58" s="4">
        <v>43551</v>
      </c>
      <c r="E58" t="s">
        <v>72</v>
      </c>
      <c r="F58" t="s">
        <v>57</v>
      </c>
      <c r="G58" t="s">
        <v>56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45">
      <c r="A59">
        <v>3</v>
      </c>
      <c r="B59" t="s">
        <v>77</v>
      </c>
      <c r="C59" t="s">
        <v>259</v>
      </c>
      <c r="D59" s="4">
        <v>43551</v>
      </c>
      <c r="E59" t="s">
        <v>72</v>
      </c>
      <c r="F59" t="s">
        <v>58</v>
      </c>
      <c r="G59" t="s">
        <v>56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45">
      <c r="A60">
        <v>3</v>
      </c>
      <c r="B60" t="s">
        <v>77</v>
      </c>
      <c r="C60" t="s">
        <v>259</v>
      </c>
      <c r="D60" s="4">
        <v>43551</v>
      </c>
      <c r="E60" t="s">
        <v>72</v>
      </c>
      <c r="F60" t="s">
        <v>59</v>
      </c>
      <c r="G60" t="s">
        <v>56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45">
      <c r="A61">
        <v>3</v>
      </c>
      <c r="B61" t="s">
        <v>77</v>
      </c>
      <c r="C61" t="s">
        <v>259</v>
      </c>
      <c r="D61" s="4">
        <v>43551</v>
      </c>
      <c r="E61" t="s">
        <v>72</v>
      </c>
      <c r="F61" t="s">
        <v>60</v>
      </c>
      <c r="G61" t="s">
        <v>56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45">
      <c r="A62">
        <v>4</v>
      </c>
      <c r="B62" t="s">
        <v>87</v>
      </c>
      <c r="C62" t="s">
        <v>260</v>
      </c>
      <c r="D62" s="4">
        <v>43559</v>
      </c>
      <c r="E62" t="s">
        <v>72</v>
      </c>
      <c r="F62" t="s">
        <v>43</v>
      </c>
      <c r="G62" t="s">
        <v>44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45">
      <c r="A63">
        <v>4</v>
      </c>
      <c r="B63" t="s">
        <v>87</v>
      </c>
      <c r="C63" t="s">
        <v>260</v>
      </c>
      <c r="D63" s="4">
        <v>43559</v>
      </c>
      <c r="E63" t="s">
        <v>72</v>
      </c>
      <c r="F63" t="s">
        <v>48</v>
      </c>
      <c r="G63" t="s">
        <v>44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45">
      <c r="A64">
        <v>4</v>
      </c>
      <c r="B64" t="s">
        <v>87</v>
      </c>
      <c r="C64" t="s">
        <v>260</v>
      </c>
      <c r="D64" s="4">
        <v>43559</v>
      </c>
      <c r="E64" t="s">
        <v>72</v>
      </c>
      <c r="F64" t="s">
        <v>49</v>
      </c>
      <c r="G64" t="s">
        <v>44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45">
      <c r="A65">
        <v>4</v>
      </c>
      <c r="B65" t="s">
        <v>87</v>
      </c>
      <c r="C65" t="s">
        <v>260</v>
      </c>
      <c r="D65" s="4">
        <v>43559</v>
      </c>
      <c r="E65" t="s">
        <v>72</v>
      </c>
      <c r="F65" t="s">
        <v>53</v>
      </c>
      <c r="G65" t="s">
        <v>44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45">
      <c r="A66">
        <v>4</v>
      </c>
      <c r="B66" t="s">
        <v>87</v>
      </c>
      <c r="C66" t="s">
        <v>260</v>
      </c>
      <c r="D66" s="4">
        <v>43559</v>
      </c>
      <c r="E66" t="s">
        <v>72</v>
      </c>
      <c r="F66" t="s">
        <v>54</v>
      </c>
      <c r="G66" t="s">
        <v>44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45">
      <c r="A67">
        <v>4</v>
      </c>
      <c r="B67" t="s">
        <v>87</v>
      </c>
      <c r="C67" t="s">
        <v>260</v>
      </c>
      <c r="D67" s="4">
        <v>43559</v>
      </c>
      <c r="E67" t="s">
        <v>72</v>
      </c>
      <c r="F67" t="s">
        <v>55</v>
      </c>
      <c r="G67" t="s">
        <v>56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45">
      <c r="A68">
        <v>4</v>
      </c>
      <c r="B68" t="s">
        <v>87</v>
      </c>
      <c r="C68" t="s">
        <v>260</v>
      </c>
      <c r="D68" s="4">
        <v>43559</v>
      </c>
      <c r="E68" t="s">
        <v>72</v>
      </c>
      <c r="F68" t="s">
        <v>57</v>
      </c>
      <c r="G68" t="s">
        <v>56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45">
      <c r="A69">
        <v>4</v>
      </c>
      <c r="B69" t="s">
        <v>87</v>
      </c>
      <c r="C69" t="s">
        <v>260</v>
      </c>
      <c r="D69" s="4">
        <v>43559</v>
      </c>
      <c r="E69" t="s">
        <v>72</v>
      </c>
      <c r="F69" t="s">
        <v>58</v>
      </c>
      <c r="G69" t="s">
        <v>56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45">
      <c r="A70">
        <v>4</v>
      </c>
      <c r="B70" t="s">
        <v>87</v>
      </c>
      <c r="C70" t="s">
        <v>260</v>
      </c>
      <c r="D70" s="4">
        <v>43559</v>
      </c>
      <c r="E70" t="s">
        <v>72</v>
      </c>
      <c r="F70" t="s">
        <v>59</v>
      </c>
      <c r="G70" t="s">
        <v>56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45">
      <c r="A71">
        <v>4</v>
      </c>
      <c r="B71" t="s">
        <v>87</v>
      </c>
      <c r="C71" t="s">
        <v>260</v>
      </c>
      <c r="D71" s="4">
        <v>43559</v>
      </c>
      <c r="E71" t="s">
        <v>72</v>
      </c>
      <c r="F71" t="s">
        <v>60</v>
      </c>
      <c r="G71" t="s">
        <v>56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45">
      <c r="A72">
        <v>4</v>
      </c>
      <c r="B72" t="s">
        <v>99</v>
      </c>
      <c r="C72" t="s">
        <v>260</v>
      </c>
      <c r="D72" s="4">
        <v>43559</v>
      </c>
      <c r="E72" t="s">
        <v>100</v>
      </c>
      <c r="F72" t="s">
        <v>43</v>
      </c>
      <c r="G72" t="s">
        <v>44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45">
      <c r="A73">
        <v>4</v>
      </c>
      <c r="B73" t="s">
        <v>99</v>
      </c>
      <c r="C73" t="s">
        <v>260</v>
      </c>
      <c r="D73" s="4">
        <v>43559</v>
      </c>
      <c r="E73" t="s">
        <v>100</v>
      </c>
      <c r="F73" t="s">
        <v>48</v>
      </c>
      <c r="G73" t="s">
        <v>44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45">
      <c r="A74">
        <v>4</v>
      </c>
      <c r="B74" t="s">
        <v>99</v>
      </c>
      <c r="C74" t="s">
        <v>260</v>
      </c>
      <c r="D74" s="4">
        <v>43559</v>
      </c>
      <c r="E74" t="s">
        <v>100</v>
      </c>
      <c r="F74" t="s">
        <v>49</v>
      </c>
      <c r="G74" t="s">
        <v>44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45">
      <c r="A75">
        <v>4</v>
      </c>
      <c r="B75" t="s">
        <v>99</v>
      </c>
      <c r="C75" t="s">
        <v>260</v>
      </c>
      <c r="D75" s="4">
        <v>43559</v>
      </c>
      <c r="E75" t="s">
        <v>100</v>
      </c>
      <c r="F75" t="s">
        <v>53</v>
      </c>
      <c r="G75" t="s">
        <v>44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45">
      <c r="A76">
        <v>4</v>
      </c>
      <c r="B76" t="s">
        <v>99</v>
      </c>
      <c r="C76" t="s">
        <v>260</v>
      </c>
      <c r="D76" s="4">
        <v>43559</v>
      </c>
      <c r="E76" t="s">
        <v>100</v>
      </c>
      <c r="F76" t="s">
        <v>54</v>
      </c>
      <c r="G76" t="s">
        <v>44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45">
      <c r="A77">
        <v>4</v>
      </c>
      <c r="B77" t="s">
        <v>99</v>
      </c>
      <c r="C77" t="s">
        <v>260</v>
      </c>
      <c r="D77" s="4">
        <v>43559</v>
      </c>
      <c r="E77" t="s">
        <v>100</v>
      </c>
      <c r="F77" t="s">
        <v>55</v>
      </c>
      <c r="G77" t="s">
        <v>56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45">
      <c r="A78">
        <v>4</v>
      </c>
      <c r="B78" t="s">
        <v>99</v>
      </c>
      <c r="C78" t="s">
        <v>260</v>
      </c>
      <c r="D78" s="4">
        <v>43559</v>
      </c>
      <c r="E78" t="s">
        <v>100</v>
      </c>
      <c r="F78" t="s">
        <v>57</v>
      </c>
      <c r="G78" t="s">
        <v>56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45">
      <c r="A79">
        <v>4</v>
      </c>
      <c r="B79" t="s">
        <v>99</v>
      </c>
      <c r="C79" t="s">
        <v>260</v>
      </c>
      <c r="D79" s="4">
        <v>43559</v>
      </c>
      <c r="E79" t="s">
        <v>100</v>
      </c>
      <c r="F79" t="s">
        <v>58</v>
      </c>
      <c r="G79" t="s">
        <v>56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45">
      <c r="A80">
        <v>4</v>
      </c>
      <c r="B80" t="s">
        <v>99</v>
      </c>
      <c r="C80" t="s">
        <v>260</v>
      </c>
      <c r="D80" s="4">
        <v>43559</v>
      </c>
      <c r="E80" t="s">
        <v>100</v>
      </c>
      <c r="F80" t="s">
        <v>59</v>
      </c>
      <c r="G80" t="s">
        <v>56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45">
      <c r="A81">
        <v>4</v>
      </c>
      <c r="B81" t="s">
        <v>99</v>
      </c>
      <c r="C81" t="s">
        <v>260</v>
      </c>
      <c r="D81" s="4">
        <v>43559</v>
      </c>
      <c r="E81" t="s">
        <v>100</v>
      </c>
      <c r="F81" t="s">
        <v>60</v>
      </c>
      <c r="G81" t="s">
        <v>56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45">
      <c r="A82">
        <v>4</v>
      </c>
      <c r="B82" t="s">
        <v>41</v>
      </c>
      <c r="C82" t="s">
        <v>255</v>
      </c>
      <c r="D82" s="4">
        <v>43565</v>
      </c>
      <c r="E82" t="s">
        <v>42</v>
      </c>
      <c r="F82" t="s">
        <v>43</v>
      </c>
      <c r="G82" t="s">
        <v>44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45">
      <c r="A83">
        <v>4</v>
      </c>
      <c r="B83" t="s">
        <v>41</v>
      </c>
      <c r="C83" t="s">
        <v>255</v>
      </c>
      <c r="D83" s="4">
        <v>43565</v>
      </c>
      <c r="E83" t="s">
        <v>42</v>
      </c>
      <c r="F83" t="s">
        <v>48</v>
      </c>
      <c r="G83" t="s">
        <v>44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45">
      <c r="A84">
        <v>4</v>
      </c>
      <c r="B84" t="s">
        <v>41</v>
      </c>
      <c r="C84" t="s">
        <v>255</v>
      </c>
      <c r="D84" s="4">
        <v>43565</v>
      </c>
      <c r="E84" t="s">
        <v>42</v>
      </c>
      <c r="F84" t="s">
        <v>49</v>
      </c>
      <c r="G84" t="s">
        <v>44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45">
      <c r="A85">
        <v>4</v>
      </c>
      <c r="B85" t="s">
        <v>41</v>
      </c>
      <c r="C85" t="s">
        <v>255</v>
      </c>
      <c r="D85" s="4">
        <v>43565</v>
      </c>
      <c r="E85" t="s">
        <v>42</v>
      </c>
      <c r="F85" t="s">
        <v>53</v>
      </c>
      <c r="G85" t="s">
        <v>44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45">
      <c r="A86">
        <v>4</v>
      </c>
      <c r="B86" t="s">
        <v>41</v>
      </c>
      <c r="C86" t="s">
        <v>255</v>
      </c>
      <c r="D86" s="4">
        <v>43565</v>
      </c>
      <c r="E86" t="s">
        <v>42</v>
      </c>
      <c r="F86" t="s">
        <v>54</v>
      </c>
      <c r="G86" t="s">
        <v>44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45">
      <c r="A87">
        <v>4</v>
      </c>
      <c r="B87" t="s">
        <v>41</v>
      </c>
      <c r="C87" t="s">
        <v>255</v>
      </c>
      <c r="D87" s="4">
        <v>43565</v>
      </c>
      <c r="E87" t="s">
        <v>42</v>
      </c>
      <c r="F87" t="s">
        <v>55</v>
      </c>
      <c r="G87" t="s">
        <v>56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45">
      <c r="A88">
        <v>4</v>
      </c>
      <c r="B88" t="s">
        <v>41</v>
      </c>
      <c r="C88" t="s">
        <v>255</v>
      </c>
      <c r="D88" s="4">
        <v>43565</v>
      </c>
      <c r="E88" t="s">
        <v>42</v>
      </c>
      <c r="F88" t="s">
        <v>57</v>
      </c>
      <c r="G88" t="s">
        <v>56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45">
      <c r="A89">
        <v>4</v>
      </c>
      <c r="B89" t="s">
        <v>41</v>
      </c>
      <c r="C89" t="s">
        <v>255</v>
      </c>
      <c r="D89" s="4">
        <v>43565</v>
      </c>
      <c r="E89" t="s">
        <v>42</v>
      </c>
      <c r="F89" t="s">
        <v>58</v>
      </c>
      <c r="G89" t="s">
        <v>56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45">
      <c r="A90">
        <v>4</v>
      </c>
      <c r="B90" t="s">
        <v>41</v>
      </c>
      <c r="C90" t="s">
        <v>255</v>
      </c>
      <c r="D90" s="4">
        <v>43565</v>
      </c>
      <c r="E90" t="s">
        <v>42</v>
      </c>
      <c r="F90" t="s">
        <v>59</v>
      </c>
      <c r="G90" t="s">
        <v>56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45">
      <c r="A91">
        <v>4</v>
      </c>
      <c r="B91" t="s">
        <v>41</v>
      </c>
      <c r="C91" t="s">
        <v>255</v>
      </c>
      <c r="D91" s="4">
        <v>43565</v>
      </c>
      <c r="E91" t="s">
        <v>42</v>
      </c>
      <c r="F91" t="s">
        <v>60</v>
      </c>
      <c r="G91" t="s">
        <v>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45">
      <c r="A92">
        <v>4</v>
      </c>
      <c r="B92" t="s">
        <v>61</v>
      </c>
      <c r="C92" t="s">
        <v>256</v>
      </c>
      <c r="D92" s="4">
        <v>43565</v>
      </c>
      <c r="E92" t="s">
        <v>42</v>
      </c>
      <c r="F92" t="s">
        <v>43</v>
      </c>
      <c r="G92" t="s">
        <v>44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45">
      <c r="A93">
        <v>4</v>
      </c>
      <c r="B93" t="s">
        <v>61</v>
      </c>
      <c r="C93" t="s">
        <v>256</v>
      </c>
      <c r="D93" s="4">
        <v>43565</v>
      </c>
      <c r="E93" t="s">
        <v>42</v>
      </c>
      <c r="F93" t="s">
        <v>48</v>
      </c>
      <c r="G93" t="s">
        <v>44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45">
      <c r="A94">
        <v>4</v>
      </c>
      <c r="B94" t="s">
        <v>61</v>
      </c>
      <c r="C94" t="s">
        <v>256</v>
      </c>
      <c r="D94" s="4">
        <v>43565</v>
      </c>
      <c r="E94" t="s">
        <v>42</v>
      </c>
      <c r="F94" t="s">
        <v>49</v>
      </c>
      <c r="G94" t="s">
        <v>44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45">
      <c r="A95">
        <v>4</v>
      </c>
      <c r="B95" t="s">
        <v>61</v>
      </c>
      <c r="C95" t="s">
        <v>256</v>
      </c>
      <c r="D95" s="4">
        <v>43565</v>
      </c>
      <c r="E95" t="s">
        <v>42</v>
      </c>
      <c r="F95" t="s">
        <v>53</v>
      </c>
      <c r="G95" t="s">
        <v>44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45">
      <c r="A96">
        <v>4</v>
      </c>
      <c r="B96" t="s">
        <v>61</v>
      </c>
      <c r="C96" t="s">
        <v>256</v>
      </c>
      <c r="D96" s="4">
        <v>43565</v>
      </c>
      <c r="E96" t="s">
        <v>42</v>
      </c>
      <c r="F96" t="s">
        <v>54</v>
      </c>
      <c r="G96" t="s">
        <v>44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45">
      <c r="A97">
        <v>4</v>
      </c>
      <c r="B97" t="s">
        <v>61</v>
      </c>
      <c r="C97" t="s">
        <v>256</v>
      </c>
      <c r="D97" s="4">
        <v>43565</v>
      </c>
      <c r="E97" t="s">
        <v>42</v>
      </c>
      <c r="F97" t="s">
        <v>55</v>
      </c>
      <c r="G97" t="s">
        <v>56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45">
      <c r="A98">
        <v>4</v>
      </c>
      <c r="B98" t="s">
        <v>61</v>
      </c>
      <c r="C98" t="s">
        <v>256</v>
      </c>
      <c r="D98" s="4">
        <v>43565</v>
      </c>
      <c r="E98" t="s">
        <v>42</v>
      </c>
      <c r="F98" t="s">
        <v>57</v>
      </c>
      <c r="G98" t="s">
        <v>56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45">
      <c r="A99">
        <v>4</v>
      </c>
      <c r="B99" t="s">
        <v>61</v>
      </c>
      <c r="C99" t="s">
        <v>256</v>
      </c>
      <c r="D99" s="4">
        <v>43565</v>
      </c>
      <c r="E99" t="s">
        <v>42</v>
      </c>
      <c r="F99" t="s">
        <v>58</v>
      </c>
      <c r="G99" t="s">
        <v>56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45">
      <c r="A100">
        <v>4</v>
      </c>
      <c r="B100" t="s">
        <v>61</v>
      </c>
      <c r="C100" t="s">
        <v>256</v>
      </c>
      <c r="D100" s="4">
        <v>43565</v>
      </c>
      <c r="E100" t="s">
        <v>42</v>
      </c>
      <c r="F100" t="s">
        <v>59</v>
      </c>
      <c r="G100" t="s">
        <v>56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45">
      <c r="A101">
        <v>4</v>
      </c>
      <c r="B101" t="s">
        <v>61</v>
      </c>
      <c r="C101" t="s">
        <v>256</v>
      </c>
      <c r="D101" s="4">
        <v>43565</v>
      </c>
      <c r="E101" t="s">
        <v>42</v>
      </c>
      <c r="F101" t="s">
        <v>60</v>
      </c>
      <c r="G101" t="s">
        <v>56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45">
      <c r="A102">
        <v>4</v>
      </c>
      <c r="B102" t="s">
        <v>77</v>
      </c>
      <c r="C102" t="s">
        <v>259</v>
      </c>
      <c r="D102" s="4">
        <v>43581</v>
      </c>
      <c r="E102" t="s">
        <v>72</v>
      </c>
      <c r="F102" t="s">
        <v>55</v>
      </c>
      <c r="G102" t="s">
        <v>56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45">
      <c r="A103">
        <v>4</v>
      </c>
      <c r="B103" t="s">
        <v>77</v>
      </c>
      <c r="C103" t="s">
        <v>259</v>
      </c>
      <c r="D103" s="4">
        <v>43581</v>
      </c>
      <c r="E103" t="s">
        <v>72</v>
      </c>
      <c r="F103" t="s">
        <v>57</v>
      </c>
      <c r="G103" t="s">
        <v>56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45">
      <c r="A104">
        <v>4</v>
      </c>
      <c r="B104" t="s">
        <v>77</v>
      </c>
      <c r="C104" t="s">
        <v>259</v>
      </c>
      <c r="D104" s="4">
        <v>43581</v>
      </c>
      <c r="E104" t="s">
        <v>72</v>
      </c>
      <c r="F104" t="s">
        <v>58</v>
      </c>
      <c r="G104" t="s">
        <v>56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45">
      <c r="A105">
        <v>4</v>
      </c>
      <c r="B105" t="s">
        <v>77</v>
      </c>
      <c r="C105" t="s">
        <v>259</v>
      </c>
      <c r="D105" s="4">
        <v>43581</v>
      </c>
      <c r="E105" t="s">
        <v>72</v>
      </c>
      <c r="F105" t="s">
        <v>59</v>
      </c>
      <c r="G105" t="s">
        <v>56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45">
      <c r="A106">
        <v>4</v>
      </c>
      <c r="B106" t="s">
        <v>77</v>
      </c>
      <c r="C106" t="s">
        <v>259</v>
      </c>
      <c r="D106" s="4">
        <v>43581</v>
      </c>
      <c r="E106" t="s">
        <v>72</v>
      </c>
      <c r="F106" t="s">
        <v>60</v>
      </c>
      <c r="G106" t="s">
        <v>56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45">
      <c r="A107">
        <v>4</v>
      </c>
      <c r="B107" t="s">
        <v>77</v>
      </c>
      <c r="C107" t="s">
        <v>259</v>
      </c>
      <c r="D107" s="4">
        <v>43581</v>
      </c>
      <c r="E107" t="s">
        <v>72</v>
      </c>
      <c r="F107" t="s">
        <v>43</v>
      </c>
      <c r="G107" t="s">
        <v>44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45">
      <c r="A108">
        <v>4</v>
      </c>
      <c r="B108" t="s">
        <v>77</v>
      </c>
      <c r="C108" t="s">
        <v>259</v>
      </c>
      <c r="D108" s="4">
        <v>43581</v>
      </c>
      <c r="E108" t="s">
        <v>72</v>
      </c>
      <c r="F108" t="s">
        <v>48</v>
      </c>
      <c r="G108" t="s">
        <v>44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45">
      <c r="A109">
        <v>4</v>
      </c>
      <c r="B109" t="s">
        <v>77</v>
      </c>
      <c r="C109" t="s">
        <v>259</v>
      </c>
      <c r="D109" s="4">
        <v>43581</v>
      </c>
      <c r="E109" t="s">
        <v>72</v>
      </c>
      <c r="F109" t="s">
        <v>49</v>
      </c>
      <c r="G109" t="s">
        <v>44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45">
      <c r="A110">
        <v>4</v>
      </c>
      <c r="B110" t="s">
        <v>77</v>
      </c>
      <c r="C110" t="s">
        <v>259</v>
      </c>
      <c r="D110" s="4">
        <v>43581</v>
      </c>
      <c r="E110" t="s">
        <v>72</v>
      </c>
      <c r="F110" t="s">
        <v>53</v>
      </c>
      <c r="G110" t="s">
        <v>44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45">
      <c r="A111">
        <v>4</v>
      </c>
      <c r="B111" t="s">
        <v>77</v>
      </c>
      <c r="C111" t="s">
        <v>259</v>
      </c>
      <c r="D111" s="4">
        <v>43581</v>
      </c>
      <c r="E111" t="s">
        <v>72</v>
      </c>
      <c r="F111" t="s">
        <v>54</v>
      </c>
      <c r="G111" t="s">
        <v>44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45">
      <c r="A112">
        <v>4</v>
      </c>
      <c r="B112" t="s">
        <v>63</v>
      </c>
      <c r="C112" t="s">
        <v>257</v>
      </c>
      <c r="D112" s="4">
        <v>43585</v>
      </c>
      <c r="E112" t="s">
        <v>64</v>
      </c>
      <c r="F112" t="s">
        <v>43</v>
      </c>
      <c r="G112" t="s">
        <v>44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45">
      <c r="A113">
        <v>4</v>
      </c>
      <c r="B113" t="s">
        <v>63</v>
      </c>
      <c r="C113" t="s">
        <v>257</v>
      </c>
      <c r="D113" s="4">
        <v>43585</v>
      </c>
      <c r="E113" t="s">
        <v>64</v>
      </c>
      <c r="F113" t="s">
        <v>48</v>
      </c>
      <c r="G113" t="s">
        <v>44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45">
      <c r="A114">
        <v>4</v>
      </c>
      <c r="B114" t="s">
        <v>63</v>
      </c>
      <c r="C114" t="s">
        <v>257</v>
      </c>
      <c r="D114" s="4">
        <v>43585</v>
      </c>
      <c r="E114" t="s">
        <v>64</v>
      </c>
      <c r="F114" t="s">
        <v>49</v>
      </c>
      <c r="G114" t="s">
        <v>44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45">
      <c r="A115">
        <v>4</v>
      </c>
      <c r="B115" t="s">
        <v>63</v>
      </c>
      <c r="C115" t="s">
        <v>257</v>
      </c>
      <c r="D115" s="4">
        <v>43585</v>
      </c>
      <c r="E115" t="s">
        <v>64</v>
      </c>
      <c r="F115" t="s">
        <v>53</v>
      </c>
      <c r="G115" t="s">
        <v>44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45">
      <c r="A116">
        <v>4</v>
      </c>
      <c r="B116" t="s">
        <v>63</v>
      </c>
      <c r="C116" t="s">
        <v>257</v>
      </c>
      <c r="D116" s="4">
        <v>43585</v>
      </c>
      <c r="E116" t="s">
        <v>64</v>
      </c>
      <c r="F116" t="s">
        <v>54</v>
      </c>
      <c r="G116" t="s">
        <v>44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45">
      <c r="A117">
        <v>4</v>
      </c>
      <c r="B117" t="s">
        <v>63</v>
      </c>
      <c r="C117" t="s">
        <v>257</v>
      </c>
      <c r="D117" s="4">
        <v>43585</v>
      </c>
      <c r="E117" t="s">
        <v>64</v>
      </c>
      <c r="F117" t="s">
        <v>55</v>
      </c>
      <c r="G117" t="s">
        <v>56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45">
      <c r="A118">
        <v>4</v>
      </c>
      <c r="B118" t="s">
        <v>63</v>
      </c>
      <c r="C118" t="s">
        <v>257</v>
      </c>
      <c r="D118" s="4">
        <v>43585</v>
      </c>
      <c r="E118" t="s">
        <v>64</v>
      </c>
      <c r="F118" t="s">
        <v>57</v>
      </c>
      <c r="G118" t="s">
        <v>56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45">
      <c r="A119">
        <v>4</v>
      </c>
      <c r="B119" t="s">
        <v>63</v>
      </c>
      <c r="C119" t="s">
        <v>257</v>
      </c>
      <c r="D119" s="4">
        <v>43585</v>
      </c>
      <c r="E119" t="s">
        <v>64</v>
      </c>
      <c r="F119" t="s">
        <v>58</v>
      </c>
      <c r="G119" t="s">
        <v>56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45">
      <c r="A120">
        <v>4</v>
      </c>
      <c r="B120" t="s">
        <v>63</v>
      </c>
      <c r="C120" t="s">
        <v>257</v>
      </c>
      <c r="D120" s="4">
        <v>43585</v>
      </c>
      <c r="E120" t="s">
        <v>64</v>
      </c>
      <c r="F120" t="s">
        <v>59</v>
      </c>
      <c r="G120" t="s">
        <v>56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45">
      <c r="A121">
        <v>4</v>
      </c>
      <c r="B121" t="s">
        <v>63</v>
      </c>
      <c r="C121" t="s">
        <v>257</v>
      </c>
      <c r="D121" s="4">
        <v>43585</v>
      </c>
      <c r="E121" t="s">
        <v>64</v>
      </c>
      <c r="F121" t="s">
        <v>60</v>
      </c>
      <c r="G121" t="s">
        <v>56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45">
      <c r="A122">
        <v>4</v>
      </c>
      <c r="B122" t="s">
        <v>71</v>
      </c>
      <c r="C122" t="s">
        <v>257</v>
      </c>
      <c r="D122" s="4">
        <v>43585</v>
      </c>
      <c r="E122" t="s">
        <v>72</v>
      </c>
      <c r="F122" t="s">
        <v>43</v>
      </c>
      <c r="G122" t="s">
        <v>44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45">
      <c r="A123">
        <v>4</v>
      </c>
      <c r="B123" t="s">
        <v>71</v>
      </c>
      <c r="C123" t="s">
        <v>257</v>
      </c>
      <c r="D123" s="4">
        <v>43585</v>
      </c>
      <c r="E123" t="s">
        <v>72</v>
      </c>
      <c r="F123" t="s">
        <v>48</v>
      </c>
      <c r="G123" t="s">
        <v>44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45">
      <c r="A124">
        <v>4</v>
      </c>
      <c r="B124" t="s">
        <v>71</v>
      </c>
      <c r="C124" t="s">
        <v>257</v>
      </c>
      <c r="D124" s="4">
        <v>43585</v>
      </c>
      <c r="E124" t="s">
        <v>72</v>
      </c>
      <c r="F124" t="s">
        <v>49</v>
      </c>
      <c r="G124" t="s">
        <v>44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45">
      <c r="A125">
        <v>4</v>
      </c>
      <c r="B125" t="s">
        <v>71</v>
      </c>
      <c r="C125" t="s">
        <v>257</v>
      </c>
      <c r="D125" s="4">
        <v>43585</v>
      </c>
      <c r="E125" t="s">
        <v>72</v>
      </c>
      <c r="F125" t="s">
        <v>53</v>
      </c>
      <c r="G125" t="s">
        <v>44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45">
      <c r="A126">
        <v>4</v>
      </c>
      <c r="B126" t="s">
        <v>71</v>
      </c>
      <c r="C126" t="s">
        <v>257</v>
      </c>
      <c r="D126" s="4">
        <v>43585</v>
      </c>
      <c r="E126" t="s">
        <v>72</v>
      </c>
      <c r="F126" t="s">
        <v>54</v>
      </c>
      <c r="G126" t="s">
        <v>44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45">
      <c r="A127">
        <v>4</v>
      </c>
      <c r="B127" t="s">
        <v>71</v>
      </c>
      <c r="C127" t="s">
        <v>257</v>
      </c>
      <c r="D127" s="4">
        <v>43585</v>
      </c>
      <c r="E127" t="s">
        <v>72</v>
      </c>
      <c r="F127" t="s">
        <v>55</v>
      </c>
      <c r="G127" t="s">
        <v>56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45">
      <c r="A128">
        <v>4</v>
      </c>
      <c r="B128" t="s">
        <v>71</v>
      </c>
      <c r="C128" t="s">
        <v>257</v>
      </c>
      <c r="D128" s="4">
        <v>43585</v>
      </c>
      <c r="E128" t="s">
        <v>72</v>
      </c>
      <c r="F128" t="s">
        <v>57</v>
      </c>
      <c r="G128" t="s">
        <v>56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45">
      <c r="A129">
        <v>4</v>
      </c>
      <c r="B129" t="s">
        <v>71</v>
      </c>
      <c r="C129" t="s">
        <v>257</v>
      </c>
      <c r="D129" s="4">
        <v>43585</v>
      </c>
      <c r="E129" t="s">
        <v>72</v>
      </c>
      <c r="F129" t="s">
        <v>58</v>
      </c>
      <c r="G129" t="s">
        <v>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45">
      <c r="A130">
        <v>4</v>
      </c>
      <c r="B130" t="s">
        <v>71</v>
      </c>
      <c r="C130" t="s">
        <v>257</v>
      </c>
      <c r="D130" s="4">
        <v>43585</v>
      </c>
      <c r="E130" t="s">
        <v>72</v>
      </c>
      <c r="F130" t="s">
        <v>59</v>
      </c>
      <c r="G130" t="s">
        <v>56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45">
      <c r="A131">
        <v>4</v>
      </c>
      <c r="B131" t="s">
        <v>71</v>
      </c>
      <c r="C131" t="s">
        <v>257</v>
      </c>
      <c r="D131" s="4">
        <v>43585</v>
      </c>
      <c r="E131" t="s">
        <v>72</v>
      </c>
      <c r="F131" t="s">
        <v>60</v>
      </c>
      <c r="G131" t="s">
        <v>56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45">
      <c r="A132">
        <v>4</v>
      </c>
      <c r="B132" t="s">
        <v>74</v>
      </c>
      <c r="C132" t="s">
        <v>257</v>
      </c>
      <c r="D132" s="4">
        <v>43585</v>
      </c>
      <c r="E132" t="s">
        <v>75</v>
      </c>
      <c r="F132" t="s">
        <v>43</v>
      </c>
      <c r="G132" t="s">
        <v>44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45">
      <c r="A133">
        <v>4</v>
      </c>
      <c r="B133" t="s">
        <v>74</v>
      </c>
      <c r="C133" t="s">
        <v>257</v>
      </c>
      <c r="D133" s="4">
        <v>43585</v>
      </c>
      <c r="E133" t="s">
        <v>75</v>
      </c>
      <c r="F133" t="s">
        <v>48</v>
      </c>
      <c r="G133" t="s">
        <v>44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45">
      <c r="A134">
        <v>4</v>
      </c>
      <c r="B134" t="s">
        <v>74</v>
      </c>
      <c r="C134" t="s">
        <v>257</v>
      </c>
      <c r="D134" s="4">
        <v>43585</v>
      </c>
      <c r="E134" t="s">
        <v>75</v>
      </c>
      <c r="F134" t="s">
        <v>49</v>
      </c>
      <c r="G134" t="s">
        <v>44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45">
      <c r="A135">
        <v>4</v>
      </c>
      <c r="B135" t="s">
        <v>74</v>
      </c>
      <c r="C135" t="s">
        <v>257</v>
      </c>
      <c r="D135" s="4">
        <v>43585</v>
      </c>
      <c r="E135" t="s">
        <v>75</v>
      </c>
      <c r="F135" t="s">
        <v>53</v>
      </c>
      <c r="G135" t="s">
        <v>44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45">
      <c r="A136">
        <v>4</v>
      </c>
      <c r="B136" t="s">
        <v>74</v>
      </c>
      <c r="C136" t="s">
        <v>257</v>
      </c>
      <c r="D136" s="4">
        <v>43585</v>
      </c>
      <c r="E136" t="s">
        <v>75</v>
      </c>
      <c r="F136" t="s">
        <v>54</v>
      </c>
      <c r="G136" t="s">
        <v>44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45">
      <c r="A137">
        <v>4</v>
      </c>
      <c r="B137" t="s">
        <v>74</v>
      </c>
      <c r="C137" t="s">
        <v>257</v>
      </c>
      <c r="D137" s="4">
        <v>43585</v>
      </c>
      <c r="E137" t="s">
        <v>75</v>
      </c>
      <c r="F137" t="s">
        <v>55</v>
      </c>
      <c r="G137" t="s">
        <v>56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45">
      <c r="A138">
        <v>4</v>
      </c>
      <c r="B138" t="s">
        <v>74</v>
      </c>
      <c r="C138" t="s">
        <v>257</v>
      </c>
      <c r="D138" s="4">
        <v>43585</v>
      </c>
      <c r="E138" t="s">
        <v>75</v>
      </c>
      <c r="F138" t="s">
        <v>57</v>
      </c>
      <c r="G138" t="s">
        <v>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45">
      <c r="A139">
        <v>4</v>
      </c>
      <c r="B139" t="s">
        <v>74</v>
      </c>
      <c r="C139" t="s">
        <v>257</v>
      </c>
      <c r="D139" s="4">
        <v>43585</v>
      </c>
      <c r="E139" t="s">
        <v>75</v>
      </c>
      <c r="F139" t="s">
        <v>58</v>
      </c>
      <c r="G139" t="s">
        <v>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45">
      <c r="A140">
        <v>4</v>
      </c>
      <c r="B140" t="s">
        <v>74</v>
      </c>
      <c r="C140" t="s">
        <v>257</v>
      </c>
      <c r="D140" s="4">
        <v>43585</v>
      </c>
      <c r="E140" t="s">
        <v>75</v>
      </c>
      <c r="F140" t="s">
        <v>59</v>
      </c>
      <c r="G140" t="s">
        <v>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45">
      <c r="A141">
        <v>4</v>
      </c>
      <c r="B141" t="s">
        <v>74</v>
      </c>
      <c r="C141" t="s">
        <v>257</v>
      </c>
      <c r="D141" s="4">
        <v>43585</v>
      </c>
      <c r="E141" t="s">
        <v>75</v>
      </c>
      <c r="F141" t="s">
        <v>60</v>
      </c>
      <c r="G141" t="s">
        <v>56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45">
      <c r="A142">
        <v>5</v>
      </c>
      <c r="B142" t="s">
        <v>87</v>
      </c>
      <c r="C142" t="s">
        <v>260</v>
      </c>
      <c r="D142" s="4">
        <v>43587</v>
      </c>
      <c r="E142" t="s">
        <v>72</v>
      </c>
      <c r="F142" t="s">
        <v>43</v>
      </c>
      <c r="G142" t="s">
        <v>44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45">
      <c r="A143">
        <v>5</v>
      </c>
      <c r="B143" t="s">
        <v>87</v>
      </c>
      <c r="C143" t="s">
        <v>260</v>
      </c>
      <c r="D143" s="4">
        <v>43587</v>
      </c>
      <c r="E143" t="s">
        <v>72</v>
      </c>
      <c r="F143" t="s">
        <v>48</v>
      </c>
      <c r="G143" t="s">
        <v>44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45">
      <c r="A144">
        <v>5</v>
      </c>
      <c r="B144" t="s">
        <v>87</v>
      </c>
      <c r="C144" t="s">
        <v>260</v>
      </c>
      <c r="D144" s="4">
        <v>43587</v>
      </c>
      <c r="E144" t="s">
        <v>72</v>
      </c>
      <c r="F144" t="s">
        <v>49</v>
      </c>
      <c r="G144" t="s">
        <v>44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45">
      <c r="A145">
        <v>5</v>
      </c>
      <c r="B145" t="s">
        <v>87</v>
      </c>
      <c r="C145" t="s">
        <v>260</v>
      </c>
      <c r="D145" s="4">
        <v>43587</v>
      </c>
      <c r="E145" t="s">
        <v>72</v>
      </c>
      <c r="F145" t="s">
        <v>53</v>
      </c>
      <c r="G145" t="s">
        <v>44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45">
      <c r="A146">
        <v>5</v>
      </c>
      <c r="B146" t="s">
        <v>87</v>
      </c>
      <c r="C146" t="s">
        <v>260</v>
      </c>
      <c r="D146" s="4">
        <v>43587</v>
      </c>
      <c r="E146" t="s">
        <v>72</v>
      </c>
      <c r="F146" t="s">
        <v>54</v>
      </c>
      <c r="G146" t="s">
        <v>44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45">
      <c r="A147">
        <v>5</v>
      </c>
      <c r="B147" t="s">
        <v>87</v>
      </c>
      <c r="C147" t="s">
        <v>260</v>
      </c>
      <c r="D147" s="4">
        <v>43587</v>
      </c>
      <c r="E147" t="s">
        <v>72</v>
      </c>
      <c r="F147" t="s">
        <v>55</v>
      </c>
      <c r="G147" t="s">
        <v>56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45">
      <c r="A148">
        <v>5</v>
      </c>
      <c r="B148" t="s">
        <v>87</v>
      </c>
      <c r="C148" t="s">
        <v>260</v>
      </c>
      <c r="D148" s="4">
        <v>43587</v>
      </c>
      <c r="E148" t="s">
        <v>72</v>
      </c>
      <c r="F148" t="s">
        <v>57</v>
      </c>
      <c r="G148" t="s">
        <v>56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45">
      <c r="A149">
        <v>5</v>
      </c>
      <c r="B149" t="s">
        <v>87</v>
      </c>
      <c r="C149" t="s">
        <v>260</v>
      </c>
      <c r="D149" s="4">
        <v>43587</v>
      </c>
      <c r="E149" t="s">
        <v>72</v>
      </c>
      <c r="F149" t="s">
        <v>58</v>
      </c>
      <c r="G149" t="s">
        <v>56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45">
      <c r="A150">
        <v>5</v>
      </c>
      <c r="B150" t="s">
        <v>87</v>
      </c>
      <c r="C150" t="s">
        <v>260</v>
      </c>
      <c r="D150" s="4">
        <v>43587</v>
      </c>
      <c r="E150" t="s">
        <v>72</v>
      </c>
      <c r="F150" t="s">
        <v>59</v>
      </c>
      <c r="G150" t="s">
        <v>56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45">
      <c r="A151">
        <v>5</v>
      </c>
      <c r="B151" t="s">
        <v>87</v>
      </c>
      <c r="C151" t="s">
        <v>260</v>
      </c>
      <c r="D151" s="4">
        <v>43587</v>
      </c>
      <c r="E151" t="s">
        <v>72</v>
      </c>
      <c r="F151" t="s">
        <v>60</v>
      </c>
      <c r="G151" t="s">
        <v>56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45">
      <c r="A152">
        <v>5</v>
      </c>
      <c r="B152" t="s">
        <v>99</v>
      </c>
      <c r="C152" t="s">
        <v>260</v>
      </c>
      <c r="D152" s="4">
        <v>43587</v>
      </c>
      <c r="E152" t="s">
        <v>100</v>
      </c>
      <c r="F152" t="s">
        <v>43</v>
      </c>
      <c r="G152" t="s">
        <v>44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45">
      <c r="A153">
        <v>5</v>
      </c>
      <c r="B153" t="s">
        <v>99</v>
      </c>
      <c r="C153" t="s">
        <v>260</v>
      </c>
      <c r="D153" s="4">
        <v>43587</v>
      </c>
      <c r="E153" t="s">
        <v>100</v>
      </c>
      <c r="F153" t="s">
        <v>48</v>
      </c>
      <c r="G153" t="s">
        <v>44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45">
      <c r="A154">
        <v>5</v>
      </c>
      <c r="B154" t="s">
        <v>99</v>
      </c>
      <c r="C154" t="s">
        <v>260</v>
      </c>
      <c r="D154" s="4">
        <v>43587</v>
      </c>
      <c r="E154" t="s">
        <v>100</v>
      </c>
      <c r="F154" t="s">
        <v>49</v>
      </c>
      <c r="G154" t="s">
        <v>44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45">
      <c r="A155">
        <v>5</v>
      </c>
      <c r="B155" t="s">
        <v>99</v>
      </c>
      <c r="C155" t="s">
        <v>260</v>
      </c>
      <c r="D155" s="4">
        <v>43587</v>
      </c>
      <c r="E155" t="s">
        <v>100</v>
      </c>
      <c r="F155" t="s">
        <v>53</v>
      </c>
      <c r="G155" t="s">
        <v>44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45">
      <c r="A156">
        <v>5</v>
      </c>
      <c r="B156" t="s">
        <v>99</v>
      </c>
      <c r="C156" t="s">
        <v>260</v>
      </c>
      <c r="D156" s="4">
        <v>43587</v>
      </c>
      <c r="E156" t="s">
        <v>100</v>
      </c>
      <c r="F156" t="s">
        <v>54</v>
      </c>
      <c r="G156" t="s">
        <v>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45">
      <c r="A157">
        <v>5</v>
      </c>
      <c r="B157" t="s">
        <v>99</v>
      </c>
      <c r="C157" t="s">
        <v>260</v>
      </c>
      <c r="D157" s="4">
        <v>43587</v>
      </c>
      <c r="E157" t="s">
        <v>100</v>
      </c>
      <c r="F157" t="s">
        <v>55</v>
      </c>
      <c r="G157" t="s">
        <v>56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45">
      <c r="A158">
        <v>5</v>
      </c>
      <c r="B158" t="s">
        <v>99</v>
      </c>
      <c r="C158" t="s">
        <v>260</v>
      </c>
      <c r="D158" s="4">
        <v>43587</v>
      </c>
      <c r="E158" t="s">
        <v>100</v>
      </c>
      <c r="F158" t="s">
        <v>57</v>
      </c>
      <c r="G158" t="s">
        <v>56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45">
      <c r="A159">
        <v>5</v>
      </c>
      <c r="B159" t="s">
        <v>99</v>
      </c>
      <c r="C159" t="s">
        <v>260</v>
      </c>
      <c r="D159" s="4">
        <v>43587</v>
      </c>
      <c r="E159" t="s">
        <v>100</v>
      </c>
      <c r="F159" t="s">
        <v>58</v>
      </c>
      <c r="G159" t="s">
        <v>56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45">
      <c r="A160">
        <v>5</v>
      </c>
      <c r="B160" t="s">
        <v>99</v>
      </c>
      <c r="C160" t="s">
        <v>260</v>
      </c>
      <c r="D160" s="4">
        <v>43587</v>
      </c>
      <c r="E160" t="s">
        <v>100</v>
      </c>
      <c r="F160" t="s">
        <v>59</v>
      </c>
      <c r="G160" t="s">
        <v>56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45">
      <c r="A161">
        <v>5</v>
      </c>
      <c r="B161" t="s">
        <v>99</v>
      </c>
      <c r="C161" t="s">
        <v>260</v>
      </c>
      <c r="D161" s="4">
        <v>43587</v>
      </c>
      <c r="E161" t="s">
        <v>100</v>
      </c>
      <c r="F161" t="s">
        <v>60</v>
      </c>
      <c r="G161" t="s">
        <v>56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45">
      <c r="A162">
        <v>5</v>
      </c>
      <c r="B162" t="s">
        <v>41</v>
      </c>
      <c r="C162" t="s">
        <v>255</v>
      </c>
      <c r="D162" s="4">
        <v>43591</v>
      </c>
      <c r="E162" t="s">
        <v>42</v>
      </c>
      <c r="F162" t="s">
        <v>43</v>
      </c>
      <c r="G162" t="s">
        <v>44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45">
      <c r="A163">
        <v>5</v>
      </c>
      <c r="B163" t="s">
        <v>41</v>
      </c>
      <c r="C163" t="s">
        <v>255</v>
      </c>
      <c r="D163" s="4">
        <v>43591</v>
      </c>
      <c r="E163" t="s">
        <v>42</v>
      </c>
      <c r="F163" t="s">
        <v>48</v>
      </c>
      <c r="G163" t="s">
        <v>44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45">
      <c r="A164">
        <v>5</v>
      </c>
      <c r="B164" t="s">
        <v>41</v>
      </c>
      <c r="C164" t="s">
        <v>255</v>
      </c>
      <c r="D164" s="4">
        <v>43591</v>
      </c>
      <c r="E164" t="s">
        <v>42</v>
      </c>
      <c r="F164" t="s">
        <v>49</v>
      </c>
      <c r="G164" t="s">
        <v>44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45">
      <c r="A165">
        <v>5</v>
      </c>
      <c r="B165" t="s">
        <v>41</v>
      </c>
      <c r="C165" t="s">
        <v>255</v>
      </c>
      <c r="D165" s="4">
        <v>43591</v>
      </c>
      <c r="E165" t="s">
        <v>42</v>
      </c>
      <c r="F165" t="s">
        <v>53</v>
      </c>
      <c r="G165" t="s">
        <v>44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45">
      <c r="A166">
        <v>5</v>
      </c>
      <c r="B166" t="s">
        <v>41</v>
      </c>
      <c r="C166" t="s">
        <v>255</v>
      </c>
      <c r="D166" s="4">
        <v>43591</v>
      </c>
      <c r="E166" t="s">
        <v>42</v>
      </c>
      <c r="F166" t="s">
        <v>54</v>
      </c>
      <c r="G166" t="s">
        <v>44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45">
      <c r="A167">
        <v>5</v>
      </c>
      <c r="B167" t="s">
        <v>41</v>
      </c>
      <c r="C167" t="s">
        <v>255</v>
      </c>
      <c r="D167" s="4">
        <v>43591</v>
      </c>
      <c r="E167" t="s">
        <v>42</v>
      </c>
      <c r="F167" t="s">
        <v>55</v>
      </c>
      <c r="G167" t="s">
        <v>56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45">
      <c r="A168">
        <v>5</v>
      </c>
      <c r="B168" t="s">
        <v>41</v>
      </c>
      <c r="C168" t="s">
        <v>255</v>
      </c>
      <c r="D168" s="4">
        <v>43591</v>
      </c>
      <c r="E168" t="s">
        <v>42</v>
      </c>
      <c r="F168" t="s">
        <v>57</v>
      </c>
      <c r="G168" t="s">
        <v>56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45">
      <c r="A169">
        <v>5</v>
      </c>
      <c r="B169" t="s">
        <v>41</v>
      </c>
      <c r="C169" t="s">
        <v>255</v>
      </c>
      <c r="D169" s="4">
        <v>43591</v>
      </c>
      <c r="E169" t="s">
        <v>42</v>
      </c>
      <c r="F169" t="s">
        <v>58</v>
      </c>
      <c r="G169" t="s">
        <v>56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45">
      <c r="A170">
        <v>5</v>
      </c>
      <c r="B170" t="s">
        <v>41</v>
      </c>
      <c r="C170" t="s">
        <v>255</v>
      </c>
      <c r="D170" s="4">
        <v>43591</v>
      </c>
      <c r="E170" t="s">
        <v>42</v>
      </c>
      <c r="F170" t="s">
        <v>59</v>
      </c>
      <c r="G170" t="s">
        <v>56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45">
      <c r="A171">
        <v>5</v>
      </c>
      <c r="B171" t="s">
        <v>41</v>
      </c>
      <c r="C171" t="s">
        <v>255</v>
      </c>
      <c r="D171" s="4">
        <v>43591</v>
      </c>
      <c r="E171" t="s">
        <v>42</v>
      </c>
      <c r="F171" t="s">
        <v>60</v>
      </c>
      <c r="G171" t="s">
        <v>56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45">
      <c r="A172">
        <v>5</v>
      </c>
      <c r="B172" t="s">
        <v>61</v>
      </c>
      <c r="C172" t="s">
        <v>256</v>
      </c>
      <c r="D172" s="4">
        <v>43591</v>
      </c>
      <c r="E172" t="s">
        <v>42</v>
      </c>
      <c r="F172" t="s">
        <v>43</v>
      </c>
      <c r="G172" t="s">
        <v>44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45">
      <c r="A173">
        <v>5</v>
      </c>
      <c r="B173" t="s">
        <v>61</v>
      </c>
      <c r="C173" t="s">
        <v>256</v>
      </c>
      <c r="D173" s="4">
        <v>43591</v>
      </c>
      <c r="E173" t="s">
        <v>42</v>
      </c>
      <c r="F173" t="s">
        <v>48</v>
      </c>
      <c r="G173" t="s">
        <v>44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45">
      <c r="A174">
        <v>5</v>
      </c>
      <c r="B174" t="s">
        <v>61</v>
      </c>
      <c r="C174" t="s">
        <v>256</v>
      </c>
      <c r="D174" s="4">
        <v>43591</v>
      </c>
      <c r="E174" t="s">
        <v>42</v>
      </c>
      <c r="F174" t="s">
        <v>49</v>
      </c>
      <c r="G174" t="s">
        <v>44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45">
      <c r="A175">
        <v>5</v>
      </c>
      <c r="B175" t="s">
        <v>61</v>
      </c>
      <c r="C175" t="s">
        <v>256</v>
      </c>
      <c r="D175" s="4">
        <v>43591</v>
      </c>
      <c r="E175" t="s">
        <v>42</v>
      </c>
      <c r="F175" t="s">
        <v>53</v>
      </c>
      <c r="G175" t="s">
        <v>44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45">
      <c r="A176">
        <v>5</v>
      </c>
      <c r="B176" t="s">
        <v>61</v>
      </c>
      <c r="C176" t="s">
        <v>256</v>
      </c>
      <c r="D176" s="4">
        <v>43591</v>
      </c>
      <c r="E176" t="s">
        <v>42</v>
      </c>
      <c r="F176" t="s">
        <v>54</v>
      </c>
      <c r="G176" t="s">
        <v>44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45">
      <c r="A177">
        <v>5</v>
      </c>
      <c r="B177" t="s">
        <v>61</v>
      </c>
      <c r="C177" t="s">
        <v>256</v>
      </c>
      <c r="D177" s="4">
        <v>43591</v>
      </c>
      <c r="E177" t="s">
        <v>42</v>
      </c>
      <c r="F177" t="s">
        <v>55</v>
      </c>
      <c r="G177" t="s">
        <v>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45">
      <c r="A178">
        <v>5</v>
      </c>
      <c r="B178" t="s">
        <v>61</v>
      </c>
      <c r="C178" t="s">
        <v>256</v>
      </c>
      <c r="D178" s="4">
        <v>43591</v>
      </c>
      <c r="E178" t="s">
        <v>42</v>
      </c>
      <c r="F178" t="s">
        <v>57</v>
      </c>
      <c r="G178" t="s">
        <v>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45">
      <c r="A179">
        <v>5</v>
      </c>
      <c r="B179" t="s">
        <v>61</v>
      </c>
      <c r="C179" t="s">
        <v>256</v>
      </c>
      <c r="D179" s="4">
        <v>43591</v>
      </c>
      <c r="E179" t="s">
        <v>42</v>
      </c>
      <c r="F179" t="s">
        <v>58</v>
      </c>
      <c r="G179" t="s">
        <v>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45">
      <c r="A180">
        <v>5</v>
      </c>
      <c r="B180" t="s">
        <v>61</v>
      </c>
      <c r="C180" t="s">
        <v>256</v>
      </c>
      <c r="D180" s="4">
        <v>43591</v>
      </c>
      <c r="E180" t="s">
        <v>42</v>
      </c>
      <c r="F180" t="s">
        <v>59</v>
      </c>
      <c r="G180" t="s">
        <v>56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45">
      <c r="A181">
        <v>5</v>
      </c>
      <c r="B181" t="s">
        <v>61</v>
      </c>
      <c r="C181" t="s">
        <v>256</v>
      </c>
      <c r="D181" s="4">
        <v>43591</v>
      </c>
      <c r="E181" t="s">
        <v>42</v>
      </c>
      <c r="F181" t="s">
        <v>60</v>
      </c>
      <c r="G181" t="s">
        <v>56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45">
      <c r="A182">
        <v>5</v>
      </c>
      <c r="B182" t="s">
        <v>63</v>
      </c>
      <c r="C182" t="s">
        <v>257</v>
      </c>
      <c r="D182" s="4">
        <v>43607</v>
      </c>
      <c r="E182" t="s">
        <v>64</v>
      </c>
      <c r="F182" t="s">
        <v>43</v>
      </c>
      <c r="G182" t="s">
        <v>44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45">
      <c r="A183">
        <v>5</v>
      </c>
      <c r="B183" t="s">
        <v>63</v>
      </c>
      <c r="C183" t="s">
        <v>257</v>
      </c>
      <c r="D183" s="4">
        <v>43607</v>
      </c>
      <c r="E183" t="s">
        <v>64</v>
      </c>
      <c r="F183" t="s">
        <v>48</v>
      </c>
      <c r="G183" t="s">
        <v>44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45">
      <c r="A184">
        <v>5</v>
      </c>
      <c r="B184" t="s">
        <v>63</v>
      </c>
      <c r="C184" t="s">
        <v>257</v>
      </c>
      <c r="D184" s="4">
        <v>43607</v>
      </c>
      <c r="E184" t="s">
        <v>64</v>
      </c>
      <c r="F184" t="s">
        <v>49</v>
      </c>
      <c r="G184" t="s">
        <v>44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45">
      <c r="A185">
        <v>5</v>
      </c>
      <c r="B185" t="s">
        <v>63</v>
      </c>
      <c r="C185" t="s">
        <v>257</v>
      </c>
      <c r="D185" s="4">
        <v>43607</v>
      </c>
      <c r="E185" t="s">
        <v>64</v>
      </c>
      <c r="F185" t="s">
        <v>53</v>
      </c>
      <c r="G185" t="s">
        <v>44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45">
      <c r="A186">
        <v>5</v>
      </c>
      <c r="B186" t="s">
        <v>63</v>
      </c>
      <c r="C186" t="s">
        <v>257</v>
      </c>
      <c r="D186" s="4">
        <v>43607</v>
      </c>
      <c r="E186" t="s">
        <v>64</v>
      </c>
      <c r="F186" t="s">
        <v>54</v>
      </c>
      <c r="G186" t="s">
        <v>44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45">
      <c r="A187">
        <v>5</v>
      </c>
      <c r="B187" t="s">
        <v>63</v>
      </c>
      <c r="C187" t="s">
        <v>257</v>
      </c>
      <c r="D187" s="4">
        <v>43607</v>
      </c>
      <c r="E187" t="s">
        <v>64</v>
      </c>
      <c r="F187" t="s">
        <v>55</v>
      </c>
      <c r="G187" t="s">
        <v>56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45">
      <c r="A188">
        <v>5</v>
      </c>
      <c r="B188" t="s">
        <v>63</v>
      </c>
      <c r="C188" t="s">
        <v>257</v>
      </c>
      <c r="D188" s="4">
        <v>43607</v>
      </c>
      <c r="E188" t="s">
        <v>64</v>
      </c>
      <c r="F188" t="s">
        <v>57</v>
      </c>
      <c r="G188" t="s">
        <v>56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45">
      <c r="A189">
        <v>5</v>
      </c>
      <c r="B189" t="s">
        <v>63</v>
      </c>
      <c r="C189" t="s">
        <v>257</v>
      </c>
      <c r="D189" s="4">
        <v>43607</v>
      </c>
      <c r="E189" t="s">
        <v>64</v>
      </c>
      <c r="F189" t="s">
        <v>58</v>
      </c>
      <c r="G189" t="s">
        <v>56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45">
      <c r="A190">
        <v>5</v>
      </c>
      <c r="B190" t="s">
        <v>63</v>
      </c>
      <c r="C190" t="s">
        <v>257</v>
      </c>
      <c r="D190" s="4">
        <v>43607</v>
      </c>
      <c r="E190" t="s">
        <v>64</v>
      </c>
      <c r="F190" t="s">
        <v>59</v>
      </c>
      <c r="G190" t="s">
        <v>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45">
      <c r="A191">
        <v>5</v>
      </c>
      <c r="B191" t="s">
        <v>63</v>
      </c>
      <c r="C191" t="s">
        <v>257</v>
      </c>
      <c r="D191" s="4">
        <v>43607</v>
      </c>
      <c r="E191" t="s">
        <v>64</v>
      </c>
      <c r="F191" t="s">
        <v>60</v>
      </c>
      <c r="G191" t="s">
        <v>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45">
      <c r="A192">
        <v>5</v>
      </c>
      <c r="B192" t="s">
        <v>71</v>
      </c>
      <c r="C192" t="s">
        <v>257</v>
      </c>
      <c r="D192" s="4">
        <v>43607</v>
      </c>
      <c r="E192" t="s">
        <v>72</v>
      </c>
      <c r="F192" t="s">
        <v>43</v>
      </c>
      <c r="G192" t="s">
        <v>44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45">
      <c r="A193">
        <v>5</v>
      </c>
      <c r="B193" t="s">
        <v>71</v>
      </c>
      <c r="C193" t="s">
        <v>257</v>
      </c>
      <c r="D193" s="4">
        <v>43607</v>
      </c>
      <c r="E193" t="s">
        <v>72</v>
      </c>
      <c r="F193" t="s">
        <v>48</v>
      </c>
      <c r="G193" t="s">
        <v>44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45">
      <c r="A194">
        <v>5</v>
      </c>
      <c r="B194" t="s">
        <v>71</v>
      </c>
      <c r="C194" t="s">
        <v>257</v>
      </c>
      <c r="D194" s="4">
        <v>43607</v>
      </c>
      <c r="E194" t="s">
        <v>72</v>
      </c>
      <c r="F194" t="s">
        <v>49</v>
      </c>
      <c r="G194" t="s">
        <v>44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45">
      <c r="A195">
        <v>5</v>
      </c>
      <c r="B195" t="s">
        <v>71</v>
      </c>
      <c r="C195" t="s">
        <v>257</v>
      </c>
      <c r="D195" s="4">
        <v>43607</v>
      </c>
      <c r="E195" t="s">
        <v>72</v>
      </c>
      <c r="F195" t="s">
        <v>53</v>
      </c>
      <c r="G195" t="s">
        <v>44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45">
      <c r="A196">
        <v>5</v>
      </c>
      <c r="B196" t="s">
        <v>71</v>
      </c>
      <c r="C196" t="s">
        <v>257</v>
      </c>
      <c r="D196" s="4">
        <v>43607</v>
      </c>
      <c r="E196" t="s">
        <v>72</v>
      </c>
      <c r="F196" t="s">
        <v>54</v>
      </c>
      <c r="G196" t="s">
        <v>44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45">
      <c r="A197">
        <v>5</v>
      </c>
      <c r="B197" t="s">
        <v>71</v>
      </c>
      <c r="C197" t="s">
        <v>257</v>
      </c>
      <c r="D197" s="4">
        <v>43607</v>
      </c>
      <c r="E197" t="s">
        <v>72</v>
      </c>
      <c r="F197" t="s">
        <v>55</v>
      </c>
      <c r="G197" t="s">
        <v>56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45">
      <c r="A198">
        <v>5</v>
      </c>
      <c r="B198" t="s">
        <v>71</v>
      </c>
      <c r="C198" t="s">
        <v>257</v>
      </c>
      <c r="D198" s="4">
        <v>43607</v>
      </c>
      <c r="E198" t="s">
        <v>72</v>
      </c>
      <c r="F198" t="s">
        <v>57</v>
      </c>
      <c r="G198" t="s">
        <v>56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45">
      <c r="A199">
        <v>5</v>
      </c>
      <c r="B199" t="s">
        <v>71</v>
      </c>
      <c r="C199" t="s">
        <v>257</v>
      </c>
      <c r="D199" s="4">
        <v>43607</v>
      </c>
      <c r="E199" t="s">
        <v>72</v>
      </c>
      <c r="F199" t="s">
        <v>58</v>
      </c>
      <c r="G199" t="s">
        <v>56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45">
      <c r="A200">
        <v>5</v>
      </c>
      <c r="B200" t="s">
        <v>71</v>
      </c>
      <c r="C200" t="s">
        <v>257</v>
      </c>
      <c r="D200" s="4">
        <v>43607</v>
      </c>
      <c r="E200" t="s">
        <v>72</v>
      </c>
      <c r="F200" t="s">
        <v>59</v>
      </c>
      <c r="G200" t="s">
        <v>56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45">
      <c r="A201">
        <v>5</v>
      </c>
      <c r="B201" t="s">
        <v>71</v>
      </c>
      <c r="C201" t="s">
        <v>257</v>
      </c>
      <c r="D201" s="4">
        <v>43607</v>
      </c>
      <c r="E201" t="s">
        <v>72</v>
      </c>
      <c r="F201" t="s">
        <v>60</v>
      </c>
      <c r="G201" t="s">
        <v>56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45">
      <c r="A202">
        <v>5</v>
      </c>
      <c r="B202" t="s">
        <v>74</v>
      </c>
      <c r="C202" t="s">
        <v>257</v>
      </c>
      <c r="D202" s="4">
        <v>43607</v>
      </c>
      <c r="E202" t="s">
        <v>75</v>
      </c>
      <c r="F202" t="s">
        <v>43</v>
      </c>
      <c r="G202" t="s">
        <v>44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45">
      <c r="A203">
        <v>5</v>
      </c>
      <c r="B203" t="s">
        <v>74</v>
      </c>
      <c r="C203" t="s">
        <v>257</v>
      </c>
      <c r="D203" s="4">
        <v>43607</v>
      </c>
      <c r="E203" t="s">
        <v>75</v>
      </c>
      <c r="F203" t="s">
        <v>48</v>
      </c>
      <c r="G203" t="s">
        <v>44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45">
      <c r="A204">
        <v>5</v>
      </c>
      <c r="B204" t="s">
        <v>74</v>
      </c>
      <c r="C204" t="s">
        <v>257</v>
      </c>
      <c r="D204" s="4">
        <v>43607</v>
      </c>
      <c r="E204" t="s">
        <v>75</v>
      </c>
      <c r="F204" t="s">
        <v>49</v>
      </c>
      <c r="G204" t="s">
        <v>44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45">
      <c r="A205">
        <v>5</v>
      </c>
      <c r="B205" t="s">
        <v>74</v>
      </c>
      <c r="C205" t="s">
        <v>257</v>
      </c>
      <c r="D205" s="4">
        <v>43607</v>
      </c>
      <c r="E205" t="s">
        <v>75</v>
      </c>
      <c r="F205" t="s">
        <v>53</v>
      </c>
      <c r="G205" t="s">
        <v>44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45">
      <c r="A206">
        <v>5</v>
      </c>
      <c r="B206" t="s">
        <v>74</v>
      </c>
      <c r="C206" t="s">
        <v>257</v>
      </c>
      <c r="D206" s="4">
        <v>43607</v>
      </c>
      <c r="E206" t="s">
        <v>75</v>
      </c>
      <c r="F206" t="s">
        <v>54</v>
      </c>
      <c r="G206" t="s">
        <v>44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45">
      <c r="A207">
        <v>5</v>
      </c>
      <c r="B207" t="s">
        <v>74</v>
      </c>
      <c r="C207" t="s">
        <v>257</v>
      </c>
      <c r="D207" s="4">
        <v>43607</v>
      </c>
      <c r="E207" t="s">
        <v>75</v>
      </c>
      <c r="F207" t="s">
        <v>55</v>
      </c>
      <c r="G207" t="s">
        <v>56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45">
      <c r="A208">
        <v>5</v>
      </c>
      <c r="B208" t="s">
        <v>74</v>
      </c>
      <c r="C208" t="s">
        <v>257</v>
      </c>
      <c r="D208" s="4">
        <v>43607</v>
      </c>
      <c r="E208" t="s">
        <v>75</v>
      </c>
      <c r="F208" t="s">
        <v>57</v>
      </c>
      <c r="G208" t="s">
        <v>56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45">
      <c r="A209">
        <v>5</v>
      </c>
      <c r="B209" t="s">
        <v>74</v>
      </c>
      <c r="C209" t="s">
        <v>257</v>
      </c>
      <c r="D209" s="4">
        <v>43607</v>
      </c>
      <c r="E209" t="s">
        <v>75</v>
      </c>
      <c r="F209" t="s">
        <v>58</v>
      </c>
      <c r="G209" t="s">
        <v>56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45">
      <c r="A210">
        <v>5</v>
      </c>
      <c r="B210" t="s">
        <v>74</v>
      </c>
      <c r="C210" t="s">
        <v>257</v>
      </c>
      <c r="D210" s="4">
        <v>43607</v>
      </c>
      <c r="E210" t="s">
        <v>75</v>
      </c>
      <c r="F210" t="s">
        <v>59</v>
      </c>
      <c r="G210" t="s">
        <v>56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45">
      <c r="A211">
        <v>5</v>
      </c>
      <c r="B211" t="s">
        <v>74</v>
      </c>
      <c r="C211" t="s">
        <v>257</v>
      </c>
      <c r="D211" s="4">
        <v>43607</v>
      </c>
      <c r="E211" t="s">
        <v>75</v>
      </c>
      <c r="F211" t="s">
        <v>60</v>
      </c>
      <c r="G211" t="s">
        <v>56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45">
      <c r="A212">
        <v>5</v>
      </c>
      <c r="B212" t="s">
        <v>77</v>
      </c>
      <c r="C212" t="s">
        <v>259</v>
      </c>
      <c r="D212" s="4">
        <v>43609</v>
      </c>
      <c r="E212" t="s">
        <v>72</v>
      </c>
      <c r="F212" t="s">
        <v>43</v>
      </c>
      <c r="G212" t="s">
        <v>44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45">
      <c r="A213">
        <v>5</v>
      </c>
      <c r="B213" t="s">
        <v>77</v>
      </c>
      <c r="C213" t="s">
        <v>259</v>
      </c>
      <c r="D213" s="4">
        <v>43609</v>
      </c>
      <c r="E213" t="s">
        <v>72</v>
      </c>
      <c r="F213" t="s">
        <v>48</v>
      </c>
      <c r="G213" t="s">
        <v>44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45">
      <c r="A214">
        <v>5</v>
      </c>
      <c r="B214" t="s">
        <v>77</v>
      </c>
      <c r="C214" t="s">
        <v>259</v>
      </c>
      <c r="D214" s="4">
        <v>43609</v>
      </c>
      <c r="E214" t="s">
        <v>72</v>
      </c>
      <c r="F214" t="s">
        <v>49</v>
      </c>
      <c r="G214" t="s">
        <v>44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45">
      <c r="A215">
        <v>5</v>
      </c>
      <c r="B215" t="s">
        <v>77</v>
      </c>
      <c r="C215" t="s">
        <v>259</v>
      </c>
      <c r="D215" s="4">
        <v>43609</v>
      </c>
      <c r="E215" t="s">
        <v>72</v>
      </c>
      <c r="F215" t="s">
        <v>53</v>
      </c>
      <c r="G215" t="s">
        <v>44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45">
      <c r="A216">
        <v>5</v>
      </c>
      <c r="B216" t="s">
        <v>77</v>
      </c>
      <c r="C216" t="s">
        <v>259</v>
      </c>
      <c r="D216" s="4">
        <v>43609</v>
      </c>
      <c r="E216" t="s">
        <v>72</v>
      </c>
      <c r="F216" t="s">
        <v>54</v>
      </c>
      <c r="G216" t="s">
        <v>44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45">
      <c r="A217">
        <v>5</v>
      </c>
      <c r="B217" t="s">
        <v>77</v>
      </c>
      <c r="C217" t="s">
        <v>259</v>
      </c>
      <c r="D217" s="4">
        <v>43609</v>
      </c>
      <c r="E217" t="s">
        <v>72</v>
      </c>
      <c r="F217" t="s">
        <v>55</v>
      </c>
      <c r="G217" t="s">
        <v>56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45">
      <c r="A218">
        <v>5</v>
      </c>
      <c r="B218" t="s">
        <v>77</v>
      </c>
      <c r="C218" t="s">
        <v>259</v>
      </c>
      <c r="D218" s="4">
        <v>43609</v>
      </c>
      <c r="E218" t="s">
        <v>72</v>
      </c>
      <c r="F218" t="s">
        <v>57</v>
      </c>
      <c r="G218" t="s">
        <v>56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45">
      <c r="A219">
        <v>5</v>
      </c>
      <c r="B219" t="s">
        <v>77</v>
      </c>
      <c r="C219" t="s">
        <v>259</v>
      </c>
      <c r="D219" s="4">
        <v>43609</v>
      </c>
      <c r="E219" t="s">
        <v>72</v>
      </c>
      <c r="F219" t="s">
        <v>58</v>
      </c>
      <c r="G219" t="s">
        <v>56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45">
      <c r="A220">
        <v>5</v>
      </c>
      <c r="B220" t="s">
        <v>77</v>
      </c>
      <c r="C220" t="s">
        <v>259</v>
      </c>
      <c r="D220" s="4">
        <v>43609</v>
      </c>
      <c r="E220" t="s">
        <v>72</v>
      </c>
      <c r="F220" t="s">
        <v>59</v>
      </c>
      <c r="G220" t="s">
        <v>56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45">
      <c r="A221">
        <v>5</v>
      </c>
      <c r="B221" t="s">
        <v>77</v>
      </c>
      <c r="C221" t="s">
        <v>259</v>
      </c>
      <c r="D221" s="4">
        <v>43609</v>
      </c>
      <c r="E221" t="s">
        <v>72</v>
      </c>
      <c r="F221" t="s">
        <v>60</v>
      </c>
      <c r="G221" t="s">
        <v>56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45">
      <c r="A222">
        <v>6</v>
      </c>
      <c r="B222" t="s">
        <v>77</v>
      </c>
      <c r="C222" t="s">
        <v>259</v>
      </c>
      <c r="D222" s="4">
        <v>43620</v>
      </c>
      <c r="E222" t="s">
        <v>72</v>
      </c>
      <c r="F222" t="s">
        <v>43</v>
      </c>
      <c r="G222" t="s">
        <v>44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45">
      <c r="A223">
        <v>6</v>
      </c>
      <c r="B223" t="s">
        <v>77</v>
      </c>
      <c r="C223" t="s">
        <v>259</v>
      </c>
      <c r="D223" s="4">
        <v>43620</v>
      </c>
      <c r="E223" t="s">
        <v>72</v>
      </c>
      <c r="F223" t="s">
        <v>48</v>
      </c>
      <c r="G223" t="s">
        <v>44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45">
      <c r="A224">
        <v>6</v>
      </c>
      <c r="B224" t="s">
        <v>77</v>
      </c>
      <c r="C224" t="s">
        <v>259</v>
      </c>
      <c r="D224" s="4">
        <v>43620</v>
      </c>
      <c r="E224" t="s">
        <v>72</v>
      </c>
      <c r="F224" t="s">
        <v>49</v>
      </c>
      <c r="G224" t="s">
        <v>44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45">
      <c r="A225">
        <v>6</v>
      </c>
      <c r="B225" t="s">
        <v>77</v>
      </c>
      <c r="C225" t="s">
        <v>259</v>
      </c>
      <c r="D225" s="4">
        <v>43620</v>
      </c>
      <c r="E225" t="s">
        <v>72</v>
      </c>
      <c r="F225" t="s">
        <v>53</v>
      </c>
      <c r="G225" t="s">
        <v>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45">
      <c r="A226">
        <v>6</v>
      </c>
      <c r="B226" t="s">
        <v>77</v>
      </c>
      <c r="C226" t="s">
        <v>259</v>
      </c>
      <c r="D226" s="4">
        <v>43620</v>
      </c>
      <c r="E226" t="s">
        <v>72</v>
      </c>
      <c r="F226" t="s">
        <v>54</v>
      </c>
      <c r="G226" t="s">
        <v>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45">
      <c r="A227">
        <v>6</v>
      </c>
      <c r="B227" t="s">
        <v>77</v>
      </c>
      <c r="C227" t="s">
        <v>259</v>
      </c>
      <c r="D227" s="4">
        <v>43620</v>
      </c>
      <c r="E227" t="s">
        <v>72</v>
      </c>
      <c r="F227" t="s">
        <v>55</v>
      </c>
      <c r="G227" t="s">
        <v>56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45">
      <c r="A228">
        <v>6</v>
      </c>
      <c r="B228" t="s">
        <v>77</v>
      </c>
      <c r="C228" t="s">
        <v>259</v>
      </c>
      <c r="D228" s="4">
        <v>43620</v>
      </c>
      <c r="E228" t="s">
        <v>72</v>
      </c>
      <c r="F228" t="s">
        <v>57</v>
      </c>
      <c r="G228" t="s">
        <v>56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45">
      <c r="A229">
        <v>6</v>
      </c>
      <c r="B229" t="s">
        <v>77</v>
      </c>
      <c r="C229" t="s">
        <v>259</v>
      </c>
      <c r="D229" s="4">
        <v>43620</v>
      </c>
      <c r="E229" t="s">
        <v>72</v>
      </c>
      <c r="F229" t="s">
        <v>58</v>
      </c>
      <c r="G229" t="s">
        <v>56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45">
      <c r="A230">
        <v>6</v>
      </c>
      <c r="B230" t="s">
        <v>77</v>
      </c>
      <c r="C230" t="s">
        <v>259</v>
      </c>
      <c r="D230" s="4">
        <v>43620</v>
      </c>
      <c r="E230" t="s">
        <v>72</v>
      </c>
      <c r="F230" t="s">
        <v>59</v>
      </c>
      <c r="G230" t="s">
        <v>56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45">
      <c r="A231">
        <v>6</v>
      </c>
      <c r="B231" t="s">
        <v>77</v>
      </c>
      <c r="C231" t="s">
        <v>259</v>
      </c>
      <c r="D231" s="4">
        <v>43620</v>
      </c>
      <c r="E231" t="s">
        <v>72</v>
      </c>
      <c r="F231" t="s">
        <v>60</v>
      </c>
      <c r="G231" t="s">
        <v>56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45">
      <c r="A232">
        <v>6</v>
      </c>
      <c r="B232" t="s">
        <v>87</v>
      </c>
      <c r="C232" t="s">
        <v>260</v>
      </c>
      <c r="D232" s="4">
        <v>43621</v>
      </c>
      <c r="E232" t="s">
        <v>72</v>
      </c>
      <c r="F232" t="s">
        <v>43</v>
      </c>
      <c r="G232" t="s">
        <v>44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45">
      <c r="A233">
        <v>6</v>
      </c>
      <c r="B233" t="s">
        <v>87</v>
      </c>
      <c r="C233" t="s">
        <v>260</v>
      </c>
      <c r="D233" s="4">
        <v>43621</v>
      </c>
      <c r="E233" t="s">
        <v>72</v>
      </c>
      <c r="F233" t="s">
        <v>48</v>
      </c>
      <c r="G233" t="s">
        <v>44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45">
      <c r="A234">
        <v>6</v>
      </c>
      <c r="B234" t="s">
        <v>87</v>
      </c>
      <c r="C234" t="s">
        <v>260</v>
      </c>
      <c r="D234" s="4">
        <v>43621</v>
      </c>
      <c r="E234" t="s">
        <v>72</v>
      </c>
      <c r="F234" t="s">
        <v>49</v>
      </c>
      <c r="G234" t="s">
        <v>44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45">
      <c r="A235">
        <v>6</v>
      </c>
      <c r="B235" t="s">
        <v>87</v>
      </c>
      <c r="C235" t="s">
        <v>260</v>
      </c>
      <c r="D235" s="4">
        <v>43621</v>
      </c>
      <c r="E235" t="s">
        <v>72</v>
      </c>
      <c r="F235" t="s">
        <v>53</v>
      </c>
      <c r="G235" t="s">
        <v>44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45">
      <c r="A236">
        <v>6</v>
      </c>
      <c r="B236" t="s">
        <v>87</v>
      </c>
      <c r="C236" t="s">
        <v>260</v>
      </c>
      <c r="D236" s="4">
        <v>43621</v>
      </c>
      <c r="E236" t="s">
        <v>72</v>
      </c>
      <c r="F236" t="s">
        <v>54</v>
      </c>
      <c r="G236" t="s">
        <v>44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45">
      <c r="A237">
        <v>6</v>
      </c>
      <c r="B237" t="s">
        <v>87</v>
      </c>
      <c r="C237" t="s">
        <v>260</v>
      </c>
      <c r="D237" s="4">
        <v>43621</v>
      </c>
      <c r="E237" t="s">
        <v>72</v>
      </c>
      <c r="F237" t="s">
        <v>55</v>
      </c>
      <c r="G237" t="s">
        <v>56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45">
      <c r="A238">
        <v>6</v>
      </c>
      <c r="B238" t="s">
        <v>87</v>
      </c>
      <c r="C238" t="s">
        <v>260</v>
      </c>
      <c r="D238" s="4">
        <v>43621</v>
      </c>
      <c r="E238" t="s">
        <v>72</v>
      </c>
      <c r="F238" t="s">
        <v>57</v>
      </c>
      <c r="G238" t="s">
        <v>56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45">
      <c r="A239">
        <v>6</v>
      </c>
      <c r="B239" t="s">
        <v>87</v>
      </c>
      <c r="C239" t="s">
        <v>260</v>
      </c>
      <c r="D239" s="4">
        <v>43621</v>
      </c>
      <c r="E239" t="s">
        <v>72</v>
      </c>
      <c r="F239" t="s">
        <v>58</v>
      </c>
      <c r="G239" t="s">
        <v>56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45">
      <c r="A240">
        <v>6</v>
      </c>
      <c r="B240" t="s">
        <v>87</v>
      </c>
      <c r="C240" t="s">
        <v>260</v>
      </c>
      <c r="D240" s="4">
        <v>43621</v>
      </c>
      <c r="E240" t="s">
        <v>72</v>
      </c>
      <c r="F240" t="s">
        <v>59</v>
      </c>
      <c r="G240" t="s">
        <v>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45">
      <c r="A241">
        <v>6</v>
      </c>
      <c r="B241" t="s">
        <v>87</v>
      </c>
      <c r="C241" t="s">
        <v>260</v>
      </c>
      <c r="D241" s="4">
        <v>43621</v>
      </c>
      <c r="E241" t="s">
        <v>72</v>
      </c>
      <c r="F241" t="s">
        <v>60</v>
      </c>
      <c r="G241" t="s">
        <v>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45">
      <c r="A242">
        <v>6</v>
      </c>
      <c r="B242" t="s">
        <v>99</v>
      </c>
      <c r="C242" t="s">
        <v>260</v>
      </c>
      <c r="D242" s="4">
        <v>43621</v>
      </c>
      <c r="E242" t="s">
        <v>100</v>
      </c>
      <c r="F242" t="s">
        <v>43</v>
      </c>
      <c r="G242" t="s">
        <v>44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45">
      <c r="A243">
        <v>6</v>
      </c>
      <c r="B243" t="s">
        <v>99</v>
      </c>
      <c r="C243" t="s">
        <v>260</v>
      </c>
      <c r="D243" s="4">
        <v>43621</v>
      </c>
      <c r="E243" t="s">
        <v>100</v>
      </c>
      <c r="F243" t="s">
        <v>48</v>
      </c>
      <c r="G243" t="s">
        <v>44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45">
      <c r="A244">
        <v>6</v>
      </c>
      <c r="B244" t="s">
        <v>99</v>
      </c>
      <c r="C244" t="s">
        <v>260</v>
      </c>
      <c r="D244" s="4">
        <v>43621</v>
      </c>
      <c r="E244" t="s">
        <v>100</v>
      </c>
      <c r="F244" t="s">
        <v>49</v>
      </c>
      <c r="G244" t="s">
        <v>44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45">
      <c r="A245">
        <v>6</v>
      </c>
      <c r="B245" t="s">
        <v>99</v>
      </c>
      <c r="C245" t="s">
        <v>260</v>
      </c>
      <c r="D245" s="4">
        <v>43621</v>
      </c>
      <c r="E245" t="s">
        <v>100</v>
      </c>
      <c r="F245" t="s">
        <v>53</v>
      </c>
      <c r="G245" t="s">
        <v>44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45">
      <c r="A246">
        <v>6</v>
      </c>
      <c r="B246" t="s">
        <v>99</v>
      </c>
      <c r="C246" t="s">
        <v>260</v>
      </c>
      <c r="D246" s="4">
        <v>43621</v>
      </c>
      <c r="E246" t="s">
        <v>100</v>
      </c>
      <c r="F246" t="s">
        <v>54</v>
      </c>
      <c r="G246" t="s">
        <v>44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45">
      <c r="A247">
        <v>6</v>
      </c>
      <c r="B247" t="s">
        <v>99</v>
      </c>
      <c r="C247" t="s">
        <v>260</v>
      </c>
      <c r="D247" s="4">
        <v>43621</v>
      </c>
      <c r="E247" t="s">
        <v>100</v>
      </c>
      <c r="F247" t="s">
        <v>55</v>
      </c>
      <c r="G247" t="s">
        <v>56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45">
      <c r="A248">
        <v>6</v>
      </c>
      <c r="B248" t="s">
        <v>99</v>
      </c>
      <c r="C248" t="s">
        <v>260</v>
      </c>
      <c r="D248" s="4">
        <v>43621</v>
      </c>
      <c r="E248" t="s">
        <v>100</v>
      </c>
      <c r="F248" t="s">
        <v>57</v>
      </c>
      <c r="G248" t="s">
        <v>56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45">
      <c r="A249">
        <v>6</v>
      </c>
      <c r="B249" t="s">
        <v>99</v>
      </c>
      <c r="C249" t="s">
        <v>260</v>
      </c>
      <c r="D249" s="4">
        <v>43621</v>
      </c>
      <c r="E249" t="s">
        <v>100</v>
      </c>
      <c r="F249" t="s">
        <v>58</v>
      </c>
      <c r="G249" t="s">
        <v>56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45">
      <c r="A250">
        <v>6</v>
      </c>
      <c r="B250" t="s">
        <v>99</v>
      </c>
      <c r="C250" t="s">
        <v>260</v>
      </c>
      <c r="D250" s="4">
        <v>43621</v>
      </c>
      <c r="E250" t="s">
        <v>100</v>
      </c>
      <c r="F250" t="s">
        <v>59</v>
      </c>
      <c r="G250" t="s">
        <v>56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45">
      <c r="A251">
        <v>6</v>
      </c>
      <c r="B251" t="s">
        <v>99</v>
      </c>
      <c r="C251" t="s">
        <v>260</v>
      </c>
      <c r="D251" s="4">
        <v>43621</v>
      </c>
      <c r="E251" t="s">
        <v>100</v>
      </c>
      <c r="F251" t="s">
        <v>60</v>
      </c>
      <c r="G251" t="s">
        <v>56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45">
      <c r="A252">
        <v>2</v>
      </c>
      <c r="B252" t="s">
        <v>129</v>
      </c>
      <c r="C252" t="s">
        <v>261</v>
      </c>
      <c r="D252" s="4">
        <v>43873</v>
      </c>
      <c r="E252" t="s">
        <v>75</v>
      </c>
      <c r="F252" t="s">
        <v>43</v>
      </c>
      <c r="G252" t="s">
        <v>44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45">
      <c r="A253">
        <v>2</v>
      </c>
      <c r="B253" t="s">
        <v>129</v>
      </c>
      <c r="C253" t="s">
        <v>261</v>
      </c>
      <c r="D253" s="4">
        <v>43873</v>
      </c>
      <c r="E253" t="s">
        <v>75</v>
      </c>
      <c r="F253" t="s">
        <v>48</v>
      </c>
      <c r="G253" t="s">
        <v>44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45">
      <c r="A254">
        <v>2</v>
      </c>
      <c r="B254" t="s">
        <v>129</v>
      </c>
      <c r="C254" t="s">
        <v>261</v>
      </c>
      <c r="D254" s="4">
        <v>43873</v>
      </c>
      <c r="E254" t="s">
        <v>75</v>
      </c>
      <c r="F254" t="s">
        <v>49</v>
      </c>
      <c r="G254" t="s">
        <v>44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45">
      <c r="A255">
        <v>2</v>
      </c>
      <c r="B255" t="s">
        <v>129</v>
      </c>
      <c r="C255" t="s">
        <v>261</v>
      </c>
      <c r="D255" s="4">
        <v>43873</v>
      </c>
      <c r="E255" t="s">
        <v>75</v>
      </c>
      <c r="F255" t="s">
        <v>53</v>
      </c>
      <c r="G255" t="s">
        <v>44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45">
      <c r="A256">
        <v>2</v>
      </c>
      <c r="B256" t="s">
        <v>129</v>
      </c>
      <c r="C256" t="s">
        <v>261</v>
      </c>
      <c r="D256" s="4">
        <v>43873</v>
      </c>
      <c r="E256" t="s">
        <v>75</v>
      </c>
      <c r="F256" t="s">
        <v>54</v>
      </c>
      <c r="G256" t="s">
        <v>44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45">
      <c r="A257">
        <v>2</v>
      </c>
      <c r="B257" t="s">
        <v>129</v>
      </c>
      <c r="C257" t="s">
        <v>261</v>
      </c>
      <c r="D257" s="4">
        <v>43873</v>
      </c>
      <c r="E257" t="s">
        <v>75</v>
      </c>
      <c r="F257" t="s">
        <v>55</v>
      </c>
      <c r="G257" t="s">
        <v>56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45">
      <c r="A258">
        <v>2</v>
      </c>
      <c r="B258" t="s">
        <v>129</v>
      </c>
      <c r="C258" t="s">
        <v>261</v>
      </c>
      <c r="D258" s="4">
        <v>43873</v>
      </c>
      <c r="E258" t="s">
        <v>75</v>
      </c>
      <c r="F258" t="s">
        <v>57</v>
      </c>
      <c r="G258" t="s">
        <v>56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45">
      <c r="A259">
        <v>2</v>
      </c>
      <c r="B259" t="s">
        <v>129</v>
      </c>
      <c r="C259" t="s">
        <v>261</v>
      </c>
      <c r="D259" s="4">
        <v>43873</v>
      </c>
      <c r="E259" t="s">
        <v>75</v>
      </c>
      <c r="F259" t="s">
        <v>58</v>
      </c>
      <c r="G259" t="s">
        <v>56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45">
      <c r="A260">
        <v>2</v>
      </c>
      <c r="B260" t="s">
        <v>129</v>
      </c>
      <c r="C260" t="s">
        <v>261</v>
      </c>
      <c r="D260" s="4">
        <v>43873</v>
      </c>
      <c r="E260" t="s">
        <v>75</v>
      </c>
      <c r="F260" t="s">
        <v>59</v>
      </c>
      <c r="G260" t="s">
        <v>56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45">
      <c r="A261">
        <v>2</v>
      </c>
      <c r="B261" t="s">
        <v>129</v>
      </c>
      <c r="C261" t="s">
        <v>261</v>
      </c>
      <c r="D261" s="4">
        <v>43873</v>
      </c>
      <c r="E261" t="s">
        <v>75</v>
      </c>
      <c r="F261" t="s">
        <v>60</v>
      </c>
      <c r="G261" t="s">
        <v>56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45">
      <c r="A262">
        <v>2</v>
      </c>
      <c r="B262" t="s">
        <v>63</v>
      </c>
      <c r="C262" t="s">
        <v>257</v>
      </c>
      <c r="D262" s="4">
        <v>43879</v>
      </c>
      <c r="E262" t="s">
        <v>64</v>
      </c>
      <c r="F262" t="s">
        <v>43</v>
      </c>
      <c r="G262" t="s">
        <v>44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45">
      <c r="A263">
        <v>2</v>
      </c>
      <c r="B263" t="s">
        <v>63</v>
      </c>
      <c r="C263" t="s">
        <v>257</v>
      </c>
      <c r="D263" s="4">
        <v>43879</v>
      </c>
      <c r="E263" t="s">
        <v>64</v>
      </c>
      <c r="F263" t="s">
        <v>48</v>
      </c>
      <c r="G263" t="s">
        <v>44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45">
      <c r="A264">
        <v>2</v>
      </c>
      <c r="B264" t="s">
        <v>63</v>
      </c>
      <c r="C264" t="s">
        <v>257</v>
      </c>
      <c r="D264" s="4">
        <v>43879</v>
      </c>
      <c r="E264" t="s">
        <v>64</v>
      </c>
      <c r="F264" t="s">
        <v>49</v>
      </c>
      <c r="G264" t="s">
        <v>44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45">
      <c r="A265">
        <v>2</v>
      </c>
      <c r="B265" t="s">
        <v>63</v>
      </c>
      <c r="C265" t="s">
        <v>257</v>
      </c>
      <c r="D265" s="4">
        <v>43879</v>
      </c>
      <c r="E265" t="s">
        <v>64</v>
      </c>
      <c r="F265" t="s">
        <v>53</v>
      </c>
      <c r="G265" t="s">
        <v>44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45">
      <c r="A266">
        <v>2</v>
      </c>
      <c r="B266" t="s">
        <v>63</v>
      </c>
      <c r="C266" t="s">
        <v>257</v>
      </c>
      <c r="D266" s="4">
        <v>43879</v>
      </c>
      <c r="E266" t="s">
        <v>64</v>
      </c>
      <c r="F266" t="s">
        <v>54</v>
      </c>
      <c r="G266" t="s">
        <v>44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45">
      <c r="A267">
        <v>2</v>
      </c>
      <c r="B267" t="s">
        <v>63</v>
      </c>
      <c r="C267" t="s">
        <v>257</v>
      </c>
      <c r="D267" s="4">
        <v>43879</v>
      </c>
      <c r="E267" t="s">
        <v>64</v>
      </c>
      <c r="F267" t="s">
        <v>55</v>
      </c>
      <c r="G267" t="s">
        <v>56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45">
      <c r="A268">
        <v>2</v>
      </c>
      <c r="B268" t="s">
        <v>63</v>
      </c>
      <c r="C268" t="s">
        <v>257</v>
      </c>
      <c r="D268" s="4">
        <v>43879</v>
      </c>
      <c r="E268" t="s">
        <v>64</v>
      </c>
      <c r="F268" t="s">
        <v>57</v>
      </c>
      <c r="G268" t="s">
        <v>56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45">
      <c r="A269">
        <v>2</v>
      </c>
      <c r="B269" t="s">
        <v>63</v>
      </c>
      <c r="C269" t="s">
        <v>257</v>
      </c>
      <c r="D269" s="4">
        <v>43879</v>
      </c>
      <c r="E269" t="s">
        <v>64</v>
      </c>
      <c r="F269" t="s">
        <v>58</v>
      </c>
      <c r="G269" t="s">
        <v>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45">
      <c r="A270">
        <v>2</v>
      </c>
      <c r="B270" t="s">
        <v>63</v>
      </c>
      <c r="C270" t="s">
        <v>257</v>
      </c>
      <c r="D270" s="4">
        <v>43879</v>
      </c>
      <c r="E270" t="s">
        <v>64</v>
      </c>
      <c r="F270" t="s">
        <v>59</v>
      </c>
      <c r="G270" t="s">
        <v>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45">
      <c r="A271">
        <v>2</v>
      </c>
      <c r="B271" t="s">
        <v>63</v>
      </c>
      <c r="C271" t="s">
        <v>257</v>
      </c>
      <c r="D271" s="4">
        <v>43879</v>
      </c>
      <c r="E271" t="s">
        <v>64</v>
      </c>
      <c r="F271" t="s">
        <v>60</v>
      </c>
      <c r="G271" t="s">
        <v>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45">
      <c r="A272">
        <v>2</v>
      </c>
      <c r="B272" t="s">
        <v>71</v>
      </c>
      <c r="C272" t="s">
        <v>257</v>
      </c>
      <c r="D272" s="4">
        <v>43879</v>
      </c>
      <c r="E272" t="s">
        <v>72</v>
      </c>
      <c r="F272" t="s">
        <v>43</v>
      </c>
      <c r="G272" t="s">
        <v>44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45">
      <c r="A273">
        <v>2</v>
      </c>
      <c r="B273" t="s">
        <v>71</v>
      </c>
      <c r="C273" t="s">
        <v>257</v>
      </c>
      <c r="D273" s="4">
        <v>43879</v>
      </c>
      <c r="E273" t="s">
        <v>72</v>
      </c>
      <c r="F273" t="s">
        <v>48</v>
      </c>
      <c r="G273" t="s">
        <v>44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45">
      <c r="A274">
        <v>2</v>
      </c>
      <c r="B274" t="s">
        <v>71</v>
      </c>
      <c r="C274" t="s">
        <v>257</v>
      </c>
      <c r="D274" s="4">
        <v>43879</v>
      </c>
      <c r="E274" t="s">
        <v>72</v>
      </c>
      <c r="F274" t="s">
        <v>49</v>
      </c>
      <c r="G274" t="s">
        <v>44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45">
      <c r="A275">
        <v>2</v>
      </c>
      <c r="B275" t="s">
        <v>71</v>
      </c>
      <c r="C275" t="s">
        <v>257</v>
      </c>
      <c r="D275" s="4">
        <v>43879</v>
      </c>
      <c r="E275" t="s">
        <v>72</v>
      </c>
      <c r="F275" t="s">
        <v>53</v>
      </c>
      <c r="G275" t="s">
        <v>44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45">
      <c r="A276">
        <v>2</v>
      </c>
      <c r="B276" t="s">
        <v>71</v>
      </c>
      <c r="C276" t="s">
        <v>257</v>
      </c>
      <c r="D276" s="4">
        <v>43879</v>
      </c>
      <c r="E276" t="s">
        <v>72</v>
      </c>
      <c r="F276" t="s">
        <v>54</v>
      </c>
      <c r="G276" t="s">
        <v>44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45">
      <c r="A277">
        <v>2</v>
      </c>
      <c r="B277" t="s">
        <v>71</v>
      </c>
      <c r="C277" t="s">
        <v>257</v>
      </c>
      <c r="D277" s="4">
        <v>43879</v>
      </c>
      <c r="E277" t="s">
        <v>72</v>
      </c>
      <c r="F277" t="s">
        <v>55</v>
      </c>
      <c r="G277" t="s">
        <v>56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45">
      <c r="A278">
        <v>2</v>
      </c>
      <c r="B278" t="s">
        <v>71</v>
      </c>
      <c r="C278" t="s">
        <v>257</v>
      </c>
      <c r="D278" s="4">
        <v>43879</v>
      </c>
      <c r="E278" t="s">
        <v>72</v>
      </c>
      <c r="F278" t="s">
        <v>57</v>
      </c>
      <c r="G278" t="s">
        <v>56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45">
      <c r="A279">
        <v>2</v>
      </c>
      <c r="B279" t="s">
        <v>71</v>
      </c>
      <c r="C279" t="s">
        <v>257</v>
      </c>
      <c r="D279" s="4">
        <v>43879</v>
      </c>
      <c r="E279" t="s">
        <v>72</v>
      </c>
      <c r="F279" t="s">
        <v>58</v>
      </c>
      <c r="G279" t="s">
        <v>56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45">
      <c r="A280">
        <v>2</v>
      </c>
      <c r="B280" t="s">
        <v>71</v>
      </c>
      <c r="C280" t="s">
        <v>257</v>
      </c>
      <c r="D280" s="4">
        <v>43879</v>
      </c>
      <c r="E280" t="s">
        <v>72</v>
      </c>
      <c r="F280" t="s">
        <v>59</v>
      </c>
      <c r="G280" t="s">
        <v>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45">
      <c r="A281">
        <v>2</v>
      </c>
      <c r="B281" t="s">
        <v>71</v>
      </c>
      <c r="C281" t="s">
        <v>257</v>
      </c>
      <c r="D281" s="4">
        <v>43879</v>
      </c>
      <c r="E281" t="s">
        <v>72</v>
      </c>
      <c r="F281" t="s">
        <v>60</v>
      </c>
      <c r="G281" t="s">
        <v>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45">
      <c r="A282">
        <v>2</v>
      </c>
      <c r="B282" t="s">
        <v>74</v>
      </c>
      <c r="C282" t="s">
        <v>257</v>
      </c>
      <c r="D282" s="4">
        <v>43879</v>
      </c>
      <c r="E282" t="s">
        <v>75</v>
      </c>
      <c r="F282" t="s">
        <v>43</v>
      </c>
      <c r="G282" t="s">
        <v>44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45">
      <c r="A283">
        <v>2</v>
      </c>
      <c r="B283" t="s">
        <v>74</v>
      </c>
      <c r="C283" t="s">
        <v>257</v>
      </c>
      <c r="D283" s="4">
        <v>43879</v>
      </c>
      <c r="E283" t="s">
        <v>75</v>
      </c>
      <c r="F283" t="s">
        <v>48</v>
      </c>
      <c r="G283" t="s">
        <v>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45">
      <c r="A284">
        <v>2</v>
      </c>
      <c r="B284" t="s">
        <v>74</v>
      </c>
      <c r="C284" t="s">
        <v>257</v>
      </c>
      <c r="D284" s="4">
        <v>43879</v>
      </c>
      <c r="E284" t="s">
        <v>75</v>
      </c>
      <c r="F284" t="s">
        <v>49</v>
      </c>
      <c r="G284" t="s">
        <v>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45">
      <c r="A285">
        <v>2</v>
      </c>
      <c r="B285" t="s">
        <v>74</v>
      </c>
      <c r="C285" t="s">
        <v>257</v>
      </c>
      <c r="D285" s="4">
        <v>43879</v>
      </c>
      <c r="E285" t="s">
        <v>75</v>
      </c>
      <c r="F285" t="s">
        <v>53</v>
      </c>
      <c r="G285" t="s">
        <v>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45">
      <c r="A286">
        <v>2</v>
      </c>
      <c r="B286" t="s">
        <v>74</v>
      </c>
      <c r="C286" t="s">
        <v>257</v>
      </c>
      <c r="D286" s="4">
        <v>43879</v>
      </c>
      <c r="E286" t="s">
        <v>75</v>
      </c>
      <c r="F286" t="s">
        <v>54</v>
      </c>
      <c r="G286" t="s">
        <v>44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45">
      <c r="A287">
        <v>2</v>
      </c>
      <c r="B287" t="s">
        <v>74</v>
      </c>
      <c r="C287" t="s">
        <v>257</v>
      </c>
      <c r="D287" s="4">
        <v>43879</v>
      </c>
      <c r="E287" t="s">
        <v>75</v>
      </c>
      <c r="F287" t="s">
        <v>55</v>
      </c>
      <c r="G287" t="s">
        <v>56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45">
      <c r="A288">
        <v>2</v>
      </c>
      <c r="B288" t="s">
        <v>74</v>
      </c>
      <c r="C288" t="s">
        <v>257</v>
      </c>
      <c r="D288" s="4">
        <v>43879</v>
      </c>
      <c r="E288" t="s">
        <v>75</v>
      </c>
      <c r="F288" t="s">
        <v>57</v>
      </c>
      <c r="G288" t="s">
        <v>56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45">
      <c r="A289">
        <v>2</v>
      </c>
      <c r="B289" t="s">
        <v>74</v>
      </c>
      <c r="C289" t="s">
        <v>257</v>
      </c>
      <c r="D289" s="4">
        <v>43879</v>
      </c>
      <c r="E289" t="s">
        <v>75</v>
      </c>
      <c r="F289" t="s">
        <v>58</v>
      </c>
      <c r="G289" t="s">
        <v>56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45">
      <c r="A290">
        <v>2</v>
      </c>
      <c r="B290" t="s">
        <v>74</v>
      </c>
      <c r="C290" t="s">
        <v>257</v>
      </c>
      <c r="D290" s="4">
        <v>43879</v>
      </c>
      <c r="E290" t="s">
        <v>75</v>
      </c>
      <c r="F290" t="s">
        <v>59</v>
      </c>
      <c r="G290" t="s">
        <v>56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45">
      <c r="A291">
        <v>2</v>
      </c>
      <c r="B291" t="s">
        <v>74</v>
      </c>
      <c r="C291" t="s">
        <v>257</v>
      </c>
      <c r="D291" s="4">
        <v>43879</v>
      </c>
      <c r="E291" t="s">
        <v>75</v>
      </c>
      <c r="F291" t="s">
        <v>60</v>
      </c>
      <c r="G291" t="s">
        <v>56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45">
      <c r="A292">
        <v>2</v>
      </c>
      <c r="B292" t="s">
        <v>87</v>
      </c>
      <c r="C292" t="s">
        <v>260</v>
      </c>
      <c r="D292" s="4">
        <v>43880</v>
      </c>
      <c r="E292" t="s">
        <v>72</v>
      </c>
      <c r="F292" t="s">
        <v>43</v>
      </c>
      <c r="G292" t="s">
        <v>44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45">
      <c r="A293">
        <v>2</v>
      </c>
      <c r="B293" t="s">
        <v>87</v>
      </c>
      <c r="C293" t="s">
        <v>260</v>
      </c>
      <c r="D293" s="4">
        <v>43880</v>
      </c>
      <c r="E293" t="s">
        <v>72</v>
      </c>
      <c r="F293" t="s">
        <v>48</v>
      </c>
      <c r="G293" t="s">
        <v>44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45">
      <c r="A294">
        <v>2</v>
      </c>
      <c r="B294" t="s">
        <v>87</v>
      </c>
      <c r="C294" t="s">
        <v>260</v>
      </c>
      <c r="D294" s="4">
        <v>43880</v>
      </c>
      <c r="E294" t="s">
        <v>72</v>
      </c>
      <c r="F294" t="s">
        <v>49</v>
      </c>
      <c r="G294" t="s">
        <v>44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45">
      <c r="A295">
        <v>2</v>
      </c>
      <c r="B295" t="s">
        <v>87</v>
      </c>
      <c r="C295" t="s">
        <v>260</v>
      </c>
      <c r="D295" s="4">
        <v>43880</v>
      </c>
      <c r="E295" t="s">
        <v>72</v>
      </c>
      <c r="F295" t="s">
        <v>53</v>
      </c>
      <c r="G295" t="s">
        <v>44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45">
      <c r="A296">
        <v>2</v>
      </c>
      <c r="B296" t="s">
        <v>87</v>
      </c>
      <c r="C296" t="s">
        <v>260</v>
      </c>
      <c r="D296" s="4">
        <v>43880</v>
      </c>
      <c r="E296" t="s">
        <v>72</v>
      </c>
      <c r="F296" t="s">
        <v>54</v>
      </c>
      <c r="G296" t="s">
        <v>44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45">
      <c r="A297">
        <v>2</v>
      </c>
      <c r="B297" t="s">
        <v>87</v>
      </c>
      <c r="C297" t="s">
        <v>260</v>
      </c>
      <c r="D297" s="4">
        <v>43880</v>
      </c>
      <c r="E297" t="s">
        <v>72</v>
      </c>
      <c r="F297" t="s">
        <v>55</v>
      </c>
      <c r="G297" t="s">
        <v>56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45">
      <c r="A298">
        <v>2</v>
      </c>
      <c r="B298" t="s">
        <v>87</v>
      </c>
      <c r="C298" t="s">
        <v>260</v>
      </c>
      <c r="D298" s="4">
        <v>43880</v>
      </c>
      <c r="E298" t="s">
        <v>72</v>
      </c>
      <c r="F298" t="s">
        <v>57</v>
      </c>
      <c r="G298" t="s">
        <v>56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45">
      <c r="A299">
        <v>2</v>
      </c>
      <c r="B299" t="s">
        <v>87</v>
      </c>
      <c r="C299" t="s">
        <v>260</v>
      </c>
      <c r="D299" s="4">
        <v>43880</v>
      </c>
      <c r="E299" t="s">
        <v>72</v>
      </c>
      <c r="F299" t="s">
        <v>58</v>
      </c>
      <c r="G299" t="s">
        <v>56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45">
      <c r="A300">
        <v>2</v>
      </c>
      <c r="B300" t="s">
        <v>87</v>
      </c>
      <c r="C300" t="s">
        <v>260</v>
      </c>
      <c r="D300" s="4">
        <v>43880</v>
      </c>
      <c r="E300" t="s">
        <v>72</v>
      </c>
      <c r="F300" t="s">
        <v>59</v>
      </c>
      <c r="G300" t="s">
        <v>56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45">
      <c r="A301">
        <v>2</v>
      </c>
      <c r="B301" t="s">
        <v>87</v>
      </c>
      <c r="C301" t="s">
        <v>260</v>
      </c>
      <c r="D301" s="4">
        <v>43880</v>
      </c>
      <c r="E301" t="s">
        <v>72</v>
      </c>
      <c r="F301" t="s">
        <v>60</v>
      </c>
      <c r="G301" t="s">
        <v>56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45">
      <c r="A302">
        <v>2</v>
      </c>
      <c r="B302" t="s">
        <v>99</v>
      </c>
      <c r="C302" t="s">
        <v>260</v>
      </c>
      <c r="D302" s="4">
        <v>43880</v>
      </c>
      <c r="E302" t="s">
        <v>100</v>
      </c>
      <c r="F302" t="s">
        <v>43</v>
      </c>
      <c r="G302" t="s">
        <v>44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45">
      <c r="A303">
        <v>2</v>
      </c>
      <c r="B303" t="s">
        <v>99</v>
      </c>
      <c r="C303" t="s">
        <v>260</v>
      </c>
      <c r="D303" s="4">
        <v>43880</v>
      </c>
      <c r="E303" t="s">
        <v>100</v>
      </c>
      <c r="F303" t="s">
        <v>48</v>
      </c>
      <c r="G303" t="s">
        <v>44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45">
      <c r="A304">
        <v>2</v>
      </c>
      <c r="B304" t="s">
        <v>99</v>
      </c>
      <c r="C304" t="s">
        <v>260</v>
      </c>
      <c r="D304" s="4">
        <v>43880</v>
      </c>
      <c r="E304" t="s">
        <v>100</v>
      </c>
      <c r="F304" t="s">
        <v>49</v>
      </c>
      <c r="G304" t="s">
        <v>44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45">
      <c r="A305">
        <v>2</v>
      </c>
      <c r="B305" t="s">
        <v>99</v>
      </c>
      <c r="C305" t="s">
        <v>260</v>
      </c>
      <c r="D305" s="4">
        <v>43880</v>
      </c>
      <c r="E305" t="s">
        <v>100</v>
      </c>
      <c r="F305" t="s">
        <v>53</v>
      </c>
      <c r="G305" t="s">
        <v>44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45">
      <c r="A306">
        <v>2</v>
      </c>
      <c r="B306" t="s">
        <v>99</v>
      </c>
      <c r="C306" t="s">
        <v>260</v>
      </c>
      <c r="D306" s="4">
        <v>43880</v>
      </c>
      <c r="E306" t="s">
        <v>100</v>
      </c>
      <c r="F306" t="s">
        <v>54</v>
      </c>
      <c r="G306" t="s">
        <v>44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45">
      <c r="A307">
        <v>2</v>
      </c>
      <c r="B307" t="s">
        <v>99</v>
      </c>
      <c r="C307" t="s">
        <v>260</v>
      </c>
      <c r="D307" s="4">
        <v>43880</v>
      </c>
      <c r="E307" t="s">
        <v>100</v>
      </c>
      <c r="F307" t="s">
        <v>55</v>
      </c>
      <c r="G307" t="s">
        <v>56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45">
      <c r="A308">
        <v>2</v>
      </c>
      <c r="B308" t="s">
        <v>99</v>
      </c>
      <c r="C308" t="s">
        <v>260</v>
      </c>
      <c r="D308" s="4">
        <v>43880</v>
      </c>
      <c r="E308" t="s">
        <v>100</v>
      </c>
      <c r="F308" t="s">
        <v>57</v>
      </c>
      <c r="G308" t="s">
        <v>56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45">
      <c r="A309">
        <v>2</v>
      </c>
      <c r="B309" t="s">
        <v>99</v>
      </c>
      <c r="C309" t="s">
        <v>260</v>
      </c>
      <c r="D309" s="4">
        <v>43880</v>
      </c>
      <c r="E309" t="s">
        <v>100</v>
      </c>
      <c r="F309" t="s">
        <v>58</v>
      </c>
      <c r="G309" t="s">
        <v>56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45">
      <c r="A310">
        <v>2</v>
      </c>
      <c r="B310" t="s">
        <v>99</v>
      </c>
      <c r="C310" t="s">
        <v>260</v>
      </c>
      <c r="D310" s="4">
        <v>43880</v>
      </c>
      <c r="E310" t="s">
        <v>100</v>
      </c>
      <c r="F310" t="s">
        <v>59</v>
      </c>
      <c r="G310" t="s">
        <v>56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45">
      <c r="A311">
        <v>2</v>
      </c>
      <c r="B311" t="s">
        <v>99</v>
      </c>
      <c r="C311" t="s">
        <v>260</v>
      </c>
      <c r="D311" s="4">
        <v>43880</v>
      </c>
      <c r="E311" t="s">
        <v>100</v>
      </c>
      <c r="F311" t="s">
        <v>60</v>
      </c>
      <c r="G311" t="s">
        <v>56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45">
      <c r="A312">
        <v>2</v>
      </c>
      <c r="B312" t="s">
        <v>61</v>
      </c>
      <c r="C312" t="s">
        <v>256</v>
      </c>
      <c r="D312" s="4">
        <v>43881</v>
      </c>
      <c r="E312" t="s">
        <v>42</v>
      </c>
      <c r="F312" t="s">
        <v>43</v>
      </c>
      <c r="G312" t="s">
        <v>44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45">
      <c r="A313">
        <v>2</v>
      </c>
      <c r="B313" t="s">
        <v>61</v>
      </c>
      <c r="C313" t="s">
        <v>256</v>
      </c>
      <c r="D313" s="4">
        <v>43881</v>
      </c>
      <c r="E313" t="s">
        <v>42</v>
      </c>
      <c r="F313" t="s">
        <v>48</v>
      </c>
      <c r="G313" t="s">
        <v>44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45">
      <c r="A314">
        <v>2</v>
      </c>
      <c r="B314" t="s">
        <v>61</v>
      </c>
      <c r="C314" t="s">
        <v>256</v>
      </c>
      <c r="D314" s="4">
        <v>43881</v>
      </c>
      <c r="E314" t="s">
        <v>42</v>
      </c>
      <c r="F314" t="s">
        <v>49</v>
      </c>
      <c r="G314" t="s">
        <v>44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45">
      <c r="A315">
        <v>2</v>
      </c>
      <c r="B315" t="s">
        <v>61</v>
      </c>
      <c r="C315" t="s">
        <v>256</v>
      </c>
      <c r="D315" s="4">
        <v>43881</v>
      </c>
      <c r="E315" t="s">
        <v>42</v>
      </c>
      <c r="F315" t="s">
        <v>53</v>
      </c>
      <c r="G315" t="s">
        <v>44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45">
      <c r="A316">
        <v>2</v>
      </c>
      <c r="B316" t="s">
        <v>61</v>
      </c>
      <c r="C316" t="s">
        <v>256</v>
      </c>
      <c r="D316" s="4">
        <v>43881</v>
      </c>
      <c r="E316" t="s">
        <v>42</v>
      </c>
      <c r="F316" t="s">
        <v>54</v>
      </c>
      <c r="G316" t="s">
        <v>44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45">
      <c r="A317">
        <v>2</v>
      </c>
      <c r="B317" t="s">
        <v>61</v>
      </c>
      <c r="C317" t="s">
        <v>256</v>
      </c>
      <c r="D317" s="4">
        <v>43881</v>
      </c>
      <c r="E317" t="s">
        <v>42</v>
      </c>
      <c r="F317" t="s">
        <v>55</v>
      </c>
      <c r="G317" t="s">
        <v>56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45">
      <c r="A318">
        <v>2</v>
      </c>
      <c r="B318" t="s">
        <v>61</v>
      </c>
      <c r="C318" t="s">
        <v>256</v>
      </c>
      <c r="D318" s="4">
        <v>43881</v>
      </c>
      <c r="E318" t="s">
        <v>42</v>
      </c>
      <c r="F318" t="s">
        <v>57</v>
      </c>
      <c r="G318" t="s">
        <v>56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45">
      <c r="A319">
        <v>2</v>
      </c>
      <c r="B319" t="s">
        <v>61</v>
      </c>
      <c r="C319" t="s">
        <v>256</v>
      </c>
      <c r="D319" s="4">
        <v>43881</v>
      </c>
      <c r="E319" t="s">
        <v>42</v>
      </c>
      <c r="F319" t="s">
        <v>58</v>
      </c>
      <c r="G319" t="s">
        <v>56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45">
      <c r="A320">
        <v>2</v>
      </c>
      <c r="B320" t="s">
        <v>61</v>
      </c>
      <c r="C320" t="s">
        <v>256</v>
      </c>
      <c r="D320" s="4">
        <v>43881</v>
      </c>
      <c r="E320" t="s">
        <v>42</v>
      </c>
      <c r="F320" t="s">
        <v>59</v>
      </c>
      <c r="G320" t="s">
        <v>56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45">
      <c r="A321">
        <v>2</v>
      </c>
      <c r="B321" t="s">
        <v>61</v>
      </c>
      <c r="C321" t="s">
        <v>256</v>
      </c>
      <c r="D321" s="4">
        <v>43881</v>
      </c>
      <c r="E321" t="s">
        <v>42</v>
      </c>
      <c r="F321" t="s">
        <v>60</v>
      </c>
      <c r="G321" t="s">
        <v>56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45">
      <c r="A322">
        <v>2</v>
      </c>
      <c r="B322" t="s">
        <v>130</v>
      </c>
      <c r="C322" t="s">
        <v>259</v>
      </c>
      <c r="D322" s="4">
        <v>43882</v>
      </c>
      <c r="E322" t="s">
        <v>72</v>
      </c>
      <c r="F322" t="s">
        <v>43</v>
      </c>
      <c r="G322" t="s">
        <v>44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45">
      <c r="A323">
        <v>2</v>
      </c>
      <c r="B323" t="s">
        <v>130</v>
      </c>
      <c r="C323" t="s">
        <v>259</v>
      </c>
      <c r="D323" s="4">
        <v>43882</v>
      </c>
      <c r="E323" t="s">
        <v>72</v>
      </c>
      <c r="F323" t="s">
        <v>48</v>
      </c>
      <c r="G323" t="s">
        <v>44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45">
      <c r="A324">
        <v>2</v>
      </c>
      <c r="B324" t="s">
        <v>130</v>
      </c>
      <c r="C324" t="s">
        <v>259</v>
      </c>
      <c r="D324" s="4">
        <v>43882</v>
      </c>
      <c r="E324" t="s">
        <v>72</v>
      </c>
      <c r="F324" t="s">
        <v>49</v>
      </c>
      <c r="G324" t="s">
        <v>44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45">
      <c r="A325">
        <v>2</v>
      </c>
      <c r="B325" t="s">
        <v>130</v>
      </c>
      <c r="C325" t="s">
        <v>259</v>
      </c>
      <c r="D325" s="4">
        <v>43882</v>
      </c>
      <c r="E325" t="s">
        <v>72</v>
      </c>
      <c r="F325" t="s">
        <v>53</v>
      </c>
      <c r="G325" t="s">
        <v>44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45">
      <c r="A326">
        <v>2</v>
      </c>
      <c r="B326" t="s">
        <v>130</v>
      </c>
      <c r="C326" t="s">
        <v>259</v>
      </c>
      <c r="D326" s="4">
        <v>43882</v>
      </c>
      <c r="E326" t="s">
        <v>72</v>
      </c>
      <c r="F326" t="s">
        <v>54</v>
      </c>
      <c r="G326" t="s">
        <v>44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45">
      <c r="A327">
        <v>2</v>
      </c>
      <c r="B327" t="s">
        <v>130</v>
      </c>
      <c r="C327" t="s">
        <v>259</v>
      </c>
      <c r="D327" s="4">
        <v>43882</v>
      </c>
      <c r="E327" t="s">
        <v>72</v>
      </c>
      <c r="F327" t="s">
        <v>55</v>
      </c>
      <c r="G327" t="s">
        <v>56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45">
      <c r="A328">
        <v>2</v>
      </c>
      <c r="B328" t="s">
        <v>130</v>
      </c>
      <c r="C328" t="s">
        <v>259</v>
      </c>
      <c r="D328" s="4">
        <v>43882</v>
      </c>
      <c r="E328" t="s">
        <v>72</v>
      </c>
      <c r="F328" t="s">
        <v>57</v>
      </c>
      <c r="G328" t="s">
        <v>56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45">
      <c r="A329">
        <v>2</v>
      </c>
      <c r="B329" t="s">
        <v>130</v>
      </c>
      <c r="C329" t="s">
        <v>259</v>
      </c>
      <c r="D329" s="4">
        <v>43882</v>
      </c>
      <c r="E329" t="s">
        <v>72</v>
      </c>
      <c r="F329" t="s">
        <v>58</v>
      </c>
      <c r="G329" t="s">
        <v>56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45">
      <c r="A330">
        <v>2</v>
      </c>
      <c r="B330" t="s">
        <v>130</v>
      </c>
      <c r="C330" t="s">
        <v>259</v>
      </c>
      <c r="D330" s="4">
        <v>43882</v>
      </c>
      <c r="E330" t="s">
        <v>72</v>
      </c>
      <c r="F330" t="s">
        <v>59</v>
      </c>
      <c r="G330" t="s">
        <v>56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45">
      <c r="A331">
        <v>2</v>
      </c>
      <c r="B331" t="s">
        <v>130</v>
      </c>
      <c r="C331" t="s">
        <v>259</v>
      </c>
      <c r="D331" s="4">
        <v>43882</v>
      </c>
      <c r="E331" t="s">
        <v>72</v>
      </c>
      <c r="F331" t="s">
        <v>60</v>
      </c>
      <c r="G331" t="s">
        <v>56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45">
      <c r="A332">
        <v>2</v>
      </c>
      <c r="B332" t="s">
        <v>77</v>
      </c>
      <c r="C332" t="s">
        <v>259</v>
      </c>
      <c r="D332" s="4">
        <v>43882</v>
      </c>
      <c r="E332" t="s">
        <v>72</v>
      </c>
      <c r="F332" t="s">
        <v>43</v>
      </c>
      <c r="G332" t="s">
        <v>44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45">
      <c r="A333">
        <v>2</v>
      </c>
      <c r="B333" t="s">
        <v>77</v>
      </c>
      <c r="C333" t="s">
        <v>259</v>
      </c>
      <c r="D333" s="4">
        <v>43882</v>
      </c>
      <c r="E333" t="s">
        <v>72</v>
      </c>
      <c r="F333" t="s">
        <v>48</v>
      </c>
      <c r="G333" t="s">
        <v>44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45">
      <c r="A334">
        <v>2</v>
      </c>
      <c r="B334" t="s">
        <v>77</v>
      </c>
      <c r="C334" t="s">
        <v>259</v>
      </c>
      <c r="D334" s="4">
        <v>43882</v>
      </c>
      <c r="E334" t="s">
        <v>72</v>
      </c>
      <c r="F334" t="s">
        <v>49</v>
      </c>
      <c r="G334" t="s">
        <v>44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45">
      <c r="A335">
        <v>2</v>
      </c>
      <c r="B335" t="s">
        <v>77</v>
      </c>
      <c r="C335" t="s">
        <v>259</v>
      </c>
      <c r="D335" s="4">
        <v>43882</v>
      </c>
      <c r="E335" t="s">
        <v>72</v>
      </c>
      <c r="F335" t="s">
        <v>53</v>
      </c>
      <c r="G335" t="s">
        <v>44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45">
      <c r="A336">
        <v>2</v>
      </c>
      <c r="B336" t="s">
        <v>77</v>
      </c>
      <c r="C336" t="s">
        <v>259</v>
      </c>
      <c r="D336" s="4">
        <v>43882</v>
      </c>
      <c r="E336" t="s">
        <v>72</v>
      </c>
      <c r="F336" t="s">
        <v>54</v>
      </c>
      <c r="G336" t="s">
        <v>44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45">
      <c r="A337">
        <v>2</v>
      </c>
      <c r="B337" t="s">
        <v>77</v>
      </c>
      <c r="C337" t="s">
        <v>259</v>
      </c>
      <c r="D337" s="4">
        <v>43882</v>
      </c>
      <c r="E337" t="s">
        <v>72</v>
      </c>
      <c r="F337" t="s">
        <v>55</v>
      </c>
      <c r="G337" t="s">
        <v>56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45">
      <c r="A338">
        <v>2</v>
      </c>
      <c r="B338" t="s">
        <v>77</v>
      </c>
      <c r="C338" t="s">
        <v>259</v>
      </c>
      <c r="D338" s="4">
        <v>43882</v>
      </c>
      <c r="E338" t="s">
        <v>72</v>
      </c>
      <c r="F338" t="s">
        <v>57</v>
      </c>
      <c r="G338" t="s">
        <v>56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45">
      <c r="A339">
        <v>2</v>
      </c>
      <c r="B339" t="s">
        <v>77</v>
      </c>
      <c r="C339" t="s">
        <v>259</v>
      </c>
      <c r="D339" s="4">
        <v>43882</v>
      </c>
      <c r="E339" t="s">
        <v>72</v>
      </c>
      <c r="F339" t="s">
        <v>58</v>
      </c>
      <c r="G339" t="s">
        <v>56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45">
      <c r="A340">
        <v>2</v>
      </c>
      <c r="B340" t="s">
        <v>77</v>
      </c>
      <c r="C340" t="s">
        <v>259</v>
      </c>
      <c r="D340" s="4">
        <v>43882</v>
      </c>
      <c r="E340" t="s">
        <v>72</v>
      </c>
      <c r="F340" t="s">
        <v>59</v>
      </c>
      <c r="G340" t="s">
        <v>56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45">
      <c r="A341">
        <v>2</v>
      </c>
      <c r="B341" t="s">
        <v>77</v>
      </c>
      <c r="C341" t="s">
        <v>259</v>
      </c>
      <c r="D341" s="4">
        <v>43882</v>
      </c>
      <c r="E341" t="s">
        <v>72</v>
      </c>
      <c r="F341" t="s">
        <v>60</v>
      </c>
      <c r="G341" t="s">
        <v>56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45">
      <c r="A342">
        <v>2</v>
      </c>
      <c r="B342" t="s">
        <v>41</v>
      </c>
      <c r="C342" t="s">
        <v>255</v>
      </c>
      <c r="D342" s="4">
        <v>43887</v>
      </c>
      <c r="E342" t="s">
        <v>42</v>
      </c>
      <c r="F342" t="s">
        <v>43</v>
      </c>
      <c r="G342" t="s">
        <v>44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45">
      <c r="A343">
        <v>2</v>
      </c>
      <c r="B343" t="s">
        <v>41</v>
      </c>
      <c r="C343" t="s">
        <v>255</v>
      </c>
      <c r="D343" s="4">
        <v>43887</v>
      </c>
      <c r="E343" t="s">
        <v>42</v>
      </c>
      <c r="F343" t="s">
        <v>48</v>
      </c>
      <c r="G343" t="s">
        <v>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45">
      <c r="A344">
        <v>2</v>
      </c>
      <c r="B344" t="s">
        <v>41</v>
      </c>
      <c r="C344" t="s">
        <v>255</v>
      </c>
      <c r="D344" s="4">
        <v>43887</v>
      </c>
      <c r="E344" t="s">
        <v>42</v>
      </c>
      <c r="F344" t="s">
        <v>49</v>
      </c>
      <c r="G344" t="s">
        <v>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45">
      <c r="A345">
        <v>2</v>
      </c>
      <c r="B345" t="s">
        <v>41</v>
      </c>
      <c r="C345" t="s">
        <v>255</v>
      </c>
      <c r="D345" s="4">
        <v>43887</v>
      </c>
      <c r="E345" t="s">
        <v>42</v>
      </c>
      <c r="F345" t="s">
        <v>53</v>
      </c>
      <c r="G345" t="s">
        <v>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45">
      <c r="A346">
        <v>2</v>
      </c>
      <c r="B346" t="s">
        <v>41</v>
      </c>
      <c r="C346" t="s">
        <v>255</v>
      </c>
      <c r="D346" s="4">
        <v>43887</v>
      </c>
      <c r="E346" t="s">
        <v>42</v>
      </c>
      <c r="F346" t="s">
        <v>54</v>
      </c>
      <c r="G346" t="s">
        <v>44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45">
      <c r="A347">
        <v>2</v>
      </c>
      <c r="B347" t="s">
        <v>41</v>
      </c>
      <c r="C347" t="s">
        <v>255</v>
      </c>
      <c r="D347" s="4">
        <v>43887</v>
      </c>
      <c r="E347" t="s">
        <v>42</v>
      </c>
      <c r="F347" t="s">
        <v>55</v>
      </c>
      <c r="G347" t="s">
        <v>56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45">
      <c r="A348">
        <v>2</v>
      </c>
      <c r="B348" t="s">
        <v>41</v>
      </c>
      <c r="C348" t="s">
        <v>255</v>
      </c>
      <c r="D348" s="4">
        <v>43887</v>
      </c>
      <c r="E348" t="s">
        <v>42</v>
      </c>
      <c r="F348" t="s">
        <v>57</v>
      </c>
      <c r="G348" t="s">
        <v>56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45">
      <c r="A349">
        <v>2</v>
      </c>
      <c r="B349" t="s">
        <v>41</v>
      </c>
      <c r="C349" t="s">
        <v>255</v>
      </c>
      <c r="D349" s="4">
        <v>43887</v>
      </c>
      <c r="E349" t="s">
        <v>42</v>
      </c>
      <c r="F349" t="s">
        <v>58</v>
      </c>
      <c r="G349" t="s">
        <v>56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45">
      <c r="A350">
        <v>2</v>
      </c>
      <c r="B350" t="s">
        <v>41</v>
      </c>
      <c r="C350" t="s">
        <v>255</v>
      </c>
      <c r="D350" s="4">
        <v>43887</v>
      </c>
      <c r="E350" t="s">
        <v>42</v>
      </c>
      <c r="F350" t="s">
        <v>59</v>
      </c>
      <c r="G350" t="s">
        <v>56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45">
      <c r="A351">
        <v>2</v>
      </c>
      <c r="B351" t="s">
        <v>41</v>
      </c>
      <c r="C351" t="s">
        <v>255</v>
      </c>
      <c r="D351" s="4">
        <v>43887</v>
      </c>
      <c r="E351" t="s">
        <v>42</v>
      </c>
      <c r="F351" t="s">
        <v>60</v>
      </c>
      <c r="G351" t="s">
        <v>56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45">
      <c r="A352">
        <v>2</v>
      </c>
      <c r="B352" t="s">
        <v>63</v>
      </c>
      <c r="C352" t="s">
        <v>257</v>
      </c>
      <c r="D352" s="4">
        <v>44243</v>
      </c>
      <c r="E352" t="s">
        <v>64</v>
      </c>
      <c r="F352" t="s">
        <v>43</v>
      </c>
      <c r="G352" t="s">
        <v>44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45">
      <c r="A353">
        <v>2</v>
      </c>
      <c r="B353" t="s">
        <v>63</v>
      </c>
      <c r="C353" t="s">
        <v>257</v>
      </c>
      <c r="D353" s="4">
        <v>44243</v>
      </c>
      <c r="E353" t="s">
        <v>64</v>
      </c>
      <c r="F353" t="s">
        <v>48</v>
      </c>
      <c r="G353" t="s">
        <v>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45">
      <c r="A354">
        <v>2</v>
      </c>
      <c r="B354" t="s">
        <v>63</v>
      </c>
      <c r="C354" t="s">
        <v>257</v>
      </c>
      <c r="D354" s="4">
        <v>44243</v>
      </c>
      <c r="E354" t="s">
        <v>64</v>
      </c>
      <c r="F354" t="s">
        <v>49</v>
      </c>
      <c r="G354" t="s">
        <v>44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45">
      <c r="A355">
        <v>2</v>
      </c>
      <c r="B355" t="s">
        <v>63</v>
      </c>
      <c r="C355" t="s">
        <v>257</v>
      </c>
      <c r="D355" s="4">
        <v>44243</v>
      </c>
      <c r="E355" t="s">
        <v>64</v>
      </c>
      <c r="F355" t="s">
        <v>53</v>
      </c>
      <c r="G355" t="s">
        <v>44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45">
      <c r="A356">
        <v>2</v>
      </c>
      <c r="B356" t="s">
        <v>63</v>
      </c>
      <c r="C356" t="s">
        <v>257</v>
      </c>
      <c r="D356" s="4">
        <v>44243</v>
      </c>
      <c r="E356" t="s">
        <v>64</v>
      </c>
      <c r="F356" t="s">
        <v>54</v>
      </c>
      <c r="G356" t="s">
        <v>44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45">
      <c r="A357">
        <v>2</v>
      </c>
      <c r="B357" t="s">
        <v>63</v>
      </c>
      <c r="C357" t="s">
        <v>257</v>
      </c>
      <c r="D357" s="4">
        <v>44243</v>
      </c>
      <c r="E357" t="s">
        <v>64</v>
      </c>
      <c r="F357" t="s">
        <v>55</v>
      </c>
      <c r="G357" t="s">
        <v>56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45">
      <c r="A358">
        <v>2</v>
      </c>
      <c r="B358" t="s">
        <v>63</v>
      </c>
      <c r="C358" t="s">
        <v>257</v>
      </c>
      <c r="D358" s="4">
        <v>44243</v>
      </c>
      <c r="E358" t="s">
        <v>64</v>
      </c>
      <c r="F358" t="s">
        <v>57</v>
      </c>
      <c r="G358" t="s">
        <v>56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45">
      <c r="A359">
        <v>2</v>
      </c>
      <c r="B359" t="s">
        <v>63</v>
      </c>
      <c r="C359" t="s">
        <v>257</v>
      </c>
      <c r="D359" s="4">
        <v>44243</v>
      </c>
      <c r="E359" t="s">
        <v>64</v>
      </c>
      <c r="F359" t="s">
        <v>58</v>
      </c>
      <c r="G359" t="s">
        <v>56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45">
      <c r="A360">
        <v>2</v>
      </c>
      <c r="B360" t="s">
        <v>63</v>
      </c>
      <c r="C360" t="s">
        <v>257</v>
      </c>
      <c r="D360" s="4">
        <v>44243</v>
      </c>
      <c r="E360" t="s">
        <v>64</v>
      </c>
      <c r="F360" t="s">
        <v>59</v>
      </c>
      <c r="G360" t="s">
        <v>56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45">
      <c r="A361">
        <v>2</v>
      </c>
      <c r="B361" t="s">
        <v>63</v>
      </c>
      <c r="C361" t="s">
        <v>257</v>
      </c>
      <c r="D361" s="4">
        <v>44243</v>
      </c>
      <c r="E361" t="s">
        <v>64</v>
      </c>
      <c r="F361" t="s">
        <v>60</v>
      </c>
      <c r="G361" t="s">
        <v>56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45">
      <c r="A362">
        <v>2</v>
      </c>
      <c r="B362" t="s">
        <v>71</v>
      </c>
      <c r="C362" t="s">
        <v>257</v>
      </c>
      <c r="D362" s="4">
        <v>44243</v>
      </c>
      <c r="E362" t="s">
        <v>72</v>
      </c>
      <c r="F362" t="s">
        <v>43</v>
      </c>
      <c r="G362" t="s">
        <v>44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45">
      <c r="A363">
        <v>2</v>
      </c>
      <c r="B363" t="s">
        <v>71</v>
      </c>
      <c r="C363" t="s">
        <v>257</v>
      </c>
      <c r="D363" s="4">
        <v>44243</v>
      </c>
      <c r="E363" t="s">
        <v>72</v>
      </c>
      <c r="F363" t="s">
        <v>48</v>
      </c>
      <c r="G363" t="s">
        <v>44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45">
      <c r="A364">
        <v>2</v>
      </c>
      <c r="B364" t="s">
        <v>71</v>
      </c>
      <c r="C364" t="s">
        <v>257</v>
      </c>
      <c r="D364" s="4">
        <v>44243</v>
      </c>
      <c r="E364" t="s">
        <v>72</v>
      </c>
      <c r="F364" t="s">
        <v>49</v>
      </c>
      <c r="G364" t="s">
        <v>44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45">
      <c r="A365">
        <v>2</v>
      </c>
      <c r="B365" t="s">
        <v>71</v>
      </c>
      <c r="C365" t="s">
        <v>257</v>
      </c>
      <c r="D365" s="4">
        <v>44243</v>
      </c>
      <c r="E365" t="s">
        <v>72</v>
      </c>
      <c r="F365" t="s">
        <v>53</v>
      </c>
      <c r="G365" t="s">
        <v>44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45">
      <c r="A366">
        <v>2</v>
      </c>
      <c r="B366" t="s">
        <v>71</v>
      </c>
      <c r="C366" t="s">
        <v>257</v>
      </c>
      <c r="D366" s="4">
        <v>44243</v>
      </c>
      <c r="E366" t="s">
        <v>72</v>
      </c>
      <c r="F366" t="s">
        <v>54</v>
      </c>
      <c r="G366" t="s">
        <v>44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45">
      <c r="A367">
        <v>2</v>
      </c>
      <c r="B367" t="s">
        <v>71</v>
      </c>
      <c r="C367" t="s">
        <v>257</v>
      </c>
      <c r="D367" s="4">
        <v>44243</v>
      </c>
      <c r="E367" t="s">
        <v>72</v>
      </c>
      <c r="F367" t="s">
        <v>55</v>
      </c>
      <c r="G367" t="s">
        <v>56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45">
      <c r="A368">
        <v>2</v>
      </c>
      <c r="B368" t="s">
        <v>71</v>
      </c>
      <c r="C368" t="s">
        <v>257</v>
      </c>
      <c r="D368" s="4">
        <v>44243</v>
      </c>
      <c r="E368" t="s">
        <v>72</v>
      </c>
      <c r="F368" t="s">
        <v>57</v>
      </c>
      <c r="G368" t="s">
        <v>56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45">
      <c r="A369">
        <v>2</v>
      </c>
      <c r="B369" t="s">
        <v>71</v>
      </c>
      <c r="C369" t="s">
        <v>257</v>
      </c>
      <c r="D369" s="4">
        <v>44243</v>
      </c>
      <c r="E369" t="s">
        <v>72</v>
      </c>
      <c r="F369" t="s">
        <v>58</v>
      </c>
      <c r="G369" t="s">
        <v>56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45">
      <c r="A370">
        <v>2</v>
      </c>
      <c r="B370" t="s">
        <v>71</v>
      </c>
      <c r="C370" t="s">
        <v>257</v>
      </c>
      <c r="D370" s="4">
        <v>44243</v>
      </c>
      <c r="E370" t="s">
        <v>72</v>
      </c>
      <c r="F370" t="s">
        <v>59</v>
      </c>
      <c r="G370" t="s">
        <v>56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45">
      <c r="A371">
        <v>2</v>
      </c>
      <c r="B371" t="s">
        <v>71</v>
      </c>
      <c r="C371" t="s">
        <v>257</v>
      </c>
      <c r="D371" s="4">
        <v>44243</v>
      </c>
      <c r="E371" t="s">
        <v>72</v>
      </c>
      <c r="F371" t="s">
        <v>60</v>
      </c>
      <c r="G371" t="s">
        <v>56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45">
      <c r="A372">
        <v>2</v>
      </c>
      <c r="B372" t="s">
        <v>74</v>
      </c>
      <c r="C372" t="s">
        <v>257</v>
      </c>
      <c r="D372" s="4">
        <v>44243</v>
      </c>
      <c r="E372" t="s">
        <v>75</v>
      </c>
      <c r="F372" t="s">
        <v>43</v>
      </c>
      <c r="G372" t="s">
        <v>44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45">
      <c r="A373">
        <v>2</v>
      </c>
      <c r="B373" t="s">
        <v>74</v>
      </c>
      <c r="C373" t="s">
        <v>257</v>
      </c>
      <c r="D373" s="4">
        <v>44243</v>
      </c>
      <c r="E373" t="s">
        <v>75</v>
      </c>
      <c r="F373" t="s">
        <v>48</v>
      </c>
      <c r="G373" t="s">
        <v>44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45">
      <c r="A374">
        <v>2</v>
      </c>
      <c r="B374" t="s">
        <v>74</v>
      </c>
      <c r="C374" t="s">
        <v>257</v>
      </c>
      <c r="D374" s="4">
        <v>44243</v>
      </c>
      <c r="E374" t="s">
        <v>75</v>
      </c>
      <c r="F374" t="s">
        <v>49</v>
      </c>
      <c r="G374" t="s">
        <v>44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45">
      <c r="A375">
        <v>2</v>
      </c>
      <c r="B375" t="s">
        <v>74</v>
      </c>
      <c r="C375" t="s">
        <v>257</v>
      </c>
      <c r="D375" s="4">
        <v>44243</v>
      </c>
      <c r="E375" t="s">
        <v>75</v>
      </c>
      <c r="F375" t="s">
        <v>53</v>
      </c>
      <c r="G375" t="s">
        <v>44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45">
      <c r="A376">
        <v>2</v>
      </c>
      <c r="B376" t="s">
        <v>74</v>
      </c>
      <c r="C376" t="s">
        <v>257</v>
      </c>
      <c r="D376" s="4">
        <v>44243</v>
      </c>
      <c r="E376" t="s">
        <v>75</v>
      </c>
      <c r="F376" t="s">
        <v>54</v>
      </c>
      <c r="G376" t="s">
        <v>44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45">
      <c r="A377">
        <v>2</v>
      </c>
      <c r="B377" t="s">
        <v>74</v>
      </c>
      <c r="C377" t="s">
        <v>257</v>
      </c>
      <c r="D377" s="4">
        <v>44243</v>
      </c>
      <c r="E377" t="s">
        <v>75</v>
      </c>
      <c r="F377" t="s">
        <v>55</v>
      </c>
      <c r="G377" t="s">
        <v>56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45">
      <c r="A378">
        <v>2</v>
      </c>
      <c r="B378" t="s">
        <v>74</v>
      </c>
      <c r="C378" t="s">
        <v>257</v>
      </c>
      <c r="D378" s="4">
        <v>44243</v>
      </c>
      <c r="E378" t="s">
        <v>75</v>
      </c>
      <c r="F378" t="s">
        <v>57</v>
      </c>
      <c r="G378" t="s">
        <v>56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45">
      <c r="A379">
        <v>2</v>
      </c>
      <c r="B379" t="s">
        <v>74</v>
      </c>
      <c r="C379" t="s">
        <v>257</v>
      </c>
      <c r="D379" s="4">
        <v>44243</v>
      </c>
      <c r="E379" t="s">
        <v>75</v>
      </c>
      <c r="F379" t="s">
        <v>58</v>
      </c>
      <c r="G379" t="s">
        <v>56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45">
      <c r="A380">
        <v>2</v>
      </c>
      <c r="B380" t="s">
        <v>74</v>
      </c>
      <c r="C380" t="s">
        <v>257</v>
      </c>
      <c r="D380" s="4">
        <v>44243</v>
      </c>
      <c r="E380" t="s">
        <v>75</v>
      </c>
      <c r="F380" t="s">
        <v>59</v>
      </c>
      <c r="G380" t="s">
        <v>56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45">
      <c r="A381">
        <v>2</v>
      </c>
      <c r="B381" t="s">
        <v>74</v>
      </c>
      <c r="C381" t="s">
        <v>257</v>
      </c>
      <c r="D381" s="4">
        <v>44243</v>
      </c>
      <c r="E381" t="s">
        <v>75</v>
      </c>
      <c r="F381" t="s">
        <v>60</v>
      </c>
      <c r="G381" t="s">
        <v>56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45">
      <c r="A382">
        <v>2</v>
      </c>
      <c r="B382" t="s">
        <v>41</v>
      </c>
      <c r="C382" t="s">
        <v>255</v>
      </c>
      <c r="D382" s="4">
        <v>44244</v>
      </c>
      <c r="E382" t="s">
        <v>42</v>
      </c>
      <c r="F382" t="s">
        <v>43</v>
      </c>
      <c r="G382" t="s">
        <v>44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45">
      <c r="A383">
        <v>2</v>
      </c>
      <c r="B383" t="s">
        <v>41</v>
      </c>
      <c r="C383" t="s">
        <v>255</v>
      </c>
      <c r="D383" s="4">
        <v>44244</v>
      </c>
      <c r="E383" t="s">
        <v>42</v>
      </c>
      <c r="F383" t="s">
        <v>48</v>
      </c>
      <c r="G383" t="s">
        <v>44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45">
      <c r="A384">
        <v>2</v>
      </c>
      <c r="B384" t="s">
        <v>41</v>
      </c>
      <c r="C384" t="s">
        <v>255</v>
      </c>
      <c r="D384" s="4">
        <v>44244</v>
      </c>
      <c r="E384" t="s">
        <v>42</v>
      </c>
      <c r="F384" t="s">
        <v>49</v>
      </c>
      <c r="G384" t="s">
        <v>44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45">
      <c r="A385">
        <v>2</v>
      </c>
      <c r="B385" t="s">
        <v>41</v>
      </c>
      <c r="C385" t="s">
        <v>255</v>
      </c>
      <c r="D385" s="4">
        <v>44244</v>
      </c>
      <c r="E385" t="s">
        <v>42</v>
      </c>
      <c r="F385" t="s">
        <v>53</v>
      </c>
      <c r="G385" t="s">
        <v>44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45">
      <c r="A386">
        <v>2</v>
      </c>
      <c r="B386" t="s">
        <v>41</v>
      </c>
      <c r="C386" t="s">
        <v>255</v>
      </c>
      <c r="D386" s="4">
        <v>44244</v>
      </c>
      <c r="E386" t="s">
        <v>42</v>
      </c>
      <c r="F386" t="s">
        <v>54</v>
      </c>
      <c r="G386" t="s">
        <v>44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45">
      <c r="A387">
        <v>2</v>
      </c>
      <c r="B387" t="s">
        <v>41</v>
      </c>
      <c r="C387" t="s">
        <v>255</v>
      </c>
      <c r="D387" s="4">
        <v>44244</v>
      </c>
      <c r="E387" t="s">
        <v>42</v>
      </c>
      <c r="F387" t="s">
        <v>55</v>
      </c>
      <c r="G387" t="s">
        <v>56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45">
      <c r="A388">
        <v>2</v>
      </c>
      <c r="B388" t="s">
        <v>41</v>
      </c>
      <c r="C388" t="s">
        <v>255</v>
      </c>
      <c r="D388" s="4">
        <v>44244</v>
      </c>
      <c r="E388" t="s">
        <v>42</v>
      </c>
      <c r="F388" t="s">
        <v>57</v>
      </c>
      <c r="G388" t="s">
        <v>56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45">
      <c r="A389">
        <v>2</v>
      </c>
      <c r="B389" t="s">
        <v>41</v>
      </c>
      <c r="C389" t="s">
        <v>255</v>
      </c>
      <c r="D389" s="4">
        <v>44244</v>
      </c>
      <c r="E389" t="s">
        <v>42</v>
      </c>
      <c r="F389" t="s">
        <v>58</v>
      </c>
      <c r="G389" t="s">
        <v>56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45">
      <c r="A390">
        <v>2</v>
      </c>
      <c r="B390" t="s">
        <v>41</v>
      </c>
      <c r="C390" t="s">
        <v>255</v>
      </c>
      <c r="D390" s="4">
        <v>44244</v>
      </c>
      <c r="E390" t="s">
        <v>42</v>
      </c>
      <c r="F390" t="s">
        <v>59</v>
      </c>
      <c r="G390" t="s">
        <v>56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45">
      <c r="A391">
        <v>2</v>
      </c>
      <c r="B391" t="s">
        <v>41</v>
      </c>
      <c r="C391" t="s">
        <v>255</v>
      </c>
      <c r="D391" s="4">
        <v>44244</v>
      </c>
      <c r="E391" t="s">
        <v>42</v>
      </c>
      <c r="F391" t="s">
        <v>60</v>
      </c>
      <c r="G391" t="s">
        <v>56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45">
      <c r="A392">
        <v>2</v>
      </c>
      <c r="B392" t="s">
        <v>61</v>
      </c>
      <c r="C392" t="s">
        <v>256</v>
      </c>
      <c r="D392" s="4">
        <v>44244</v>
      </c>
      <c r="E392" t="s">
        <v>42</v>
      </c>
      <c r="F392" t="s">
        <v>43</v>
      </c>
      <c r="G392" t="s">
        <v>44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45">
      <c r="A393">
        <v>2</v>
      </c>
      <c r="B393" t="s">
        <v>61</v>
      </c>
      <c r="C393" t="s">
        <v>256</v>
      </c>
      <c r="D393" s="4">
        <v>44244</v>
      </c>
      <c r="E393" t="s">
        <v>42</v>
      </c>
      <c r="F393" t="s">
        <v>48</v>
      </c>
      <c r="G393" t="s">
        <v>44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45">
      <c r="A394">
        <v>2</v>
      </c>
      <c r="B394" t="s">
        <v>61</v>
      </c>
      <c r="C394" t="s">
        <v>256</v>
      </c>
      <c r="D394" s="4">
        <v>44244</v>
      </c>
      <c r="E394" t="s">
        <v>42</v>
      </c>
      <c r="F394" t="s">
        <v>49</v>
      </c>
      <c r="G394" t="s">
        <v>44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45">
      <c r="A395">
        <v>2</v>
      </c>
      <c r="B395" t="s">
        <v>61</v>
      </c>
      <c r="C395" t="s">
        <v>256</v>
      </c>
      <c r="D395" s="4">
        <v>44244</v>
      </c>
      <c r="E395" t="s">
        <v>42</v>
      </c>
      <c r="F395" t="s">
        <v>53</v>
      </c>
      <c r="G395" t="s">
        <v>44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45">
      <c r="A396">
        <v>2</v>
      </c>
      <c r="B396" t="s">
        <v>61</v>
      </c>
      <c r="C396" t="s">
        <v>256</v>
      </c>
      <c r="D396" s="4">
        <v>44244</v>
      </c>
      <c r="E396" t="s">
        <v>42</v>
      </c>
      <c r="F396" t="s">
        <v>54</v>
      </c>
      <c r="G396" t="s">
        <v>44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45">
      <c r="A397">
        <v>2</v>
      </c>
      <c r="B397" t="s">
        <v>61</v>
      </c>
      <c r="C397" t="s">
        <v>256</v>
      </c>
      <c r="D397" s="4">
        <v>44244</v>
      </c>
      <c r="E397" t="s">
        <v>42</v>
      </c>
      <c r="F397" t="s">
        <v>55</v>
      </c>
      <c r="G397" t="s">
        <v>56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45">
      <c r="A398">
        <v>2</v>
      </c>
      <c r="B398" t="s">
        <v>61</v>
      </c>
      <c r="C398" t="s">
        <v>256</v>
      </c>
      <c r="D398" s="4">
        <v>44244</v>
      </c>
      <c r="E398" t="s">
        <v>42</v>
      </c>
      <c r="F398" t="s">
        <v>57</v>
      </c>
      <c r="G398" t="s">
        <v>56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45">
      <c r="A399">
        <v>2</v>
      </c>
      <c r="B399" t="s">
        <v>61</v>
      </c>
      <c r="C399" t="s">
        <v>256</v>
      </c>
      <c r="D399" s="4">
        <v>44244</v>
      </c>
      <c r="E399" t="s">
        <v>42</v>
      </c>
      <c r="F399" t="s">
        <v>58</v>
      </c>
      <c r="G399" t="s">
        <v>56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45">
      <c r="A400">
        <v>2</v>
      </c>
      <c r="B400" t="s">
        <v>61</v>
      </c>
      <c r="C400" t="s">
        <v>256</v>
      </c>
      <c r="D400" s="4">
        <v>44244</v>
      </c>
      <c r="E400" t="s">
        <v>42</v>
      </c>
      <c r="F400" t="s">
        <v>59</v>
      </c>
      <c r="G400" t="s">
        <v>56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45">
      <c r="A401">
        <v>2</v>
      </c>
      <c r="B401" t="s">
        <v>61</v>
      </c>
      <c r="C401" t="s">
        <v>256</v>
      </c>
      <c r="D401" s="4">
        <v>44244</v>
      </c>
      <c r="E401" t="s">
        <v>42</v>
      </c>
      <c r="F401" t="s">
        <v>60</v>
      </c>
      <c r="G401" t="s">
        <v>56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45">
      <c r="A402">
        <v>2</v>
      </c>
      <c r="B402" t="s">
        <v>87</v>
      </c>
      <c r="C402" t="s">
        <v>260</v>
      </c>
      <c r="D402" s="4">
        <v>44245</v>
      </c>
      <c r="E402" t="s">
        <v>72</v>
      </c>
      <c r="F402" t="s">
        <v>43</v>
      </c>
      <c r="G402" t="s">
        <v>44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45">
      <c r="A403">
        <v>2</v>
      </c>
      <c r="B403" t="s">
        <v>87</v>
      </c>
      <c r="C403" t="s">
        <v>260</v>
      </c>
      <c r="D403" s="4">
        <v>44245</v>
      </c>
      <c r="E403" t="s">
        <v>72</v>
      </c>
      <c r="F403" t="s">
        <v>48</v>
      </c>
      <c r="G403" t="s">
        <v>44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45">
      <c r="A404">
        <v>2</v>
      </c>
      <c r="B404" t="s">
        <v>87</v>
      </c>
      <c r="C404" t="s">
        <v>260</v>
      </c>
      <c r="D404" s="4">
        <v>44245</v>
      </c>
      <c r="E404" t="s">
        <v>72</v>
      </c>
      <c r="F404" t="s">
        <v>49</v>
      </c>
      <c r="G404" t="s">
        <v>44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45">
      <c r="A405">
        <v>2</v>
      </c>
      <c r="B405" t="s">
        <v>87</v>
      </c>
      <c r="C405" t="s">
        <v>260</v>
      </c>
      <c r="D405" s="4">
        <v>44245</v>
      </c>
      <c r="E405" t="s">
        <v>72</v>
      </c>
      <c r="F405" t="s">
        <v>53</v>
      </c>
      <c r="G405" t="s">
        <v>44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45">
      <c r="A406">
        <v>2</v>
      </c>
      <c r="B406" t="s">
        <v>87</v>
      </c>
      <c r="C406" t="s">
        <v>260</v>
      </c>
      <c r="D406" s="4">
        <v>44245</v>
      </c>
      <c r="E406" t="s">
        <v>72</v>
      </c>
      <c r="F406" t="s">
        <v>54</v>
      </c>
      <c r="G406" t="s">
        <v>44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45">
      <c r="A407">
        <v>2</v>
      </c>
      <c r="B407" t="s">
        <v>87</v>
      </c>
      <c r="C407" t="s">
        <v>260</v>
      </c>
      <c r="D407" s="4">
        <v>44245</v>
      </c>
      <c r="E407" t="s">
        <v>72</v>
      </c>
      <c r="F407" t="s">
        <v>55</v>
      </c>
      <c r="G407" t="s">
        <v>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45">
      <c r="A408">
        <v>2</v>
      </c>
      <c r="B408" t="s">
        <v>87</v>
      </c>
      <c r="C408" t="s">
        <v>260</v>
      </c>
      <c r="D408" s="4">
        <v>44245</v>
      </c>
      <c r="E408" t="s">
        <v>72</v>
      </c>
      <c r="F408" t="s">
        <v>57</v>
      </c>
      <c r="G408" t="s">
        <v>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45">
      <c r="A409">
        <v>2</v>
      </c>
      <c r="B409" t="s">
        <v>87</v>
      </c>
      <c r="C409" t="s">
        <v>260</v>
      </c>
      <c r="D409" s="4">
        <v>44245</v>
      </c>
      <c r="E409" t="s">
        <v>72</v>
      </c>
      <c r="F409" t="s">
        <v>58</v>
      </c>
      <c r="G409" t="s">
        <v>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45">
      <c r="A410">
        <v>2</v>
      </c>
      <c r="B410" t="s">
        <v>87</v>
      </c>
      <c r="C410" t="s">
        <v>260</v>
      </c>
      <c r="D410" s="4">
        <v>44245</v>
      </c>
      <c r="E410" t="s">
        <v>72</v>
      </c>
      <c r="F410" t="s">
        <v>59</v>
      </c>
      <c r="G410" t="s">
        <v>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45">
      <c r="A411">
        <v>2</v>
      </c>
      <c r="B411" t="s">
        <v>87</v>
      </c>
      <c r="C411" t="s">
        <v>260</v>
      </c>
      <c r="D411" s="4">
        <v>44245</v>
      </c>
      <c r="E411" t="s">
        <v>72</v>
      </c>
      <c r="F411" t="s">
        <v>60</v>
      </c>
      <c r="G411" t="s">
        <v>56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45">
      <c r="A412">
        <v>2</v>
      </c>
      <c r="B412" t="s">
        <v>99</v>
      </c>
      <c r="C412" t="s">
        <v>260</v>
      </c>
      <c r="D412" s="4">
        <v>44245</v>
      </c>
      <c r="E412" t="s">
        <v>100</v>
      </c>
      <c r="F412" t="s">
        <v>43</v>
      </c>
      <c r="G412" t="s">
        <v>44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45">
      <c r="A413">
        <v>2</v>
      </c>
      <c r="B413" t="s">
        <v>99</v>
      </c>
      <c r="C413" t="s">
        <v>260</v>
      </c>
      <c r="D413" s="4">
        <v>44245</v>
      </c>
      <c r="E413" t="s">
        <v>100</v>
      </c>
      <c r="F413" t="s">
        <v>48</v>
      </c>
      <c r="G413" t="s">
        <v>44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45">
      <c r="A414">
        <v>2</v>
      </c>
      <c r="B414" t="s">
        <v>99</v>
      </c>
      <c r="C414" t="s">
        <v>260</v>
      </c>
      <c r="D414" s="4">
        <v>44245</v>
      </c>
      <c r="E414" t="s">
        <v>100</v>
      </c>
      <c r="F414" t="s">
        <v>49</v>
      </c>
      <c r="G414" t="s">
        <v>44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45">
      <c r="A415">
        <v>2</v>
      </c>
      <c r="B415" t="s">
        <v>99</v>
      </c>
      <c r="C415" t="s">
        <v>260</v>
      </c>
      <c r="D415" s="4">
        <v>44245</v>
      </c>
      <c r="E415" t="s">
        <v>100</v>
      </c>
      <c r="F415" t="s">
        <v>53</v>
      </c>
      <c r="G415" t="s">
        <v>44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45">
      <c r="A416">
        <v>2</v>
      </c>
      <c r="B416" t="s">
        <v>99</v>
      </c>
      <c r="C416" t="s">
        <v>260</v>
      </c>
      <c r="D416" s="4">
        <v>44245</v>
      </c>
      <c r="E416" t="s">
        <v>100</v>
      </c>
      <c r="F416" t="s">
        <v>54</v>
      </c>
      <c r="G416" t="s">
        <v>44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45">
      <c r="A417">
        <v>2</v>
      </c>
      <c r="B417" t="s">
        <v>99</v>
      </c>
      <c r="C417" t="s">
        <v>260</v>
      </c>
      <c r="D417" s="4">
        <v>44245</v>
      </c>
      <c r="E417" t="s">
        <v>100</v>
      </c>
      <c r="F417" t="s">
        <v>55</v>
      </c>
      <c r="G417" t="s">
        <v>56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45">
      <c r="A418">
        <v>2</v>
      </c>
      <c r="B418" t="s">
        <v>99</v>
      </c>
      <c r="C418" t="s">
        <v>260</v>
      </c>
      <c r="D418" s="4">
        <v>44245</v>
      </c>
      <c r="E418" t="s">
        <v>100</v>
      </c>
      <c r="F418" t="s">
        <v>57</v>
      </c>
      <c r="G418" t="s">
        <v>56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45">
      <c r="A419">
        <v>2</v>
      </c>
      <c r="B419" t="s">
        <v>99</v>
      </c>
      <c r="C419" t="s">
        <v>260</v>
      </c>
      <c r="D419" s="4">
        <v>44245</v>
      </c>
      <c r="E419" t="s">
        <v>100</v>
      </c>
      <c r="F419" t="s">
        <v>58</v>
      </c>
      <c r="G419" t="s">
        <v>56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45">
      <c r="A420">
        <v>2</v>
      </c>
      <c r="B420" t="s">
        <v>99</v>
      </c>
      <c r="C420" t="s">
        <v>260</v>
      </c>
      <c r="D420" s="4">
        <v>44245</v>
      </c>
      <c r="E420" t="s">
        <v>100</v>
      </c>
      <c r="F420" t="s">
        <v>59</v>
      </c>
      <c r="G420" t="s">
        <v>56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45">
      <c r="A421">
        <v>2</v>
      </c>
      <c r="B421" t="s">
        <v>99</v>
      </c>
      <c r="C421" t="s">
        <v>260</v>
      </c>
      <c r="D421" s="4">
        <v>44245</v>
      </c>
      <c r="E421" t="s">
        <v>100</v>
      </c>
      <c r="F421" t="s">
        <v>60</v>
      </c>
      <c r="G421" t="s">
        <v>56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45">
      <c r="A422">
        <v>2</v>
      </c>
      <c r="B422" t="s">
        <v>130</v>
      </c>
      <c r="C422" t="s">
        <v>259</v>
      </c>
      <c r="D422" s="4">
        <v>44246</v>
      </c>
      <c r="E422" t="s">
        <v>72</v>
      </c>
      <c r="F422" t="s">
        <v>43</v>
      </c>
      <c r="G422" t="s">
        <v>44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45">
      <c r="A423">
        <v>2</v>
      </c>
      <c r="B423" t="s">
        <v>130</v>
      </c>
      <c r="C423" t="s">
        <v>259</v>
      </c>
      <c r="D423" s="4">
        <v>44246</v>
      </c>
      <c r="E423" t="s">
        <v>72</v>
      </c>
      <c r="F423" t="s">
        <v>48</v>
      </c>
      <c r="G423" t="s">
        <v>44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45">
      <c r="A424">
        <v>2</v>
      </c>
      <c r="B424" t="s">
        <v>130</v>
      </c>
      <c r="C424" t="s">
        <v>259</v>
      </c>
      <c r="D424" s="4">
        <v>44246</v>
      </c>
      <c r="E424" t="s">
        <v>72</v>
      </c>
      <c r="F424" t="s">
        <v>49</v>
      </c>
      <c r="G424" t="s">
        <v>44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45">
      <c r="A425">
        <v>2</v>
      </c>
      <c r="B425" t="s">
        <v>130</v>
      </c>
      <c r="C425" t="s">
        <v>259</v>
      </c>
      <c r="D425" s="4">
        <v>44246</v>
      </c>
      <c r="E425" t="s">
        <v>72</v>
      </c>
      <c r="F425" t="s">
        <v>53</v>
      </c>
      <c r="G425" t="s">
        <v>44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45">
      <c r="A426">
        <v>2</v>
      </c>
      <c r="B426" t="s">
        <v>130</v>
      </c>
      <c r="C426" t="s">
        <v>259</v>
      </c>
      <c r="D426" s="4">
        <v>44246</v>
      </c>
      <c r="E426" t="s">
        <v>72</v>
      </c>
      <c r="F426" t="s">
        <v>54</v>
      </c>
      <c r="G426" t="s">
        <v>44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45">
      <c r="A427">
        <v>2</v>
      </c>
      <c r="B427" t="s">
        <v>130</v>
      </c>
      <c r="C427" t="s">
        <v>259</v>
      </c>
      <c r="D427" s="4">
        <v>44246</v>
      </c>
      <c r="E427" t="s">
        <v>72</v>
      </c>
      <c r="F427" t="s">
        <v>55</v>
      </c>
      <c r="G427" t="s">
        <v>56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45">
      <c r="A428">
        <v>2</v>
      </c>
      <c r="B428" t="s">
        <v>130</v>
      </c>
      <c r="C428" t="s">
        <v>259</v>
      </c>
      <c r="D428" s="4">
        <v>44246</v>
      </c>
      <c r="E428" t="s">
        <v>72</v>
      </c>
      <c r="F428" t="s">
        <v>57</v>
      </c>
      <c r="G428" t="s">
        <v>56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45">
      <c r="A429">
        <v>2</v>
      </c>
      <c r="B429" t="s">
        <v>130</v>
      </c>
      <c r="C429" t="s">
        <v>259</v>
      </c>
      <c r="D429" s="4">
        <v>44246</v>
      </c>
      <c r="E429" t="s">
        <v>72</v>
      </c>
      <c r="F429" t="s">
        <v>58</v>
      </c>
      <c r="G429" t="s">
        <v>56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45">
      <c r="A430">
        <v>2</v>
      </c>
      <c r="B430" t="s">
        <v>130</v>
      </c>
      <c r="C430" t="s">
        <v>259</v>
      </c>
      <c r="D430" s="4">
        <v>44246</v>
      </c>
      <c r="E430" t="s">
        <v>72</v>
      </c>
      <c r="F430" t="s">
        <v>59</v>
      </c>
      <c r="G430" t="s">
        <v>56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45">
      <c r="A431">
        <v>2</v>
      </c>
      <c r="B431" t="s">
        <v>130</v>
      </c>
      <c r="C431" t="s">
        <v>259</v>
      </c>
      <c r="D431" s="4">
        <v>44246</v>
      </c>
      <c r="E431" t="s">
        <v>72</v>
      </c>
      <c r="F431" t="s">
        <v>60</v>
      </c>
      <c r="G431" t="s">
        <v>56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45">
      <c r="A432">
        <v>2</v>
      </c>
      <c r="B432" t="s">
        <v>77</v>
      </c>
      <c r="C432" t="s">
        <v>259</v>
      </c>
      <c r="D432" s="4">
        <v>44246</v>
      </c>
      <c r="E432" t="s">
        <v>72</v>
      </c>
      <c r="F432" t="s">
        <v>43</v>
      </c>
      <c r="G432" t="s">
        <v>44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45">
      <c r="A433">
        <v>2</v>
      </c>
      <c r="B433" t="s">
        <v>77</v>
      </c>
      <c r="C433" t="s">
        <v>259</v>
      </c>
      <c r="D433" s="4">
        <v>44246</v>
      </c>
      <c r="E433" t="s">
        <v>72</v>
      </c>
      <c r="F433" t="s">
        <v>48</v>
      </c>
      <c r="G433" t="s">
        <v>44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45">
      <c r="A434">
        <v>2</v>
      </c>
      <c r="B434" t="s">
        <v>77</v>
      </c>
      <c r="C434" t="s">
        <v>259</v>
      </c>
      <c r="D434" s="4">
        <v>44246</v>
      </c>
      <c r="E434" t="s">
        <v>72</v>
      </c>
      <c r="F434" t="s">
        <v>49</v>
      </c>
      <c r="G434" t="s">
        <v>44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45">
      <c r="A435">
        <v>2</v>
      </c>
      <c r="B435" t="s">
        <v>77</v>
      </c>
      <c r="C435" t="s">
        <v>259</v>
      </c>
      <c r="D435" s="4">
        <v>44246</v>
      </c>
      <c r="E435" t="s">
        <v>72</v>
      </c>
      <c r="F435" t="s">
        <v>53</v>
      </c>
      <c r="G435" t="s">
        <v>44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45">
      <c r="A436">
        <v>2</v>
      </c>
      <c r="B436" t="s">
        <v>77</v>
      </c>
      <c r="C436" t="s">
        <v>259</v>
      </c>
      <c r="D436" s="4">
        <v>44246</v>
      </c>
      <c r="E436" t="s">
        <v>72</v>
      </c>
      <c r="F436" t="s">
        <v>54</v>
      </c>
      <c r="G436" t="s">
        <v>44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45">
      <c r="A437">
        <v>2</v>
      </c>
      <c r="B437" t="s">
        <v>77</v>
      </c>
      <c r="C437" t="s">
        <v>259</v>
      </c>
      <c r="D437" s="4">
        <v>44246</v>
      </c>
      <c r="E437" t="s">
        <v>72</v>
      </c>
      <c r="F437" t="s">
        <v>55</v>
      </c>
      <c r="G437" t="s">
        <v>56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45">
      <c r="A438">
        <v>2</v>
      </c>
      <c r="B438" t="s">
        <v>77</v>
      </c>
      <c r="C438" t="s">
        <v>259</v>
      </c>
      <c r="D438" s="4">
        <v>44246</v>
      </c>
      <c r="E438" t="s">
        <v>72</v>
      </c>
      <c r="F438" t="s">
        <v>57</v>
      </c>
      <c r="G438" t="s">
        <v>56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45">
      <c r="A439">
        <v>2</v>
      </c>
      <c r="B439" t="s">
        <v>77</v>
      </c>
      <c r="C439" t="s">
        <v>259</v>
      </c>
      <c r="D439" s="4">
        <v>44246</v>
      </c>
      <c r="E439" t="s">
        <v>72</v>
      </c>
      <c r="F439" t="s">
        <v>58</v>
      </c>
      <c r="G439" t="s">
        <v>56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45">
      <c r="A440">
        <v>2</v>
      </c>
      <c r="B440" t="s">
        <v>77</v>
      </c>
      <c r="C440" t="s">
        <v>259</v>
      </c>
      <c r="D440" s="4">
        <v>44246</v>
      </c>
      <c r="E440" t="s">
        <v>72</v>
      </c>
      <c r="F440" t="s">
        <v>59</v>
      </c>
      <c r="G440" t="s">
        <v>56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45">
      <c r="A441">
        <v>2</v>
      </c>
      <c r="B441" t="s">
        <v>77</v>
      </c>
      <c r="C441" t="s">
        <v>259</v>
      </c>
      <c r="D441" s="4">
        <v>44246</v>
      </c>
      <c r="E441" t="s">
        <v>72</v>
      </c>
      <c r="F441" t="s">
        <v>60</v>
      </c>
      <c r="G441" t="s">
        <v>56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45">
      <c r="A442">
        <v>3</v>
      </c>
      <c r="B442" t="s">
        <v>61</v>
      </c>
      <c r="C442" t="s">
        <v>256</v>
      </c>
      <c r="D442" s="4">
        <v>44257</v>
      </c>
      <c r="E442" t="s">
        <v>42</v>
      </c>
      <c r="F442" t="s">
        <v>43</v>
      </c>
      <c r="G442" t="s">
        <v>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45">
      <c r="A443">
        <v>3</v>
      </c>
      <c r="B443" t="s">
        <v>61</v>
      </c>
      <c r="C443" t="s">
        <v>256</v>
      </c>
      <c r="D443" s="4">
        <v>44257</v>
      </c>
      <c r="E443" t="s">
        <v>42</v>
      </c>
      <c r="F443" t="s">
        <v>48</v>
      </c>
      <c r="G443" t="s">
        <v>44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45">
      <c r="A444">
        <v>3</v>
      </c>
      <c r="B444" t="s">
        <v>61</v>
      </c>
      <c r="C444" t="s">
        <v>256</v>
      </c>
      <c r="D444" s="4">
        <v>44257</v>
      </c>
      <c r="E444" t="s">
        <v>42</v>
      </c>
      <c r="F444" t="s">
        <v>49</v>
      </c>
      <c r="G444" t="s">
        <v>44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45">
      <c r="A445">
        <v>3</v>
      </c>
      <c r="B445" t="s">
        <v>61</v>
      </c>
      <c r="C445" t="s">
        <v>256</v>
      </c>
      <c r="D445" s="4">
        <v>44257</v>
      </c>
      <c r="E445" t="s">
        <v>42</v>
      </c>
      <c r="F445" t="s">
        <v>53</v>
      </c>
      <c r="G445" t="s">
        <v>44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45">
      <c r="A446">
        <v>3</v>
      </c>
      <c r="B446" t="s">
        <v>61</v>
      </c>
      <c r="C446" t="s">
        <v>256</v>
      </c>
      <c r="D446" s="4">
        <v>44257</v>
      </c>
      <c r="E446" t="s">
        <v>42</v>
      </c>
      <c r="F446" t="s">
        <v>54</v>
      </c>
      <c r="G446" t="s">
        <v>44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45">
      <c r="A447">
        <v>3</v>
      </c>
      <c r="B447" t="s">
        <v>61</v>
      </c>
      <c r="C447" t="s">
        <v>256</v>
      </c>
      <c r="D447" s="4">
        <v>44257</v>
      </c>
      <c r="E447" t="s">
        <v>42</v>
      </c>
      <c r="F447" t="s">
        <v>55</v>
      </c>
      <c r="G447" t="s">
        <v>56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45">
      <c r="A448">
        <v>3</v>
      </c>
      <c r="B448" t="s">
        <v>61</v>
      </c>
      <c r="C448" t="s">
        <v>256</v>
      </c>
      <c r="D448" s="4">
        <v>44257</v>
      </c>
      <c r="E448" t="s">
        <v>42</v>
      </c>
      <c r="F448" t="s">
        <v>57</v>
      </c>
      <c r="G448" t="s">
        <v>56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8" x14ac:dyDescent="0.45">
      <c r="A449">
        <v>3</v>
      </c>
      <c r="B449" t="s">
        <v>61</v>
      </c>
      <c r="C449" t="s">
        <v>256</v>
      </c>
      <c r="D449" s="4">
        <v>44257</v>
      </c>
      <c r="E449" t="s">
        <v>42</v>
      </c>
      <c r="F449" t="s">
        <v>58</v>
      </c>
      <c r="G449" t="s">
        <v>56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8" x14ac:dyDescent="0.45">
      <c r="A450">
        <v>3</v>
      </c>
      <c r="B450" t="s">
        <v>61</v>
      </c>
      <c r="C450" t="s">
        <v>256</v>
      </c>
      <c r="D450" s="4">
        <v>44257</v>
      </c>
      <c r="E450" t="s">
        <v>42</v>
      </c>
      <c r="F450" t="s">
        <v>59</v>
      </c>
      <c r="G450" t="s">
        <v>56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8" x14ac:dyDescent="0.45">
      <c r="A451">
        <v>3</v>
      </c>
      <c r="B451" t="s">
        <v>61</v>
      </c>
      <c r="C451" t="s">
        <v>256</v>
      </c>
      <c r="D451" s="4">
        <v>44257</v>
      </c>
      <c r="E451" t="s">
        <v>42</v>
      </c>
      <c r="F451" t="s">
        <v>60</v>
      </c>
      <c r="G451" t="s">
        <v>56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8" x14ac:dyDescent="0.45">
      <c r="A452">
        <v>3</v>
      </c>
      <c r="B452" t="s">
        <v>129</v>
      </c>
      <c r="C452" t="s">
        <v>261</v>
      </c>
      <c r="D452" s="4">
        <v>44257</v>
      </c>
      <c r="E452" t="s">
        <v>75</v>
      </c>
      <c r="F452" t="s">
        <v>43</v>
      </c>
      <c r="G452" t="s">
        <v>44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8" x14ac:dyDescent="0.45">
      <c r="A453">
        <v>3</v>
      </c>
      <c r="B453" t="s">
        <v>129</v>
      </c>
      <c r="C453" t="s">
        <v>261</v>
      </c>
      <c r="D453" s="4">
        <v>44257</v>
      </c>
      <c r="E453" t="s">
        <v>75</v>
      </c>
      <c r="F453" t="s">
        <v>48</v>
      </c>
      <c r="G453" t="s">
        <v>44</v>
      </c>
      <c r="H453" t="s">
        <v>84</v>
      </c>
      <c r="I453" t="s">
        <v>136</v>
      </c>
      <c r="J453" t="s">
        <v>137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0</v>
      </c>
      <c r="AL453" t="s">
        <v>139</v>
      </c>
    </row>
    <row r="454" spans="1:38" x14ac:dyDescent="0.45">
      <c r="A454">
        <v>3</v>
      </c>
      <c r="B454" t="s">
        <v>129</v>
      </c>
      <c r="C454" t="s">
        <v>261</v>
      </c>
      <c r="D454" s="4">
        <v>44257</v>
      </c>
      <c r="E454" t="s">
        <v>75</v>
      </c>
      <c r="F454" t="s">
        <v>49</v>
      </c>
      <c r="G454" t="s">
        <v>44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8" x14ac:dyDescent="0.45">
      <c r="A455">
        <v>3</v>
      </c>
      <c r="B455" t="s">
        <v>129</v>
      </c>
      <c r="C455" t="s">
        <v>261</v>
      </c>
      <c r="D455" s="4">
        <v>44257</v>
      </c>
      <c r="E455" t="s">
        <v>75</v>
      </c>
      <c r="F455" t="s">
        <v>53</v>
      </c>
      <c r="G455" t="s">
        <v>44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8" x14ac:dyDescent="0.45">
      <c r="A456">
        <v>3</v>
      </c>
      <c r="B456" t="s">
        <v>129</v>
      </c>
      <c r="C456" t="s">
        <v>261</v>
      </c>
      <c r="D456" s="4">
        <v>44257</v>
      </c>
      <c r="E456" t="s">
        <v>75</v>
      </c>
      <c r="F456" t="s">
        <v>54</v>
      </c>
      <c r="G456" t="s">
        <v>44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8" x14ac:dyDescent="0.45">
      <c r="A457">
        <v>3</v>
      </c>
      <c r="B457" t="s">
        <v>129</v>
      </c>
      <c r="C457" t="s">
        <v>261</v>
      </c>
      <c r="D457" s="4">
        <v>44257</v>
      </c>
      <c r="E457" t="s">
        <v>75</v>
      </c>
      <c r="F457" t="s">
        <v>55</v>
      </c>
      <c r="G457" t="s">
        <v>56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8" x14ac:dyDescent="0.45">
      <c r="A458">
        <v>3</v>
      </c>
      <c r="B458" t="s">
        <v>129</v>
      </c>
      <c r="C458" t="s">
        <v>261</v>
      </c>
      <c r="D458" s="4">
        <v>44257</v>
      </c>
      <c r="E458" t="s">
        <v>75</v>
      </c>
      <c r="F458" t="s">
        <v>57</v>
      </c>
      <c r="G458" t="s">
        <v>56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8" x14ac:dyDescent="0.45">
      <c r="A459">
        <v>3</v>
      </c>
      <c r="B459" t="s">
        <v>129</v>
      </c>
      <c r="C459" t="s">
        <v>261</v>
      </c>
      <c r="D459" s="4">
        <v>44257</v>
      </c>
      <c r="E459" t="s">
        <v>75</v>
      </c>
      <c r="F459" t="s">
        <v>58</v>
      </c>
      <c r="G459" t="s">
        <v>56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8" x14ac:dyDescent="0.45">
      <c r="A460">
        <v>3</v>
      </c>
      <c r="B460" t="s">
        <v>129</v>
      </c>
      <c r="C460" t="s">
        <v>261</v>
      </c>
      <c r="D460" s="4">
        <v>44257</v>
      </c>
      <c r="E460" t="s">
        <v>75</v>
      </c>
      <c r="F460" t="s">
        <v>59</v>
      </c>
      <c r="G460" t="s">
        <v>56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8" x14ac:dyDescent="0.45">
      <c r="A461">
        <v>3</v>
      </c>
      <c r="B461" t="s">
        <v>129</v>
      </c>
      <c r="C461" t="s">
        <v>261</v>
      </c>
      <c r="D461" s="4">
        <v>44257</v>
      </c>
      <c r="E461" t="s">
        <v>75</v>
      </c>
      <c r="F461" t="s">
        <v>60</v>
      </c>
      <c r="G461" t="s">
        <v>56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8" x14ac:dyDescent="0.45">
      <c r="A462">
        <v>3</v>
      </c>
      <c r="B462" t="s">
        <v>140</v>
      </c>
      <c r="C462" t="s">
        <v>256</v>
      </c>
      <c r="D462" s="4">
        <v>44257</v>
      </c>
      <c r="E462" t="s">
        <v>72</v>
      </c>
      <c r="F462" t="s">
        <v>43</v>
      </c>
      <c r="G462" t="s">
        <v>44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8" x14ac:dyDescent="0.45">
      <c r="A463">
        <v>3</v>
      </c>
      <c r="B463" t="s">
        <v>140</v>
      </c>
      <c r="C463" t="s">
        <v>256</v>
      </c>
      <c r="D463" s="4">
        <v>44257</v>
      </c>
      <c r="E463" t="s">
        <v>72</v>
      </c>
      <c r="F463" t="s">
        <v>48</v>
      </c>
      <c r="G463" t="s">
        <v>44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8" x14ac:dyDescent="0.45">
      <c r="A464">
        <v>3</v>
      </c>
      <c r="B464" t="s">
        <v>140</v>
      </c>
      <c r="C464" t="s">
        <v>256</v>
      </c>
      <c r="D464" s="4">
        <v>44257</v>
      </c>
      <c r="E464" t="s">
        <v>72</v>
      </c>
      <c r="F464" t="s">
        <v>49</v>
      </c>
      <c r="G464" t="s">
        <v>44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45">
      <c r="A465">
        <v>3</v>
      </c>
      <c r="B465" t="s">
        <v>140</v>
      </c>
      <c r="C465" t="s">
        <v>256</v>
      </c>
      <c r="D465" s="4">
        <v>44257</v>
      </c>
      <c r="E465" t="s">
        <v>72</v>
      </c>
      <c r="F465" t="s">
        <v>53</v>
      </c>
      <c r="G465" t="s">
        <v>44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45">
      <c r="A466">
        <v>3</v>
      </c>
      <c r="B466" t="s">
        <v>140</v>
      </c>
      <c r="C466" t="s">
        <v>256</v>
      </c>
      <c r="D466" s="4">
        <v>44257</v>
      </c>
      <c r="E466" t="s">
        <v>72</v>
      </c>
      <c r="F466" t="s">
        <v>54</v>
      </c>
      <c r="G466" t="s">
        <v>44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45">
      <c r="A467">
        <v>3</v>
      </c>
      <c r="B467" t="s">
        <v>140</v>
      </c>
      <c r="C467" t="s">
        <v>256</v>
      </c>
      <c r="D467" s="4">
        <v>44257</v>
      </c>
      <c r="E467" t="s">
        <v>72</v>
      </c>
      <c r="F467" t="s">
        <v>55</v>
      </c>
      <c r="G467" t="s">
        <v>56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45">
      <c r="A468">
        <v>3</v>
      </c>
      <c r="B468" t="s">
        <v>140</v>
      </c>
      <c r="C468" t="s">
        <v>256</v>
      </c>
      <c r="D468" s="4">
        <v>44257</v>
      </c>
      <c r="E468" t="s">
        <v>72</v>
      </c>
      <c r="F468" t="s">
        <v>57</v>
      </c>
      <c r="G468" t="s">
        <v>56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45">
      <c r="A469">
        <v>3</v>
      </c>
      <c r="B469" t="s">
        <v>140</v>
      </c>
      <c r="C469" t="s">
        <v>256</v>
      </c>
      <c r="D469" s="4">
        <v>44257</v>
      </c>
      <c r="E469" t="s">
        <v>72</v>
      </c>
      <c r="F469" t="s">
        <v>58</v>
      </c>
      <c r="G469" t="s">
        <v>56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45">
      <c r="A470">
        <v>3</v>
      </c>
      <c r="B470" t="s">
        <v>140</v>
      </c>
      <c r="C470" t="s">
        <v>256</v>
      </c>
      <c r="D470" s="4">
        <v>44257</v>
      </c>
      <c r="E470" t="s">
        <v>72</v>
      </c>
      <c r="F470" t="s">
        <v>59</v>
      </c>
      <c r="G470" t="s">
        <v>56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45">
      <c r="A471">
        <v>3</v>
      </c>
      <c r="B471" t="s">
        <v>140</v>
      </c>
      <c r="C471" t="s">
        <v>256</v>
      </c>
      <c r="D471" s="4">
        <v>44257</v>
      </c>
      <c r="E471" t="s">
        <v>72</v>
      </c>
      <c r="F471" t="s">
        <v>60</v>
      </c>
      <c r="G471" t="s">
        <v>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45">
      <c r="A472">
        <v>3</v>
      </c>
      <c r="B472" t="s">
        <v>41</v>
      </c>
      <c r="C472" t="s">
        <v>255</v>
      </c>
      <c r="D472" s="4">
        <v>44259</v>
      </c>
      <c r="E472" t="s">
        <v>42</v>
      </c>
      <c r="F472" t="s">
        <v>43</v>
      </c>
      <c r="G472" t="s">
        <v>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45">
      <c r="A473">
        <v>3</v>
      </c>
      <c r="B473" t="s">
        <v>41</v>
      </c>
      <c r="C473" t="s">
        <v>255</v>
      </c>
      <c r="D473" s="4">
        <v>44259</v>
      </c>
      <c r="E473" t="s">
        <v>42</v>
      </c>
      <c r="F473" t="s">
        <v>48</v>
      </c>
      <c r="G473" t="s">
        <v>44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45">
      <c r="A474">
        <v>3</v>
      </c>
      <c r="B474" t="s">
        <v>41</v>
      </c>
      <c r="C474" t="s">
        <v>255</v>
      </c>
      <c r="D474" s="4">
        <v>44259</v>
      </c>
      <c r="E474" t="s">
        <v>42</v>
      </c>
      <c r="F474" t="s">
        <v>49</v>
      </c>
      <c r="G474" t="s">
        <v>44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45">
      <c r="A475">
        <v>3</v>
      </c>
      <c r="B475" t="s">
        <v>41</v>
      </c>
      <c r="C475" t="s">
        <v>255</v>
      </c>
      <c r="D475" s="4">
        <v>44259</v>
      </c>
      <c r="E475" t="s">
        <v>42</v>
      </c>
      <c r="F475" t="s">
        <v>53</v>
      </c>
      <c r="G475" t="s">
        <v>44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45">
      <c r="A476">
        <v>3</v>
      </c>
      <c r="B476" t="s">
        <v>41</v>
      </c>
      <c r="C476" t="s">
        <v>255</v>
      </c>
      <c r="D476" s="4">
        <v>44259</v>
      </c>
      <c r="E476" t="s">
        <v>42</v>
      </c>
      <c r="F476" t="s">
        <v>54</v>
      </c>
      <c r="G476" t="s">
        <v>44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45">
      <c r="A477">
        <v>3</v>
      </c>
      <c r="B477" t="s">
        <v>41</v>
      </c>
      <c r="C477" t="s">
        <v>255</v>
      </c>
      <c r="D477" s="4">
        <v>44259</v>
      </c>
      <c r="E477" t="s">
        <v>42</v>
      </c>
      <c r="F477" t="s">
        <v>55</v>
      </c>
      <c r="G477" t="s">
        <v>56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45">
      <c r="A478">
        <v>3</v>
      </c>
      <c r="B478" t="s">
        <v>41</v>
      </c>
      <c r="C478" t="s">
        <v>255</v>
      </c>
      <c r="D478" s="4">
        <v>44259</v>
      </c>
      <c r="E478" t="s">
        <v>42</v>
      </c>
      <c r="F478" t="s">
        <v>57</v>
      </c>
      <c r="G478" t="s">
        <v>56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45">
      <c r="A479">
        <v>3</v>
      </c>
      <c r="B479" t="s">
        <v>41</v>
      </c>
      <c r="C479" t="s">
        <v>255</v>
      </c>
      <c r="D479" s="4">
        <v>44259</v>
      </c>
      <c r="E479" t="s">
        <v>42</v>
      </c>
      <c r="F479" t="s">
        <v>58</v>
      </c>
      <c r="G479" t="s">
        <v>56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45">
      <c r="A480">
        <v>3</v>
      </c>
      <c r="B480" t="s">
        <v>41</v>
      </c>
      <c r="C480" t="s">
        <v>255</v>
      </c>
      <c r="D480" s="4">
        <v>44259</v>
      </c>
      <c r="E480" t="s">
        <v>42</v>
      </c>
      <c r="F480" t="s">
        <v>59</v>
      </c>
      <c r="G480" t="s">
        <v>56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45">
      <c r="A481">
        <v>3</v>
      </c>
      <c r="B481" t="s">
        <v>41</v>
      </c>
      <c r="C481" t="s">
        <v>255</v>
      </c>
      <c r="D481" s="4">
        <v>44259</v>
      </c>
      <c r="E481" t="s">
        <v>42</v>
      </c>
      <c r="F481" t="s">
        <v>60</v>
      </c>
      <c r="G481" t="s">
        <v>56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45">
      <c r="A482">
        <v>3</v>
      </c>
      <c r="B482" t="s">
        <v>63</v>
      </c>
      <c r="C482" t="s">
        <v>257</v>
      </c>
      <c r="D482" s="4">
        <v>44265</v>
      </c>
      <c r="E482" t="s">
        <v>64</v>
      </c>
      <c r="F482" t="s">
        <v>43</v>
      </c>
      <c r="G482" t="s">
        <v>44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45">
      <c r="A483">
        <v>3</v>
      </c>
      <c r="B483" t="s">
        <v>63</v>
      </c>
      <c r="C483" t="s">
        <v>257</v>
      </c>
      <c r="D483" s="4">
        <v>44265</v>
      </c>
      <c r="E483" t="s">
        <v>64</v>
      </c>
      <c r="F483" t="s">
        <v>48</v>
      </c>
      <c r="G483" t="s">
        <v>44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45">
      <c r="A484">
        <v>3</v>
      </c>
      <c r="B484" t="s">
        <v>63</v>
      </c>
      <c r="C484" t="s">
        <v>257</v>
      </c>
      <c r="D484" s="4">
        <v>44265</v>
      </c>
      <c r="E484" t="s">
        <v>64</v>
      </c>
      <c r="F484" t="s">
        <v>49</v>
      </c>
      <c r="G484" t="s">
        <v>44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45">
      <c r="A485">
        <v>3</v>
      </c>
      <c r="B485" t="s">
        <v>63</v>
      </c>
      <c r="C485" t="s">
        <v>257</v>
      </c>
      <c r="D485" s="4">
        <v>44265</v>
      </c>
      <c r="E485" t="s">
        <v>64</v>
      </c>
      <c r="F485" t="s">
        <v>53</v>
      </c>
      <c r="G485" t="s">
        <v>44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45">
      <c r="A486">
        <v>3</v>
      </c>
      <c r="B486" t="s">
        <v>63</v>
      </c>
      <c r="C486" t="s">
        <v>257</v>
      </c>
      <c r="D486" s="4">
        <v>44265</v>
      </c>
      <c r="E486" t="s">
        <v>64</v>
      </c>
      <c r="F486" t="s">
        <v>54</v>
      </c>
      <c r="G486" t="s">
        <v>44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45">
      <c r="A487">
        <v>3</v>
      </c>
      <c r="B487" t="s">
        <v>63</v>
      </c>
      <c r="C487" t="s">
        <v>257</v>
      </c>
      <c r="D487" s="4">
        <v>44265</v>
      </c>
      <c r="E487" t="s">
        <v>64</v>
      </c>
      <c r="F487" t="s">
        <v>55</v>
      </c>
      <c r="G487" t="s">
        <v>56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45">
      <c r="A488">
        <v>3</v>
      </c>
      <c r="B488" t="s">
        <v>63</v>
      </c>
      <c r="C488" t="s">
        <v>257</v>
      </c>
      <c r="D488" s="4">
        <v>44265</v>
      </c>
      <c r="E488" t="s">
        <v>64</v>
      </c>
      <c r="F488" t="s">
        <v>57</v>
      </c>
      <c r="G488" t="s">
        <v>56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45">
      <c r="A489">
        <v>3</v>
      </c>
      <c r="B489" t="s">
        <v>63</v>
      </c>
      <c r="C489" t="s">
        <v>257</v>
      </c>
      <c r="D489" s="4">
        <v>44265</v>
      </c>
      <c r="E489" t="s">
        <v>64</v>
      </c>
      <c r="F489" t="s">
        <v>58</v>
      </c>
      <c r="G489" t="s">
        <v>56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45">
      <c r="A490">
        <v>3</v>
      </c>
      <c r="B490" t="s">
        <v>63</v>
      </c>
      <c r="C490" t="s">
        <v>257</v>
      </c>
      <c r="D490" s="4">
        <v>44265</v>
      </c>
      <c r="E490" t="s">
        <v>64</v>
      </c>
      <c r="F490" t="s">
        <v>59</v>
      </c>
      <c r="G490" t="s">
        <v>56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45">
      <c r="A491">
        <v>3</v>
      </c>
      <c r="B491" t="s">
        <v>63</v>
      </c>
      <c r="C491" t="s">
        <v>257</v>
      </c>
      <c r="D491" s="4">
        <v>44265</v>
      </c>
      <c r="E491" t="s">
        <v>64</v>
      </c>
      <c r="F491" t="s">
        <v>60</v>
      </c>
      <c r="G491" t="s">
        <v>56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45">
      <c r="A492">
        <v>3</v>
      </c>
      <c r="B492" t="s">
        <v>71</v>
      </c>
      <c r="C492" t="s">
        <v>257</v>
      </c>
      <c r="D492" s="4">
        <v>44265</v>
      </c>
      <c r="E492" t="s">
        <v>72</v>
      </c>
      <c r="F492" t="s">
        <v>43</v>
      </c>
      <c r="G492" t="s">
        <v>44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45">
      <c r="A493">
        <v>3</v>
      </c>
      <c r="B493" t="s">
        <v>71</v>
      </c>
      <c r="C493" t="s">
        <v>257</v>
      </c>
      <c r="D493" s="4">
        <v>44265</v>
      </c>
      <c r="E493" t="s">
        <v>72</v>
      </c>
      <c r="F493" t="s">
        <v>48</v>
      </c>
      <c r="G493" t="s">
        <v>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45">
      <c r="A494">
        <v>3</v>
      </c>
      <c r="B494" t="s">
        <v>71</v>
      </c>
      <c r="C494" t="s">
        <v>257</v>
      </c>
      <c r="D494" s="4">
        <v>44265</v>
      </c>
      <c r="E494" t="s">
        <v>72</v>
      </c>
      <c r="F494" t="s">
        <v>49</v>
      </c>
      <c r="G494" t="s">
        <v>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45">
      <c r="A495">
        <v>3</v>
      </c>
      <c r="B495" t="s">
        <v>71</v>
      </c>
      <c r="C495" t="s">
        <v>257</v>
      </c>
      <c r="D495" s="4">
        <v>44265</v>
      </c>
      <c r="E495" t="s">
        <v>72</v>
      </c>
      <c r="F495" t="s">
        <v>53</v>
      </c>
      <c r="G495" t="s">
        <v>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45">
      <c r="A496">
        <v>3</v>
      </c>
      <c r="B496" t="s">
        <v>71</v>
      </c>
      <c r="C496" t="s">
        <v>257</v>
      </c>
      <c r="D496" s="4">
        <v>44265</v>
      </c>
      <c r="E496" t="s">
        <v>72</v>
      </c>
      <c r="F496" t="s">
        <v>54</v>
      </c>
      <c r="G496" t="s">
        <v>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45">
      <c r="A497">
        <v>3</v>
      </c>
      <c r="B497" t="s">
        <v>71</v>
      </c>
      <c r="C497" t="s">
        <v>257</v>
      </c>
      <c r="D497" s="4">
        <v>44265</v>
      </c>
      <c r="E497" t="s">
        <v>72</v>
      </c>
      <c r="F497" t="s">
        <v>55</v>
      </c>
      <c r="G497" t="s">
        <v>56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45">
      <c r="A498">
        <v>3</v>
      </c>
      <c r="B498" t="s">
        <v>71</v>
      </c>
      <c r="C498" t="s">
        <v>257</v>
      </c>
      <c r="D498" s="4">
        <v>44265</v>
      </c>
      <c r="E498" t="s">
        <v>72</v>
      </c>
      <c r="F498" t="s">
        <v>57</v>
      </c>
      <c r="G498" t="s">
        <v>56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45">
      <c r="A499">
        <v>3</v>
      </c>
      <c r="B499" t="s">
        <v>71</v>
      </c>
      <c r="C499" t="s">
        <v>257</v>
      </c>
      <c r="D499" s="4">
        <v>44265</v>
      </c>
      <c r="E499" t="s">
        <v>72</v>
      </c>
      <c r="F499" t="s">
        <v>58</v>
      </c>
      <c r="G499" t="s">
        <v>56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45">
      <c r="A500">
        <v>3</v>
      </c>
      <c r="B500" t="s">
        <v>71</v>
      </c>
      <c r="C500" t="s">
        <v>257</v>
      </c>
      <c r="D500" s="4">
        <v>44265</v>
      </c>
      <c r="E500" t="s">
        <v>72</v>
      </c>
      <c r="F500" t="s">
        <v>59</v>
      </c>
      <c r="G500" t="s">
        <v>56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45">
      <c r="A501">
        <v>3</v>
      </c>
      <c r="B501" t="s">
        <v>71</v>
      </c>
      <c r="C501" t="s">
        <v>257</v>
      </c>
      <c r="D501" s="4">
        <v>44265</v>
      </c>
      <c r="E501" t="s">
        <v>72</v>
      </c>
      <c r="F501" t="s">
        <v>60</v>
      </c>
      <c r="G501" t="s">
        <v>56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45">
      <c r="A502">
        <v>3</v>
      </c>
      <c r="B502" t="s">
        <v>74</v>
      </c>
      <c r="C502" t="s">
        <v>257</v>
      </c>
      <c r="D502" s="4">
        <v>44265</v>
      </c>
      <c r="E502" t="s">
        <v>75</v>
      </c>
      <c r="F502" t="s">
        <v>43</v>
      </c>
      <c r="G502" t="s">
        <v>44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45">
      <c r="A503">
        <v>3</v>
      </c>
      <c r="B503" t="s">
        <v>74</v>
      </c>
      <c r="C503" t="s">
        <v>257</v>
      </c>
      <c r="D503" s="4">
        <v>44265</v>
      </c>
      <c r="E503" t="s">
        <v>75</v>
      </c>
      <c r="F503" t="s">
        <v>48</v>
      </c>
      <c r="G503" t="s">
        <v>44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45">
      <c r="A504">
        <v>3</v>
      </c>
      <c r="B504" t="s">
        <v>74</v>
      </c>
      <c r="C504" t="s">
        <v>257</v>
      </c>
      <c r="D504" s="4">
        <v>44265</v>
      </c>
      <c r="E504" t="s">
        <v>75</v>
      </c>
      <c r="F504" t="s">
        <v>49</v>
      </c>
      <c r="G504" t="s">
        <v>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45">
      <c r="A505">
        <v>3</v>
      </c>
      <c r="B505" t="s">
        <v>74</v>
      </c>
      <c r="C505" t="s">
        <v>257</v>
      </c>
      <c r="D505" s="4">
        <v>44265</v>
      </c>
      <c r="E505" t="s">
        <v>75</v>
      </c>
      <c r="F505" t="s">
        <v>53</v>
      </c>
      <c r="G505" t="s">
        <v>44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45">
      <c r="A506">
        <v>3</v>
      </c>
      <c r="B506" t="s">
        <v>74</v>
      </c>
      <c r="C506" t="s">
        <v>257</v>
      </c>
      <c r="D506" s="4">
        <v>44265</v>
      </c>
      <c r="E506" t="s">
        <v>75</v>
      </c>
      <c r="F506" t="s">
        <v>54</v>
      </c>
      <c r="G506" t="s">
        <v>44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45">
      <c r="A507">
        <v>3</v>
      </c>
      <c r="B507" t="s">
        <v>74</v>
      </c>
      <c r="C507" t="s">
        <v>257</v>
      </c>
      <c r="D507" s="4">
        <v>44265</v>
      </c>
      <c r="E507" t="s">
        <v>75</v>
      </c>
      <c r="F507" t="s">
        <v>55</v>
      </c>
      <c r="G507" t="s">
        <v>56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45">
      <c r="A508">
        <v>3</v>
      </c>
      <c r="B508" t="s">
        <v>74</v>
      </c>
      <c r="C508" t="s">
        <v>257</v>
      </c>
      <c r="D508" s="4">
        <v>44265</v>
      </c>
      <c r="E508" t="s">
        <v>75</v>
      </c>
      <c r="F508" t="s">
        <v>57</v>
      </c>
      <c r="G508" t="s">
        <v>56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45">
      <c r="A509">
        <v>3</v>
      </c>
      <c r="B509" t="s">
        <v>74</v>
      </c>
      <c r="C509" t="s">
        <v>257</v>
      </c>
      <c r="D509" s="4">
        <v>44265</v>
      </c>
      <c r="E509" t="s">
        <v>75</v>
      </c>
      <c r="F509" t="s">
        <v>58</v>
      </c>
      <c r="G509" t="s">
        <v>56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45">
      <c r="A510">
        <v>3</v>
      </c>
      <c r="B510" t="s">
        <v>74</v>
      </c>
      <c r="C510" t="s">
        <v>257</v>
      </c>
      <c r="D510" s="4">
        <v>44265</v>
      </c>
      <c r="E510" t="s">
        <v>75</v>
      </c>
      <c r="F510" t="s">
        <v>59</v>
      </c>
      <c r="G510" t="s">
        <v>56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45">
      <c r="A511">
        <v>3</v>
      </c>
      <c r="B511" t="s">
        <v>74</v>
      </c>
      <c r="C511" t="s">
        <v>257</v>
      </c>
      <c r="D511" s="4">
        <v>44265</v>
      </c>
      <c r="E511" t="s">
        <v>75</v>
      </c>
      <c r="F511" t="s">
        <v>60</v>
      </c>
      <c r="G511" t="s">
        <v>56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45">
      <c r="A512">
        <v>3</v>
      </c>
      <c r="B512" t="s">
        <v>41</v>
      </c>
      <c r="C512" t="s">
        <v>255</v>
      </c>
      <c r="D512" s="4">
        <v>44266</v>
      </c>
      <c r="E512" t="s">
        <v>42</v>
      </c>
      <c r="F512" t="s">
        <v>43</v>
      </c>
      <c r="G512" t="s">
        <v>44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45">
      <c r="A513">
        <v>3</v>
      </c>
      <c r="B513" t="s">
        <v>41</v>
      </c>
      <c r="C513" t="s">
        <v>255</v>
      </c>
      <c r="D513" s="4">
        <v>44266</v>
      </c>
      <c r="E513" t="s">
        <v>42</v>
      </c>
      <c r="F513" t="s">
        <v>48</v>
      </c>
      <c r="G513" t="s">
        <v>44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45">
      <c r="A514">
        <v>3</v>
      </c>
      <c r="B514" t="s">
        <v>41</v>
      </c>
      <c r="C514" t="s">
        <v>255</v>
      </c>
      <c r="D514" s="4">
        <v>44266</v>
      </c>
      <c r="E514" t="s">
        <v>42</v>
      </c>
      <c r="F514" t="s">
        <v>49</v>
      </c>
      <c r="G514" t="s">
        <v>44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45">
      <c r="A515">
        <v>3</v>
      </c>
      <c r="B515" t="s">
        <v>41</v>
      </c>
      <c r="C515" t="s">
        <v>255</v>
      </c>
      <c r="D515" s="4">
        <v>44266</v>
      </c>
      <c r="E515" t="s">
        <v>42</v>
      </c>
      <c r="F515" t="s">
        <v>53</v>
      </c>
      <c r="G515" t="s">
        <v>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45">
      <c r="A516">
        <v>3</v>
      </c>
      <c r="B516" t="s">
        <v>41</v>
      </c>
      <c r="C516" t="s">
        <v>255</v>
      </c>
      <c r="D516" s="4">
        <v>44266</v>
      </c>
      <c r="E516" t="s">
        <v>42</v>
      </c>
      <c r="F516" t="s">
        <v>54</v>
      </c>
      <c r="G516" t="s">
        <v>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45">
      <c r="A517">
        <v>3</v>
      </c>
      <c r="B517" t="s">
        <v>41</v>
      </c>
      <c r="C517" t="s">
        <v>255</v>
      </c>
      <c r="D517" s="4">
        <v>44266</v>
      </c>
      <c r="E517" t="s">
        <v>42</v>
      </c>
      <c r="F517" t="s">
        <v>55</v>
      </c>
      <c r="G517" t="s">
        <v>56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45">
      <c r="A518">
        <v>3</v>
      </c>
      <c r="B518" t="s">
        <v>41</v>
      </c>
      <c r="C518" t="s">
        <v>255</v>
      </c>
      <c r="D518" s="4">
        <v>44266</v>
      </c>
      <c r="E518" t="s">
        <v>42</v>
      </c>
      <c r="F518" t="s">
        <v>57</v>
      </c>
      <c r="G518" t="s">
        <v>56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45">
      <c r="A519">
        <v>3</v>
      </c>
      <c r="B519" t="s">
        <v>41</v>
      </c>
      <c r="C519" t="s">
        <v>255</v>
      </c>
      <c r="D519" s="4">
        <v>44266</v>
      </c>
      <c r="E519" t="s">
        <v>42</v>
      </c>
      <c r="F519" t="s">
        <v>58</v>
      </c>
      <c r="G519" t="s">
        <v>56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45">
      <c r="A520">
        <v>3</v>
      </c>
      <c r="B520" t="s">
        <v>41</v>
      </c>
      <c r="C520" t="s">
        <v>255</v>
      </c>
      <c r="D520" s="4">
        <v>44266</v>
      </c>
      <c r="E520" t="s">
        <v>42</v>
      </c>
      <c r="F520" t="s">
        <v>59</v>
      </c>
      <c r="G520" t="s">
        <v>56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45">
      <c r="A521">
        <v>3</v>
      </c>
      <c r="B521" t="s">
        <v>41</v>
      </c>
      <c r="C521" t="s">
        <v>255</v>
      </c>
      <c r="D521" s="4">
        <v>44266</v>
      </c>
      <c r="E521" t="s">
        <v>42</v>
      </c>
      <c r="F521" t="s">
        <v>60</v>
      </c>
      <c r="G521" t="s">
        <v>56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45">
      <c r="A522">
        <v>3</v>
      </c>
      <c r="B522" t="s">
        <v>129</v>
      </c>
      <c r="C522" t="s">
        <v>261</v>
      </c>
      <c r="D522" s="4">
        <v>44266</v>
      </c>
      <c r="E522" t="s">
        <v>75</v>
      </c>
      <c r="F522" t="s">
        <v>43</v>
      </c>
      <c r="G522" t="s">
        <v>44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45">
      <c r="A523">
        <v>3</v>
      </c>
      <c r="B523" t="s">
        <v>129</v>
      </c>
      <c r="C523" t="s">
        <v>261</v>
      </c>
      <c r="D523" s="4">
        <v>44266</v>
      </c>
      <c r="E523" t="s">
        <v>75</v>
      </c>
      <c r="F523" t="s">
        <v>48</v>
      </c>
      <c r="G523" t="s">
        <v>44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45">
      <c r="A524">
        <v>3</v>
      </c>
      <c r="B524" t="s">
        <v>129</v>
      </c>
      <c r="C524" t="s">
        <v>261</v>
      </c>
      <c r="D524" s="4">
        <v>44266</v>
      </c>
      <c r="E524" t="s">
        <v>75</v>
      </c>
      <c r="F524" t="s">
        <v>49</v>
      </c>
      <c r="G524" t="s">
        <v>44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0</v>
      </c>
    </row>
    <row r="525" spans="1:37" x14ac:dyDescent="0.45">
      <c r="A525">
        <v>3</v>
      </c>
      <c r="B525" t="s">
        <v>129</v>
      </c>
      <c r="C525" t="s">
        <v>261</v>
      </c>
      <c r="D525" s="4">
        <v>44266</v>
      </c>
      <c r="E525" t="s">
        <v>75</v>
      </c>
      <c r="F525" t="s">
        <v>53</v>
      </c>
      <c r="G525" t="s">
        <v>44</v>
      </c>
      <c r="H525" t="s">
        <v>92</v>
      </c>
      <c r="I525" t="s">
        <v>152</v>
      </c>
      <c r="J525" t="s">
        <v>152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45">
      <c r="A526">
        <v>3</v>
      </c>
      <c r="B526" t="s">
        <v>129</v>
      </c>
      <c r="C526" t="s">
        <v>261</v>
      </c>
      <c r="D526" s="4">
        <v>44266</v>
      </c>
      <c r="E526" t="s">
        <v>75</v>
      </c>
      <c r="F526" t="s">
        <v>54</v>
      </c>
      <c r="G526" t="s">
        <v>44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45">
      <c r="A527">
        <v>3</v>
      </c>
      <c r="B527" t="s">
        <v>129</v>
      </c>
      <c r="C527" t="s">
        <v>261</v>
      </c>
      <c r="D527" s="4">
        <v>44266</v>
      </c>
      <c r="E527" t="s">
        <v>75</v>
      </c>
      <c r="F527" t="s">
        <v>55</v>
      </c>
      <c r="G527" t="s">
        <v>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45">
      <c r="A528">
        <v>3</v>
      </c>
      <c r="B528" t="s">
        <v>129</v>
      </c>
      <c r="C528" t="s">
        <v>261</v>
      </c>
      <c r="D528" s="4">
        <v>44266</v>
      </c>
      <c r="E528" t="s">
        <v>75</v>
      </c>
      <c r="F528" t="s">
        <v>57</v>
      </c>
      <c r="G528" t="s">
        <v>56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45">
      <c r="A529">
        <v>3</v>
      </c>
      <c r="B529" t="s">
        <v>129</v>
      </c>
      <c r="C529" t="s">
        <v>261</v>
      </c>
      <c r="D529" s="4">
        <v>44266</v>
      </c>
      <c r="E529" t="s">
        <v>75</v>
      </c>
      <c r="F529" t="s">
        <v>58</v>
      </c>
      <c r="G529" t="s">
        <v>56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45">
      <c r="A530">
        <v>3</v>
      </c>
      <c r="B530" t="s">
        <v>129</v>
      </c>
      <c r="C530" t="s">
        <v>261</v>
      </c>
      <c r="D530" s="4">
        <v>44266</v>
      </c>
      <c r="E530" t="s">
        <v>75</v>
      </c>
      <c r="F530" t="s">
        <v>59</v>
      </c>
      <c r="G530" t="s">
        <v>56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45">
      <c r="A531">
        <v>3</v>
      </c>
      <c r="B531" t="s">
        <v>129</v>
      </c>
      <c r="C531" t="s">
        <v>261</v>
      </c>
      <c r="D531" s="4">
        <v>44266</v>
      </c>
      <c r="E531" t="s">
        <v>75</v>
      </c>
      <c r="F531" t="s">
        <v>60</v>
      </c>
      <c r="G531" t="s">
        <v>56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45">
      <c r="A532">
        <v>3</v>
      </c>
      <c r="B532" t="s">
        <v>140</v>
      </c>
      <c r="C532" t="s">
        <v>256</v>
      </c>
      <c r="D532" s="4">
        <v>44273</v>
      </c>
      <c r="E532" t="s">
        <v>72</v>
      </c>
      <c r="F532" t="s">
        <v>43</v>
      </c>
      <c r="G532" t="s">
        <v>44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45">
      <c r="A533">
        <v>3</v>
      </c>
      <c r="B533" t="s">
        <v>140</v>
      </c>
      <c r="C533" t="s">
        <v>256</v>
      </c>
      <c r="D533" s="4">
        <v>44273</v>
      </c>
      <c r="E533" t="s">
        <v>72</v>
      </c>
      <c r="F533" t="s">
        <v>48</v>
      </c>
      <c r="G533" t="s">
        <v>44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45">
      <c r="A534">
        <v>3</v>
      </c>
      <c r="B534" t="s">
        <v>140</v>
      </c>
      <c r="C534" t="s">
        <v>256</v>
      </c>
      <c r="D534" s="4">
        <v>44273</v>
      </c>
      <c r="E534" t="s">
        <v>72</v>
      </c>
      <c r="F534" t="s">
        <v>49</v>
      </c>
      <c r="G534" t="s">
        <v>44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45">
      <c r="A535">
        <v>3</v>
      </c>
      <c r="B535" t="s">
        <v>140</v>
      </c>
      <c r="C535" t="s">
        <v>256</v>
      </c>
      <c r="D535" s="4">
        <v>44273</v>
      </c>
      <c r="E535" t="s">
        <v>72</v>
      </c>
      <c r="F535" t="s">
        <v>53</v>
      </c>
      <c r="G535" t="s">
        <v>44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45">
      <c r="A536">
        <v>3</v>
      </c>
      <c r="B536" t="s">
        <v>140</v>
      </c>
      <c r="C536" t="s">
        <v>256</v>
      </c>
      <c r="D536" s="4">
        <v>44273</v>
      </c>
      <c r="E536" t="s">
        <v>72</v>
      </c>
      <c r="F536" t="s">
        <v>54</v>
      </c>
      <c r="G536" t="s">
        <v>44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45">
      <c r="A537">
        <v>3</v>
      </c>
      <c r="B537" t="s">
        <v>140</v>
      </c>
      <c r="C537" t="s">
        <v>256</v>
      </c>
      <c r="D537" s="4">
        <v>44273</v>
      </c>
      <c r="E537" t="s">
        <v>72</v>
      </c>
      <c r="F537" t="s">
        <v>55</v>
      </c>
      <c r="G537" t="s">
        <v>56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45">
      <c r="A538">
        <v>3</v>
      </c>
      <c r="B538" t="s">
        <v>140</v>
      </c>
      <c r="C538" t="s">
        <v>256</v>
      </c>
      <c r="D538" s="4">
        <v>44273</v>
      </c>
      <c r="E538" t="s">
        <v>72</v>
      </c>
      <c r="F538" t="s">
        <v>57</v>
      </c>
      <c r="G538" t="s">
        <v>56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45">
      <c r="A539">
        <v>3</v>
      </c>
      <c r="B539" t="s">
        <v>140</v>
      </c>
      <c r="C539" t="s">
        <v>256</v>
      </c>
      <c r="D539" s="4">
        <v>44273</v>
      </c>
      <c r="E539" t="s">
        <v>72</v>
      </c>
      <c r="F539" t="s">
        <v>58</v>
      </c>
      <c r="G539" t="s">
        <v>56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45">
      <c r="A540">
        <v>3</v>
      </c>
      <c r="B540" t="s">
        <v>140</v>
      </c>
      <c r="C540" t="s">
        <v>256</v>
      </c>
      <c r="D540" s="4">
        <v>44273</v>
      </c>
      <c r="E540" t="s">
        <v>72</v>
      </c>
      <c r="F540" t="s">
        <v>59</v>
      </c>
      <c r="G540" t="s">
        <v>56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45">
      <c r="A541">
        <v>3</v>
      </c>
      <c r="B541" t="s">
        <v>140</v>
      </c>
      <c r="C541" t="s">
        <v>256</v>
      </c>
      <c r="D541" s="4">
        <v>44273</v>
      </c>
      <c r="E541" t="s">
        <v>72</v>
      </c>
      <c r="F541" t="s">
        <v>60</v>
      </c>
      <c r="G541" t="s">
        <v>56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45">
      <c r="A542">
        <v>3</v>
      </c>
      <c r="B542" t="s">
        <v>130</v>
      </c>
      <c r="C542" t="s">
        <v>259</v>
      </c>
      <c r="D542" s="4">
        <v>44274</v>
      </c>
      <c r="E542" t="s">
        <v>72</v>
      </c>
      <c r="F542" t="s">
        <v>43</v>
      </c>
      <c r="G542" t="s">
        <v>44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45">
      <c r="A543">
        <v>3</v>
      </c>
      <c r="B543" t="s">
        <v>130</v>
      </c>
      <c r="C543" t="s">
        <v>259</v>
      </c>
      <c r="D543" s="4">
        <v>44274</v>
      </c>
      <c r="E543" t="s">
        <v>72</v>
      </c>
      <c r="F543" t="s">
        <v>48</v>
      </c>
      <c r="G543" t="s">
        <v>44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45">
      <c r="A544">
        <v>3</v>
      </c>
      <c r="B544" t="s">
        <v>130</v>
      </c>
      <c r="C544" t="s">
        <v>259</v>
      </c>
      <c r="D544" s="4">
        <v>44274</v>
      </c>
      <c r="E544" t="s">
        <v>72</v>
      </c>
      <c r="F544" t="s">
        <v>49</v>
      </c>
      <c r="G544" t="s">
        <v>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45">
      <c r="A545">
        <v>3</v>
      </c>
      <c r="B545" t="s">
        <v>130</v>
      </c>
      <c r="C545" t="s">
        <v>259</v>
      </c>
      <c r="D545" s="4">
        <v>44274</v>
      </c>
      <c r="E545" t="s">
        <v>72</v>
      </c>
      <c r="F545" t="s">
        <v>53</v>
      </c>
      <c r="G545" t="s">
        <v>44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45">
      <c r="A546">
        <v>3</v>
      </c>
      <c r="B546" t="s">
        <v>130</v>
      </c>
      <c r="C546" t="s">
        <v>259</v>
      </c>
      <c r="D546" s="4">
        <v>44274</v>
      </c>
      <c r="E546" t="s">
        <v>72</v>
      </c>
      <c r="F546" t="s">
        <v>54</v>
      </c>
      <c r="G546" t="s">
        <v>44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45">
      <c r="A547">
        <v>3</v>
      </c>
      <c r="B547" t="s">
        <v>130</v>
      </c>
      <c r="C547" t="s">
        <v>259</v>
      </c>
      <c r="D547" s="4">
        <v>44274</v>
      </c>
      <c r="E547" t="s">
        <v>72</v>
      </c>
      <c r="F547" t="s">
        <v>55</v>
      </c>
      <c r="G547" t="s">
        <v>56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45">
      <c r="A548">
        <v>3</v>
      </c>
      <c r="B548" t="s">
        <v>130</v>
      </c>
      <c r="C548" t="s">
        <v>259</v>
      </c>
      <c r="D548" s="4">
        <v>44274</v>
      </c>
      <c r="E548" t="s">
        <v>72</v>
      </c>
      <c r="F548" t="s">
        <v>57</v>
      </c>
      <c r="G548" t="s">
        <v>56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45">
      <c r="A549">
        <v>3</v>
      </c>
      <c r="B549" t="s">
        <v>130</v>
      </c>
      <c r="C549" t="s">
        <v>259</v>
      </c>
      <c r="D549" s="4">
        <v>44274</v>
      </c>
      <c r="E549" t="s">
        <v>72</v>
      </c>
      <c r="F549" t="s">
        <v>58</v>
      </c>
      <c r="G549" t="s">
        <v>56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45">
      <c r="A550">
        <v>3</v>
      </c>
      <c r="B550" t="s">
        <v>130</v>
      </c>
      <c r="C550" t="s">
        <v>259</v>
      </c>
      <c r="D550" s="4">
        <v>44274</v>
      </c>
      <c r="E550" t="s">
        <v>72</v>
      </c>
      <c r="F550" t="s">
        <v>59</v>
      </c>
      <c r="G550" t="s">
        <v>56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45">
      <c r="A551">
        <v>3</v>
      </c>
      <c r="B551" t="s">
        <v>130</v>
      </c>
      <c r="C551" t="s">
        <v>259</v>
      </c>
      <c r="D551" s="4">
        <v>44274</v>
      </c>
      <c r="E551" t="s">
        <v>72</v>
      </c>
      <c r="F551" t="s">
        <v>60</v>
      </c>
      <c r="G551" t="s">
        <v>56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45">
      <c r="A552">
        <v>3</v>
      </c>
      <c r="B552" t="s">
        <v>77</v>
      </c>
      <c r="C552" t="s">
        <v>259</v>
      </c>
      <c r="D552" s="4">
        <v>44277</v>
      </c>
      <c r="E552" t="s">
        <v>72</v>
      </c>
      <c r="F552" t="s">
        <v>43</v>
      </c>
      <c r="G552" t="s">
        <v>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45">
      <c r="A553">
        <v>3</v>
      </c>
      <c r="B553" t="s">
        <v>77</v>
      </c>
      <c r="C553" t="s">
        <v>259</v>
      </c>
      <c r="D553" s="4">
        <v>44277</v>
      </c>
      <c r="E553" t="s">
        <v>72</v>
      </c>
      <c r="F553" t="s">
        <v>48</v>
      </c>
      <c r="G553" t="s">
        <v>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45">
      <c r="A554">
        <v>3</v>
      </c>
      <c r="B554" t="s">
        <v>77</v>
      </c>
      <c r="C554" t="s">
        <v>259</v>
      </c>
      <c r="D554" s="4">
        <v>44277</v>
      </c>
      <c r="E554" t="s">
        <v>72</v>
      </c>
      <c r="F554" t="s">
        <v>49</v>
      </c>
      <c r="G554" t="s">
        <v>44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45">
      <c r="A555">
        <v>3</v>
      </c>
      <c r="B555" t="s">
        <v>77</v>
      </c>
      <c r="C555" t="s">
        <v>259</v>
      </c>
      <c r="D555" s="4">
        <v>44277</v>
      </c>
      <c r="E555" t="s">
        <v>72</v>
      </c>
      <c r="F555" t="s">
        <v>53</v>
      </c>
      <c r="G555" t="s">
        <v>44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45">
      <c r="A556">
        <v>3</v>
      </c>
      <c r="B556" t="s">
        <v>77</v>
      </c>
      <c r="C556" t="s">
        <v>259</v>
      </c>
      <c r="D556" s="4">
        <v>44277</v>
      </c>
      <c r="E556" t="s">
        <v>72</v>
      </c>
      <c r="F556" t="s">
        <v>54</v>
      </c>
      <c r="G556" t="s">
        <v>44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45">
      <c r="A557">
        <v>3</v>
      </c>
      <c r="B557" t="s">
        <v>77</v>
      </c>
      <c r="C557" t="s">
        <v>259</v>
      </c>
      <c r="D557" s="4">
        <v>44277</v>
      </c>
      <c r="E557" t="s">
        <v>72</v>
      </c>
      <c r="F557" t="s">
        <v>55</v>
      </c>
      <c r="G557" t="s">
        <v>56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45">
      <c r="A558">
        <v>3</v>
      </c>
      <c r="B558" t="s">
        <v>77</v>
      </c>
      <c r="C558" t="s">
        <v>259</v>
      </c>
      <c r="D558" s="4">
        <v>44277</v>
      </c>
      <c r="E558" t="s">
        <v>72</v>
      </c>
      <c r="F558" t="s">
        <v>57</v>
      </c>
      <c r="G558" t="s">
        <v>56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45">
      <c r="A559">
        <v>3</v>
      </c>
      <c r="B559" t="s">
        <v>77</v>
      </c>
      <c r="C559" t="s">
        <v>259</v>
      </c>
      <c r="D559" s="4">
        <v>44277</v>
      </c>
      <c r="E559" t="s">
        <v>72</v>
      </c>
      <c r="F559" t="s">
        <v>58</v>
      </c>
      <c r="G559" t="s">
        <v>56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45">
      <c r="A560">
        <v>3</v>
      </c>
      <c r="B560" t="s">
        <v>77</v>
      </c>
      <c r="C560" t="s">
        <v>259</v>
      </c>
      <c r="D560" s="4">
        <v>44277</v>
      </c>
      <c r="E560" t="s">
        <v>72</v>
      </c>
      <c r="F560" t="s">
        <v>59</v>
      </c>
      <c r="G560" t="s">
        <v>56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45">
      <c r="A561">
        <v>3</v>
      </c>
      <c r="B561" t="s">
        <v>77</v>
      </c>
      <c r="C561" t="s">
        <v>259</v>
      </c>
      <c r="D561" s="4">
        <v>44277</v>
      </c>
      <c r="E561" t="s">
        <v>72</v>
      </c>
      <c r="F561" t="s">
        <v>60</v>
      </c>
      <c r="G561" t="s">
        <v>56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45">
      <c r="A562">
        <v>3</v>
      </c>
      <c r="B562" t="s">
        <v>87</v>
      </c>
      <c r="C562" t="s">
        <v>260</v>
      </c>
      <c r="D562" s="4">
        <v>44278</v>
      </c>
      <c r="E562" t="s">
        <v>72</v>
      </c>
      <c r="F562" t="s">
        <v>43</v>
      </c>
      <c r="G562" t="s">
        <v>44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45">
      <c r="A563">
        <v>3</v>
      </c>
      <c r="B563" t="s">
        <v>87</v>
      </c>
      <c r="C563" t="s">
        <v>260</v>
      </c>
      <c r="D563" s="4">
        <v>44278</v>
      </c>
      <c r="E563" t="s">
        <v>72</v>
      </c>
      <c r="F563" t="s">
        <v>48</v>
      </c>
      <c r="G563" t="s">
        <v>44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45">
      <c r="A564">
        <v>3</v>
      </c>
      <c r="B564" t="s">
        <v>87</v>
      </c>
      <c r="C564" t="s">
        <v>260</v>
      </c>
      <c r="D564" s="4">
        <v>44278</v>
      </c>
      <c r="E564" t="s">
        <v>72</v>
      </c>
      <c r="F564" t="s">
        <v>49</v>
      </c>
      <c r="G564" t="s">
        <v>44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45">
      <c r="A565">
        <v>3</v>
      </c>
      <c r="B565" t="s">
        <v>87</v>
      </c>
      <c r="C565" t="s">
        <v>260</v>
      </c>
      <c r="D565" s="4">
        <v>44278</v>
      </c>
      <c r="E565" t="s">
        <v>72</v>
      </c>
      <c r="F565" t="s">
        <v>53</v>
      </c>
      <c r="G565" t="s">
        <v>44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45">
      <c r="A566">
        <v>3</v>
      </c>
      <c r="B566" t="s">
        <v>87</v>
      </c>
      <c r="C566" t="s">
        <v>260</v>
      </c>
      <c r="D566" s="4">
        <v>44278</v>
      </c>
      <c r="E566" t="s">
        <v>72</v>
      </c>
      <c r="F566" t="s">
        <v>54</v>
      </c>
      <c r="G566" t="s">
        <v>44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45">
      <c r="A567">
        <v>3</v>
      </c>
      <c r="B567" t="s">
        <v>87</v>
      </c>
      <c r="C567" t="s">
        <v>260</v>
      </c>
      <c r="D567" s="4">
        <v>44278</v>
      </c>
      <c r="E567" t="s">
        <v>72</v>
      </c>
      <c r="F567" t="s">
        <v>55</v>
      </c>
      <c r="G567" t="s">
        <v>56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45">
      <c r="A568">
        <v>3</v>
      </c>
      <c r="B568" t="s">
        <v>87</v>
      </c>
      <c r="C568" t="s">
        <v>260</v>
      </c>
      <c r="D568" s="4">
        <v>44278</v>
      </c>
      <c r="E568" t="s">
        <v>72</v>
      </c>
      <c r="F568" t="s">
        <v>57</v>
      </c>
      <c r="G568" t="s">
        <v>56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45">
      <c r="A569">
        <v>3</v>
      </c>
      <c r="B569" t="s">
        <v>87</v>
      </c>
      <c r="C569" t="s">
        <v>260</v>
      </c>
      <c r="D569" s="4">
        <v>44278</v>
      </c>
      <c r="E569" t="s">
        <v>72</v>
      </c>
      <c r="F569" t="s">
        <v>58</v>
      </c>
      <c r="G569" t="s">
        <v>56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45">
      <c r="A570">
        <v>3</v>
      </c>
      <c r="B570" t="s">
        <v>87</v>
      </c>
      <c r="C570" t="s">
        <v>260</v>
      </c>
      <c r="D570" s="4">
        <v>44278</v>
      </c>
      <c r="E570" t="s">
        <v>72</v>
      </c>
      <c r="F570" t="s">
        <v>59</v>
      </c>
      <c r="G570" t="s">
        <v>56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45">
      <c r="A571">
        <v>3</v>
      </c>
      <c r="B571" t="s">
        <v>87</v>
      </c>
      <c r="C571" t="s">
        <v>260</v>
      </c>
      <c r="D571" s="4">
        <v>44278</v>
      </c>
      <c r="E571" t="s">
        <v>72</v>
      </c>
      <c r="F571" t="s">
        <v>60</v>
      </c>
      <c r="G571" t="s">
        <v>56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45">
      <c r="A572">
        <v>3</v>
      </c>
      <c r="B572" t="s">
        <v>99</v>
      </c>
      <c r="C572" t="s">
        <v>260</v>
      </c>
      <c r="D572" s="4">
        <v>44278</v>
      </c>
      <c r="E572" t="s">
        <v>100</v>
      </c>
      <c r="F572" t="s">
        <v>55</v>
      </c>
      <c r="G572" t="s">
        <v>56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45">
      <c r="A573">
        <v>3</v>
      </c>
      <c r="B573" t="s">
        <v>99</v>
      </c>
      <c r="C573" t="s">
        <v>260</v>
      </c>
      <c r="D573" s="4">
        <v>44278</v>
      </c>
      <c r="E573" t="s">
        <v>100</v>
      </c>
      <c r="F573" t="s">
        <v>57</v>
      </c>
      <c r="G573" t="s">
        <v>56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45">
      <c r="A574">
        <v>3</v>
      </c>
      <c r="B574" t="s">
        <v>99</v>
      </c>
      <c r="C574" t="s">
        <v>260</v>
      </c>
      <c r="D574" s="4">
        <v>44278</v>
      </c>
      <c r="E574" t="s">
        <v>100</v>
      </c>
      <c r="F574" t="s">
        <v>58</v>
      </c>
      <c r="G574" t="s">
        <v>56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45">
      <c r="A575">
        <v>3</v>
      </c>
      <c r="B575" t="s">
        <v>99</v>
      </c>
      <c r="C575" t="s">
        <v>260</v>
      </c>
      <c r="D575" s="4">
        <v>44278</v>
      </c>
      <c r="E575" t="s">
        <v>100</v>
      </c>
      <c r="F575" t="s">
        <v>59</v>
      </c>
      <c r="G575" t="s">
        <v>56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45">
      <c r="A576">
        <v>3</v>
      </c>
      <c r="B576" t="s">
        <v>99</v>
      </c>
      <c r="C576" t="s">
        <v>260</v>
      </c>
      <c r="D576" s="4">
        <v>44278</v>
      </c>
      <c r="E576" t="s">
        <v>100</v>
      </c>
      <c r="F576" t="s">
        <v>60</v>
      </c>
      <c r="G576" t="s">
        <v>56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45">
      <c r="A577">
        <v>3</v>
      </c>
      <c r="B577" t="s">
        <v>99</v>
      </c>
      <c r="C577" t="s">
        <v>260</v>
      </c>
      <c r="D577" s="4">
        <v>44278</v>
      </c>
      <c r="E577" t="s">
        <v>100</v>
      </c>
      <c r="F577" t="s">
        <v>43</v>
      </c>
      <c r="G577" t="s">
        <v>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45">
      <c r="A578">
        <v>3</v>
      </c>
      <c r="B578" t="s">
        <v>99</v>
      </c>
      <c r="C578" t="s">
        <v>260</v>
      </c>
      <c r="D578" s="4">
        <v>44278</v>
      </c>
      <c r="E578" t="s">
        <v>100</v>
      </c>
      <c r="F578" t="s">
        <v>48</v>
      </c>
      <c r="G578" t="s">
        <v>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45">
      <c r="A579">
        <v>3</v>
      </c>
      <c r="B579" t="s">
        <v>99</v>
      </c>
      <c r="C579" t="s">
        <v>260</v>
      </c>
      <c r="D579" s="4">
        <v>44278</v>
      </c>
      <c r="E579" t="s">
        <v>100</v>
      </c>
      <c r="F579" t="s">
        <v>49</v>
      </c>
      <c r="G579" t="s">
        <v>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45">
      <c r="A580">
        <v>3</v>
      </c>
      <c r="B580" t="s">
        <v>99</v>
      </c>
      <c r="C580" t="s">
        <v>260</v>
      </c>
      <c r="D580" s="4">
        <v>44278</v>
      </c>
      <c r="E580" t="s">
        <v>100</v>
      </c>
      <c r="F580" t="s">
        <v>53</v>
      </c>
      <c r="G580" t="s">
        <v>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45">
      <c r="A581">
        <v>3</v>
      </c>
      <c r="B581" t="s">
        <v>99</v>
      </c>
      <c r="C581" t="s">
        <v>260</v>
      </c>
      <c r="D581" s="4">
        <v>44278</v>
      </c>
      <c r="E581" t="s">
        <v>100</v>
      </c>
      <c r="F581" t="s">
        <v>54</v>
      </c>
      <c r="G581" t="s">
        <v>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45">
      <c r="A582">
        <v>3</v>
      </c>
      <c r="B582" t="s">
        <v>63</v>
      </c>
      <c r="C582" t="s">
        <v>257</v>
      </c>
      <c r="D582" s="4">
        <v>44279</v>
      </c>
      <c r="E582" t="s">
        <v>64</v>
      </c>
      <c r="F582" t="s">
        <v>43</v>
      </c>
      <c r="G582" t="s">
        <v>44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45">
      <c r="A583">
        <v>3</v>
      </c>
      <c r="B583" t="s">
        <v>63</v>
      </c>
      <c r="C583" t="s">
        <v>257</v>
      </c>
      <c r="D583" s="4">
        <v>44279</v>
      </c>
      <c r="E583" t="s">
        <v>64</v>
      </c>
      <c r="F583" t="s">
        <v>48</v>
      </c>
      <c r="G583" t="s">
        <v>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45">
      <c r="A584">
        <v>3</v>
      </c>
      <c r="B584" t="s">
        <v>63</v>
      </c>
      <c r="C584" t="s">
        <v>257</v>
      </c>
      <c r="D584" s="4">
        <v>44279</v>
      </c>
      <c r="E584" t="s">
        <v>64</v>
      </c>
      <c r="F584" t="s">
        <v>49</v>
      </c>
      <c r="G584" t="s">
        <v>44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45">
      <c r="A585">
        <v>3</v>
      </c>
      <c r="B585" t="s">
        <v>63</v>
      </c>
      <c r="C585" t="s">
        <v>257</v>
      </c>
      <c r="D585" s="4">
        <v>44279</v>
      </c>
      <c r="E585" t="s">
        <v>64</v>
      </c>
      <c r="F585" t="s">
        <v>53</v>
      </c>
      <c r="G585" t="s">
        <v>44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45">
      <c r="A586">
        <v>3</v>
      </c>
      <c r="B586" t="s">
        <v>63</v>
      </c>
      <c r="C586" t="s">
        <v>257</v>
      </c>
      <c r="D586" s="4">
        <v>44279</v>
      </c>
      <c r="E586" t="s">
        <v>64</v>
      </c>
      <c r="F586" t="s">
        <v>54</v>
      </c>
      <c r="G586" t="s">
        <v>44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45">
      <c r="A587">
        <v>3</v>
      </c>
      <c r="B587" t="s">
        <v>63</v>
      </c>
      <c r="C587" t="s">
        <v>257</v>
      </c>
      <c r="D587" s="4">
        <v>44279</v>
      </c>
      <c r="E587" t="s">
        <v>64</v>
      </c>
      <c r="F587" t="s">
        <v>55</v>
      </c>
      <c r="G587" t="s">
        <v>56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45">
      <c r="A588">
        <v>3</v>
      </c>
      <c r="B588" t="s">
        <v>63</v>
      </c>
      <c r="C588" t="s">
        <v>257</v>
      </c>
      <c r="D588" s="4">
        <v>44279</v>
      </c>
      <c r="E588" t="s">
        <v>64</v>
      </c>
      <c r="F588" t="s">
        <v>57</v>
      </c>
      <c r="G588" t="s">
        <v>56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45">
      <c r="A589">
        <v>3</v>
      </c>
      <c r="B589" t="s">
        <v>63</v>
      </c>
      <c r="C589" t="s">
        <v>257</v>
      </c>
      <c r="D589" s="4">
        <v>44279</v>
      </c>
      <c r="E589" t="s">
        <v>64</v>
      </c>
      <c r="F589" t="s">
        <v>58</v>
      </c>
      <c r="G589" t="s">
        <v>56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45">
      <c r="A590">
        <v>3</v>
      </c>
      <c r="B590" t="s">
        <v>63</v>
      </c>
      <c r="C590" t="s">
        <v>257</v>
      </c>
      <c r="D590" s="4">
        <v>44279</v>
      </c>
      <c r="E590" t="s">
        <v>64</v>
      </c>
      <c r="F590" t="s">
        <v>59</v>
      </c>
      <c r="G590" t="s">
        <v>56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45">
      <c r="A591">
        <v>3</v>
      </c>
      <c r="B591" t="s">
        <v>63</v>
      </c>
      <c r="C591" t="s">
        <v>257</v>
      </c>
      <c r="D591" s="4">
        <v>44279</v>
      </c>
      <c r="E591" t="s">
        <v>64</v>
      </c>
      <c r="F591" t="s">
        <v>60</v>
      </c>
      <c r="G591" t="s">
        <v>56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45">
      <c r="A592">
        <v>3</v>
      </c>
      <c r="B592" t="s">
        <v>71</v>
      </c>
      <c r="C592" t="s">
        <v>257</v>
      </c>
      <c r="D592" s="4">
        <v>44279</v>
      </c>
      <c r="E592" t="s">
        <v>72</v>
      </c>
      <c r="F592" t="s">
        <v>43</v>
      </c>
      <c r="G592" t="s">
        <v>44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45">
      <c r="A593">
        <v>3</v>
      </c>
      <c r="B593" t="s">
        <v>71</v>
      </c>
      <c r="C593" t="s">
        <v>257</v>
      </c>
      <c r="D593" s="4">
        <v>44279</v>
      </c>
      <c r="E593" t="s">
        <v>72</v>
      </c>
      <c r="F593" t="s">
        <v>48</v>
      </c>
      <c r="G593" t="s">
        <v>44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45">
      <c r="A594">
        <v>3</v>
      </c>
      <c r="B594" t="s">
        <v>71</v>
      </c>
      <c r="C594" t="s">
        <v>257</v>
      </c>
      <c r="D594" s="4">
        <v>44279</v>
      </c>
      <c r="E594" t="s">
        <v>72</v>
      </c>
      <c r="F594" t="s">
        <v>49</v>
      </c>
      <c r="G594" t="s">
        <v>44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45">
      <c r="A595">
        <v>3</v>
      </c>
      <c r="B595" t="s">
        <v>71</v>
      </c>
      <c r="C595" t="s">
        <v>257</v>
      </c>
      <c r="D595" s="4">
        <v>44279</v>
      </c>
      <c r="E595" t="s">
        <v>72</v>
      </c>
      <c r="F595" t="s">
        <v>53</v>
      </c>
      <c r="G595" t="s">
        <v>44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45">
      <c r="A596">
        <v>3</v>
      </c>
      <c r="B596" t="s">
        <v>71</v>
      </c>
      <c r="C596" t="s">
        <v>257</v>
      </c>
      <c r="D596" s="4">
        <v>44279</v>
      </c>
      <c r="E596" t="s">
        <v>72</v>
      </c>
      <c r="F596" t="s">
        <v>54</v>
      </c>
      <c r="G596" t="s">
        <v>44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45">
      <c r="A597">
        <v>3</v>
      </c>
      <c r="B597" t="s">
        <v>71</v>
      </c>
      <c r="C597" t="s">
        <v>257</v>
      </c>
      <c r="D597" s="4">
        <v>44279</v>
      </c>
      <c r="E597" t="s">
        <v>72</v>
      </c>
      <c r="F597" t="s">
        <v>55</v>
      </c>
      <c r="G597" t="s">
        <v>56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45">
      <c r="A598">
        <v>3</v>
      </c>
      <c r="B598" t="s">
        <v>71</v>
      </c>
      <c r="C598" t="s">
        <v>257</v>
      </c>
      <c r="D598" s="4">
        <v>44279</v>
      </c>
      <c r="E598" t="s">
        <v>72</v>
      </c>
      <c r="F598" t="s">
        <v>57</v>
      </c>
      <c r="G598" t="s">
        <v>56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45">
      <c r="A599">
        <v>3</v>
      </c>
      <c r="B599" t="s">
        <v>71</v>
      </c>
      <c r="C599" t="s">
        <v>257</v>
      </c>
      <c r="D599" s="4">
        <v>44279</v>
      </c>
      <c r="E599" t="s">
        <v>72</v>
      </c>
      <c r="F599" t="s">
        <v>58</v>
      </c>
      <c r="G599" t="s">
        <v>56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45">
      <c r="A600">
        <v>3</v>
      </c>
      <c r="B600" t="s">
        <v>71</v>
      </c>
      <c r="C600" t="s">
        <v>257</v>
      </c>
      <c r="D600" s="4">
        <v>44279</v>
      </c>
      <c r="E600" t="s">
        <v>72</v>
      </c>
      <c r="F600" t="s">
        <v>59</v>
      </c>
      <c r="G600" t="s">
        <v>56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45">
      <c r="A601">
        <v>3</v>
      </c>
      <c r="B601" t="s">
        <v>71</v>
      </c>
      <c r="C601" t="s">
        <v>257</v>
      </c>
      <c r="D601" s="4">
        <v>44279</v>
      </c>
      <c r="E601" t="s">
        <v>72</v>
      </c>
      <c r="F601" t="s">
        <v>60</v>
      </c>
      <c r="G601" t="s">
        <v>56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45">
      <c r="A602">
        <v>3</v>
      </c>
      <c r="B602" t="s">
        <v>74</v>
      </c>
      <c r="C602" t="s">
        <v>257</v>
      </c>
      <c r="D602" s="4">
        <v>44279</v>
      </c>
      <c r="E602" t="s">
        <v>75</v>
      </c>
      <c r="F602" t="s">
        <v>43</v>
      </c>
      <c r="G602" t="s">
        <v>44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45">
      <c r="A603">
        <v>3</v>
      </c>
      <c r="B603" t="s">
        <v>74</v>
      </c>
      <c r="C603" t="s">
        <v>257</v>
      </c>
      <c r="D603" s="4">
        <v>44279</v>
      </c>
      <c r="E603" t="s">
        <v>75</v>
      </c>
      <c r="F603" t="s">
        <v>48</v>
      </c>
      <c r="G603" t="s">
        <v>44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45">
      <c r="A604">
        <v>3</v>
      </c>
      <c r="B604" t="s">
        <v>74</v>
      </c>
      <c r="C604" t="s">
        <v>257</v>
      </c>
      <c r="D604" s="4">
        <v>44279</v>
      </c>
      <c r="E604" t="s">
        <v>75</v>
      </c>
      <c r="F604" t="s">
        <v>49</v>
      </c>
      <c r="G604" t="s">
        <v>44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45">
      <c r="A605">
        <v>3</v>
      </c>
      <c r="B605" t="s">
        <v>74</v>
      </c>
      <c r="C605" t="s">
        <v>257</v>
      </c>
      <c r="D605" s="4">
        <v>44279</v>
      </c>
      <c r="E605" t="s">
        <v>75</v>
      </c>
      <c r="F605" t="s">
        <v>53</v>
      </c>
      <c r="G605" t="s">
        <v>44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45">
      <c r="A606">
        <v>3</v>
      </c>
      <c r="B606" t="s">
        <v>74</v>
      </c>
      <c r="C606" t="s">
        <v>257</v>
      </c>
      <c r="D606" s="4">
        <v>44279</v>
      </c>
      <c r="E606" t="s">
        <v>75</v>
      </c>
      <c r="F606" t="s">
        <v>54</v>
      </c>
      <c r="G606" t="s">
        <v>44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45">
      <c r="A607">
        <v>3</v>
      </c>
      <c r="B607" t="s">
        <v>74</v>
      </c>
      <c r="C607" t="s">
        <v>257</v>
      </c>
      <c r="D607" s="4">
        <v>44279</v>
      </c>
      <c r="E607" t="s">
        <v>75</v>
      </c>
      <c r="F607" t="s">
        <v>55</v>
      </c>
      <c r="G607" t="s">
        <v>56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45">
      <c r="A608">
        <v>3</v>
      </c>
      <c r="B608" t="s">
        <v>74</v>
      </c>
      <c r="C608" t="s">
        <v>257</v>
      </c>
      <c r="D608" s="4">
        <v>44279</v>
      </c>
      <c r="E608" t="s">
        <v>75</v>
      </c>
      <c r="F608" t="s">
        <v>57</v>
      </c>
      <c r="G608" t="s">
        <v>56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8" x14ac:dyDescent="0.45">
      <c r="A609">
        <v>3</v>
      </c>
      <c r="B609" t="s">
        <v>74</v>
      </c>
      <c r="C609" t="s">
        <v>257</v>
      </c>
      <c r="D609" s="4">
        <v>44279</v>
      </c>
      <c r="E609" t="s">
        <v>75</v>
      </c>
      <c r="F609" t="s">
        <v>58</v>
      </c>
      <c r="G609" t="s">
        <v>56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8" x14ac:dyDescent="0.45">
      <c r="A610">
        <v>3</v>
      </c>
      <c r="B610" t="s">
        <v>74</v>
      </c>
      <c r="C610" t="s">
        <v>257</v>
      </c>
      <c r="D610" s="4">
        <v>44279</v>
      </c>
      <c r="E610" t="s">
        <v>75</v>
      </c>
      <c r="F610" t="s">
        <v>59</v>
      </c>
      <c r="G610" t="s">
        <v>56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8" x14ac:dyDescent="0.45">
      <c r="A611">
        <v>3</v>
      </c>
      <c r="B611" t="s">
        <v>74</v>
      </c>
      <c r="C611" t="s">
        <v>257</v>
      </c>
      <c r="D611" s="4">
        <v>44279</v>
      </c>
      <c r="E611" t="s">
        <v>75</v>
      </c>
      <c r="F611" t="s">
        <v>60</v>
      </c>
      <c r="G611" t="s">
        <v>56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8" x14ac:dyDescent="0.45">
      <c r="A612">
        <v>3</v>
      </c>
      <c r="B612" t="s">
        <v>61</v>
      </c>
      <c r="C612" t="s">
        <v>256</v>
      </c>
      <c r="D612" s="4">
        <v>44280</v>
      </c>
      <c r="E612" t="s">
        <v>42</v>
      </c>
      <c r="F612" t="s">
        <v>43</v>
      </c>
      <c r="G612" t="s">
        <v>44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8" x14ac:dyDescent="0.45">
      <c r="A613">
        <v>3</v>
      </c>
      <c r="B613" t="s">
        <v>61</v>
      </c>
      <c r="C613" t="s">
        <v>256</v>
      </c>
      <c r="D613" s="4">
        <v>44280</v>
      </c>
      <c r="E613" t="s">
        <v>42</v>
      </c>
      <c r="F613" t="s">
        <v>48</v>
      </c>
      <c r="G613" t="s">
        <v>44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8" x14ac:dyDescent="0.45">
      <c r="A614">
        <v>3</v>
      </c>
      <c r="B614" t="s">
        <v>61</v>
      </c>
      <c r="C614" t="s">
        <v>256</v>
      </c>
      <c r="D614" s="4">
        <v>44280</v>
      </c>
      <c r="E614" t="s">
        <v>42</v>
      </c>
      <c r="F614" t="s">
        <v>49</v>
      </c>
      <c r="G614" t="s">
        <v>44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8" x14ac:dyDescent="0.45">
      <c r="A615">
        <v>3</v>
      </c>
      <c r="B615" t="s">
        <v>61</v>
      </c>
      <c r="C615" t="s">
        <v>256</v>
      </c>
      <c r="D615" s="4">
        <v>44280</v>
      </c>
      <c r="E615" t="s">
        <v>42</v>
      </c>
      <c r="F615" t="s">
        <v>53</v>
      </c>
      <c r="G615" t="s">
        <v>44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8" x14ac:dyDescent="0.45">
      <c r="A616">
        <v>3</v>
      </c>
      <c r="B616" t="s">
        <v>61</v>
      </c>
      <c r="C616" t="s">
        <v>256</v>
      </c>
      <c r="D616" s="4">
        <v>44280</v>
      </c>
      <c r="E616" t="s">
        <v>42</v>
      </c>
      <c r="F616" t="s">
        <v>54</v>
      </c>
      <c r="G616" t="s">
        <v>44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8" x14ac:dyDescent="0.45">
      <c r="A617">
        <v>3</v>
      </c>
      <c r="B617" t="s">
        <v>61</v>
      </c>
      <c r="C617" t="s">
        <v>256</v>
      </c>
      <c r="D617" s="4">
        <v>44280</v>
      </c>
      <c r="E617" t="s">
        <v>42</v>
      </c>
      <c r="F617" t="s">
        <v>55</v>
      </c>
      <c r="G617" t="s">
        <v>56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8" x14ac:dyDescent="0.45">
      <c r="A618">
        <v>3</v>
      </c>
      <c r="B618" t="s">
        <v>61</v>
      </c>
      <c r="C618" t="s">
        <v>256</v>
      </c>
      <c r="D618" s="4">
        <v>44280</v>
      </c>
      <c r="E618" t="s">
        <v>42</v>
      </c>
      <c r="F618" t="s">
        <v>57</v>
      </c>
      <c r="G618" t="s">
        <v>56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8" x14ac:dyDescent="0.45">
      <c r="A619">
        <v>3</v>
      </c>
      <c r="B619" t="s">
        <v>61</v>
      </c>
      <c r="C619" t="s">
        <v>256</v>
      </c>
      <c r="D619" s="4">
        <v>44280</v>
      </c>
      <c r="E619" t="s">
        <v>42</v>
      </c>
      <c r="F619" t="s">
        <v>58</v>
      </c>
      <c r="G619" t="s">
        <v>56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8" x14ac:dyDescent="0.45">
      <c r="A620">
        <v>3</v>
      </c>
      <c r="B620" t="s">
        <v>61</v>
      </c>
      <c r="C620" t="s">
        <v>256</v>
      </c>
      <c r="D620" s="4">
        <v>44280</v>
      </c>
      <c r="E620" t="s">
        <v>42</v>
      </c>
      <c r="F620" t="s">
        <v>59</v>
      </c>
      <c r="G620" t="s">
        <v>56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8" x14ac:dyDescent="0.45">
      <c r="A621">
        <v>3</v>
      </c>
      <c r="B621" t="s">
        <v>61</v>
      </c>
      <c r="C621" t="s">
        <v>256</v>
      </c>
      <c r="D621" s="4">
        <v>44280</v>
      </c>
      <c r="E621" t="s">
        <v>42</v>
      </c>
      <c r="F621" t="s">
        <v>60</v>
      </c>
      <c r="G621" t="s">
        <v>56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8" x14ac:dyDescent="0.45">
      <c r="A622">
        <v>3</v>
      </c>
      <c r="B622" t="s">
        <v>129</v>
      </c>
      <c r="C622" t="s">
        <v>261</v>
      </c>
      <c r="D622" s="4">
        <v>44280</v>
      </c>
      <c r="E622" t="s">
        <v>75</v>
      </c>
      <c r="F622" t="s">
        <v>43</v>
      </c>
      <c r="G622" t="s">
        <v>44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8" x14ac:dyDescent="0.45">
      <c r="A623">
        <v>3</v>
      </c>
      <c r="B623" t="s">
        <v>129</v>
      </c>
      <c r="C623" t="s">
        <v>261</v>
      </c>
      <c r="D623" s="4">
        <v>44280</v>
      </c>
      <c r="E623" t="s">
        <v>75</v>
      </c>
      <c r="F623" t="s">
        <v>48</v>
      </c>
      <c r="G623" t="s">
        <v>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170</v>
      </c>
    </row>
    <row r="624" spans="1:38" x14ac:dyDescent="0.45">
      <c r="A624">
        <v>3</v>
      </c>
      <c r="B624" t="s">
        <v>129</v>
      </c>
      <c r="C624" t="s">
        <v>261</v>
      </c>
      <c r="D624" s="4">
        <v>44280</v>
      </c>
      <c r="E624" t="s">
        <v>75</v>
      </c>
      <c r="F624" t="s">
        <v>49</v>
      </c>
      <c r="G624" t="s">
        <v>44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45">
      <c r="A625">
        <v>3</v>
      </c>
      <c r="B625" t="s">
        <v>129</v>
      </c>
      <c r="C625" t="s">
        <v>261</v>
      </c>
      <c r="D625" s="4">
        <v>44280</v>
      </c>
      <c r="E625" t="s">
        <v>75</v>
      </c>
      <c r="F625" t="s">
        <v>53</v>
      </c>
      <c r="G625" t="s">
        <v>44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45">
      <c r="A626">
        <v>3</v>
      </c>
      <c r="B626" t="s">
        <v>129</v>
      </c>
      <c r="C626" t="s">
        <v>261</v>
      </c>
      <c r="D626" s="4">
        <v>44280</v>
      </c>
      <c r="E626" t="s">
        <v>75</v>
      </c>
      <c r="F626" t="s">
        <v>54</v>
      </c>
      <c r="G626" t="s">
        <v>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45">
      <c r="A627">
        <v>3</v>
      </c>
      <c r="B627" t="s">
        <v>129</v>
      </c>
      <c r="C627" t="s">
        <v>261</v>
      </c>
      <c r="D627" s="4">
        <v>44280</v>
      </c>
      <c r="E627" t="s">
        <v>75</v>
      </c>
      <c r="F627" t="s">
        <v>55</v>
      </c>
      <c r="G627" t="s">
        <v>56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45">
      <c r="A628">
        <v>3</v>
      </c>
      <c r="B628" t="s">
        <v>129</v>
      </c>
      <c r="C628" t="s">
        <v>261</v>
      </c>
      <c r="D628" s="4">
        <v>44280</v>
      </c>
      <c r="E628" t="s">
        <v>75</v>
      </c>
      <c r="F628" t="s">
        <v>57</v>
      </c>
      <c r="G628" t="s">
        <v>56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45">
      <c r="A629">
        <v>3</v>
      </c>
      <c r="B629" t="s">
        <v>129</v>
      </c>
      <c r="C629" t="s">
        <v>261</v>
      </c>
      <c r="D629" s="4">
        <v>44280</v>
      </c>
      <c r="E629" t="s">
        <v>75</v>
      </c>
      <c r="F629" t="s">
        <v>58</v>
      </c>
      <c r="G629" t="s">
        <v>56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45">
      <c r="A630">
        <v>3</v>
      </c>
      <c r="B630" t="s">
        <v>129</v>
      </c>
      <c r="C630" t="s">
        <v>261</v>
      </c>
      <c r="D630" s="4">
        <v>44280</v>
      </c>
      <c r="E630" t="s">
        <v>75</v>
      </c>
      <c r="F630" t="s">
        <v>59</v>
      </c>
      <c r="G630" t="s">
        <v>56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45">
      <c r="A631">
        <v>3</v>
      </c>
      <c r="B631" t="s">
        <v>129</v>
      </c>
      <c r="C631" t="s">
        <v>261</v>
      </c>
      <c r="D631" s="4">
        <v>44280</v>
      </c>
      <c r="E631" t="s">
        <v>75</v>
      </c>
      <c r="F631" t="s">
        <v>60</v>
      </c>
      <c r="G631" t="s">
        <v>56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45">
      <c r="A632">
        <v>3</v>
      </c>
      <c r="B632" t="s">
        <v>41</v>
      </c>
      <c r="C632" t="s">
        <v>255</v>
      </c>
      <c r="D632" s="4">
        <v>44285</v>
      </c>
      <c r="E632" t="s">
        <v>42</v>
      </c>
      <c r="F632" t="s">
        <v>43</v>
      </c>
      <c r="G632" t="s">
        <v>44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45">
      <c r="A633">
        <v>3</v>
      </c>
      <c r="B633" t="s">
        <v>41</v>
      </c>
      <c r="C633" t="s">
        <v>255</v>
      </c>
      <c r="D633" s="4">
        <v>44285</v>
      </c>
      <c r="E633" t="s">
        <v>42</v>
      </c>
      <c r="F633" t="s">
        <v>48</v>
      </c>
      <c r="G633" t="s">
        <v>44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45">
      <c r="A634">
        <v>3</v>
      </c>
      <c r="B634" t="s">
        <v>41</v>
      </c>
      <c r="C634" t="s">
        <v>255</v>
      </c>
      <c r="D634" s="4">
        <v>44285</v>
      </c>
      <c r="E634" t="s">
        <v>42</v>
      </c>
      <c r="F634" t="s">
        <v>49</v>
      </c>
      <c r="G634" t="s">
        <v>44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45">
      <c r="A635">
        <v>3</v>
      </c>
      <c r="B635" t="s">
        <v>41</v>
      </c>
      <c r="C635" t="s">
        <v>255</v>
      </c>
      <c r="D635" s="4">
        <v>44285</v>
      </c>
      <c r="E635" t="s">
        <v>42</v>
      </c>
      <c r="F635" t="s">
        <v>53</v>
      </c>
      <c r="G635" t="s">
        <v>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45">
      <c r="A636">
        <v>3</v>
      </c>
      <c r="B636" t="s">
        <v>41</v>
      </c>
      <c r="C636" t="s">
        <v>255</v>
      </c>
      <c r="D636" s="4">
        <v>44285</v>
      </c>
      <c r="E636" t="s">
        <v>42</v>
      </c>
      <c r="F636" t="s">
        <v>54</v>
      </c>
      <c r="G636" t="s">
        <v>44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45">
      <c r="A637">
        <v>3</v>
      </c>
      <c r="B637" t="s">
        <v>41</v>
      </c>
      <c r="C637" t="s">
        <v>255</v>
      </c>
      <c r="D637" s="4">
        <v>44285</v>
      </c>
      <c r="E637" t="s">
        <v>42</v>
      </c>
      <c r="F637" t="s">
        <v>55</v>
      </c>
      <c r="G637" t="s">
        <v>56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45">
      <c r="A638">
        <v>3</v>
      </c>
      <c r="B638" t="s">
        <v>41</v>
      </c>
      <c r="C638" t="s">
        <v>255</v>
      </c>
      <c r="D638" s="4">
        <v>44285</v>
      </c>
      <c r="E638" t="s">
        <v>42</v>
      </c>
      <c r="F638" t="s">
        <v>57</v>
      </c>
      <c r="G638" t="s">
        <v>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45">
      <c r="A639">
        <v>3</v>
      </c>
      <c r="B639" t="s">
        <v>41</v>
      </c>
      <c r="C639" t="s">
        <v>255</v>
      </c>
      <c r="D639" s="4">
        <v>44285</v>
      </c>
      <c r="E639" t="s">
        <v>42</v>
      </c>
      <c r="F639" t="s">
        <v>58</v>
      </c>
      <c r="G639" t="s">
        <v>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45">
      <c r="A640">
        <v>3</v>
      </c>
      <c r="B640" t="s">
        <v>41</v>
      </c>
      <c r="C640" t="s">
        <v>255</v>
      </c>
      <c r="D640" s="4">
        <v>44285</v>
      </c>
      <c r="E640" t="s">
        <v>42</v>
      </c>
      <c r="F640" t="s">
        <v>59</v>
      </c>
      <c r="G640" t="s">
        <v>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45">
      <c r="A641">
        <v>3</v>
      </c>
      <c r="B641" t="s">
        <v>41</v>
      </c>
      <c r="C641" t="s">
        <v>255</v>
      </c>
      <c r="D641" s="4">
        <v>44285</v>
      </c>
      <c r="E641" t="s">
        <v>42</v>
      </c>
      <c r="F641" t="s">
        <v>60</v>
      </c>
      <c r="G641" t="s">
        <v>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45">
      <c r="A642">
        <v>3</v>
      </c>
      <c r="B642" t="s">
        <v>140</v>
      </c>
      <c r="C642" t="s">
        <v>256</v>
      </c>
      <c r="D642" s="4">
        <v>44286</v>
      </c>
      <c r="E642" t="s">
        <v>72</v>
      </c>
      <c r="F642" t="s">
        <v>43</v>
      </c>
      <c r="G642" t="s">
        <v>44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45">
      <c r="A643">
        <v>3</v>
      </c>
      <c r="B643" t="s">
        <v>140</v>
      </c>
      <c r="C643" t="s">
        <v>256</v>
      </c>
      <c r="D643" s="4">
        <v>44286</v>
      </c>
      <c r="E643" t="s">
        <v>72</v>
      </c>
      <c r="F643" t="s">
        <v>48</v>
      </c>
      <c r="G643" t="s">
        <v>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45">
      <c r="A644">
        <v>3</v>
      </c>
      <c r="B644" t="s">
        <v>140</v>
      </c>
      <c r="C644" t="s">
        <v>256</v>
      </c>
      <c r="D644" s="4">
        <v>44286</v>
      </c>
      <c r="E644" t="s">
        <v>72</v>
      </c>
      <c r="F644" t="s">
        <v>49</v>
      </c>
      <c r="G644" t="s">
        <v>44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45">
      <c r="A645">
        <v>3</v>
      </c>
      <c r="B645" t="s">
        <v>140</v>
      </c>
      <c r="C645" t="s">
        <v>256</v>
      </c>
      <c r="D645" s="4">
        <v>44286</v>
      </c>
      <c r="E645" t="s">
        <v>72</v>
      </c>
      <c r="F645" t="s">
        <v>53</v>
      </c>
      <c r="G645" t="s">
        <v>44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45">
      <c r="A646">
        <v>3</v>
      </c>
      <c r="B646" t="s">
        <v>140</v>
      </c>
      <c r="C646" t="s">
        <v>256</v>
      </c>
      <c r="D646" s="4">
        <v>44286</v>
      </c>
      <c r="E646" t="s">
        <v>72</v>
      </c>
      <c r="F646" t="s">
        <v>54</v>
      </c>
      <c r="G646" t="s">
        <v>44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45">
      <c r="A647">
        <v>3</v>
      </c>
      <c r="B647" t="s">
        <v>140</v>
      </c>
      <c r="C647" t="s">
        <v>256</v>
      </c>
      <c r="D647" s="4">
        <v>44286</v>
      </c>
      <c r="E647" t="s">
        <v>72</v>
      </c>
      <c r="F647" t="s">
        <v>55</v>
      </c>
      <c r="G647" t="s">
        <v>56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45">
      <c r="A648">
        <v>3</v>
      </c>
      <c r="B648" t="s">
        <v>140</v>
      </c>
      <c r="C648" t="s">
        <v>256</v>
      </c>
      <c r="D648" s="4">
        <v>44286</v>
      </c>
      <c r="E648" t="s">
        <v>72</v>
      </c>
      <c r="F648" t="s">
        <v>57</v>
      </c>
      <c r="G648" t="s">
        <v>56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45">
      <c r="A649">
        <v>3</v>
      </c>
      <c r="B649" t="s">
        <v>140</v>
      </c>
      <c r="C649" t="s">
        <v>256</v>
      </c>
      <c r="D649" s="4">
        <v>44286</v>
      </c>
      <c r="E649" t="s">
        <v>72</v>
      </c>
      <c r="F649" t="s">
        <v>58</v>
      </c>
      <c r="G649" t="s">
        <v>56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45">
      <c r="A650">
        <v>3</v>
      </c>
      <c r="B650" t="s">
        <v>140</v>
      </c>
      <c r="C650" t="s">
        <v>256</v>
      </c>
      <c r="D650" s="4">
        <v>44286</v>
      </c>
      <c r="E650" t="s">
        <v>72</v>
      </c>
      <c r="F650" t="s">
        <v>59</v>
      </c>
      <c r="G650" t="s">
        <v>56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45">
      <c r="A651">
        <v>3</v>
      </c>
      <c r="B651" t="s">
        <v>140</v>
      </c>
      <c r="C651" t="s">
        <v>256</v>
      </c>
      <c r="D651" s="4">
        <v>44286</v>
      </c>
      <c r="E651" t="s">
        <v>72</v>
      </c>
      <c r="F651" t="s">
        <v>60</v>
      </c>
      <c r="G651" t="s">
        <v>56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45">
      <c r="A652">
        <v>4</v>
      </c>
      <c r="B652" t="s">
        <v>87</v>
      </c>
      <c r="C652" t="s">
        <v>260</v>
      </c>
      <c r="D652" s="4">
        <v>44292</v>
      </c>
      <c r="E652" t="s">
        <v>72</v>
      </c>
      <c r="F652" t="s">
        <v>43</v>
      </c>
      <c r="G652" t="s">
        <v>44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45">
      <c r="A653">
        <v>4</v>
      </c>
      <c r="B653" t="s">
        <v>87</v>
      </c>
      <c r="C653" t="s">
        <v>260</v>
      </c>
      <c r="D653" s="4">
        <v>44292</v>
      </c>
      <c r="E653" t="s">
        <v>72</v>
      </c>
      <c r="F653" t="s">
        <v>48</v>
      </c>
      <c r="G653" t="s">
        <v>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45">
      <c r="A654">
        <v>4</v>
      </c>
      <c r="B654" t="s">
        <v>87</v>
      </c>
      <c r="C654" t="s">
        <v>260</v>
      </c>
      <c r="D654" s="4">
        <v>44292</v>
      </c>
      <c r="E654" t="s">
        <v>72</v>
      </c>
      <c r="F654" t="s">
        <v>49</v>
      </c>
      <c r="G654" t="s">
        <v>44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45">
      <c r="A655">
        <v>4</v>
      </c>
      <c r="B655" t="s">
        <v>87</v>
      </c>
      <c r="C655" t="s">
        <v>260</v>
      </c>
      <c r="D655" s="4">
        <v>44292</v>
      </c>
      <c r="E655" t="s">
        <v>72</v>
      </c>
      <c r="F655" t="s">
        <v>53</v>
      </c>
      <c r="G655" t="s">
        <v>44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45">
      <c r="A656">
        <v>4</v>
      </c>
      <c r="B656" t="s">
        <v>87</v>
      </c>
      <c r="C656" t="s">
        <v>260</v>
      </c>
      <c r="D656" s="4">
        <v>44292</v>
      </c>
      <c r="E656" t="s">
        <v>72</v>
      </c>
      <c r="F656" t="s">
        <v>54</v>
      </c>
      <c r="G656" t="s">
        <v>44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45">
      <c r="A657">
        <v>4</v>
      </c>
      <c r="B657" t="s">
        <v>87</v>
      </c>
      <c r="C657" t="s">
        <v>260</v>
      </c>
      <c r="D657" s="4">
        <v>44292</v>
      </c>
      <c r="E657" t="s">
        <v>72</v>
      </c>
      <c r="F657" t="s">
        <v>55</v>
      </c>
      <c r="G657" t="s">
        <v>56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45">
      <c r="A658">
        <v>4</v>
      </c>
      <c r="B658" t="s">
        <v>87</v>
      </c>
      <c r="C658" t="s">
        <v>260</v>
      </c>
      <c r="D658" s="4">
        <v>44292</v>
      </c>
      <c r="E658" t="s">
        <v>72</v>
      </c>
      <c r="F658" t="s">
        <v>57</v>
      </c>
      <c r="G658" t="s">
        <v>56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45">
      <c r="A659">
        <v>4</v>
      </c>
      <c r="B659" t="s">
        <v>87</v>
      </c>
      <c r="C659" t="s">
        <v>260</v>
      </c>
      <c r="D659" s="4">
        <v>44292</v>
      </c>
      <c r="E659" t="s">
        <v>72</v>
      </c>
      <c r="F659" t="s">
        <v>58</v>
      </c>
      <c r="G659" t="s">
        <v>56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45">
      <c r="A660">
        <v>4</v>
      </c>
      <c r="B660" t="s">
        <v>87</v>
      </c>
      <c r="C660" t="s">
        <v>260</v>
      </c>
      <c r="D660" s="4">
        <v>44292</v>
      </c>
      <c r="E660" t="s">
        <v>72</v>
      </c>
      <c r="F660" t="s">
        <v>59</v>
      </c>
      <c r="G660" t="s">
        <v>56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45">
      <c r="A661">
        <v>4</v>
      </c>
      <c r="B661" t="s">
        <v>87</v>
      </c>
      <c r="C661" t="s">
        <v>260</v>
      </c>
      <c r="D661" s="4">
        <v>44292</v>
      </c>
      <c r="E661" t="s">
        <v>72</v>
      </c>
      <c r="F661" t="s">
        <v>60</v>
      </c>
      <c r="G661" t="s">
        <v>56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45">
      <c r="A662">
        <v>4</v>
      </c>
      <c r="B662" t="s">
        <v>99</v>
      </c>
      <c r="C662" t="s">
        <v>260</v>
      </c>
      <c r="D662" s="4">
        <v>44292</v>
      </c>
      <c r="E662" t="s">
        <v>100</v>
      </c>
      <c r="F662" t="s">
        <v>43</v>
      </c>
      <c r="G662" t="s">
        <v>44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45">
      <c r="A663">
        <v>4</v>
      </c>
      <c r="B663" t="s">
        <v>99</v>
      </c>
      <c r="C663" t="s">
        <v>260</v>
      </c>
      <c r="D663" s="4">
        <v>44292</v>
      </c>
      <c r="E663" t="s">
        <v>100</v>
      </c>
      <c r="F663" t="s">
        <v>48</v>
      </c>
      <c r="G663" t="s">
        <v>44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45">
      <c r="A664">
        <v>4</v>
      </c>
      <c r="B664" t="s">
        <v>99</v>
      </c>
      <c r="C664" t="s">
        <v>260</v>
      </c>
      <c r="D664" s="4">
        <v>44292</v>
      </c>
      <c r="E664" t="s">
        <v>100</v>
      </c>
      <c r="F664" t="s">
        <v>49</v>
      </c>
      <c r="G664" t="s">
        <v>44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45">
      <c r="A665">
        <v>4</v>
      </c>
      <c r="B665" t="s">
        <v>99</v>
      </c>
      <c r="C665" t="s">
        <v>260</v>
      </c>
      <c r="D665" s="4">
        <v>44292</v>
      </c>
      <c r="E665" t="s">
        <v>100</v>
      </c>
      <c r="F665" t="s">
        <v>53</v>
      </c>
      <c r="G665" t="s">
        <v>44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45">
      <c r="A666">
        <v>4</v>
      </c>
      <c r="B666" t="s">
        <v>99</v>
      </c>
      <c r="C666" t="s">
        <v>260</v>
      </c>
      <c r="D666" s="4">
        <v>44292</v>
      </c>
      <c r="E666" t="s">
        <v>100</v>
      </c>
      <c r="F666" t="s">
        <v>54</v>
      </c>
      <c r="G666" t="s">
        <v>44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45">
      <c r="A667">
        <v>4</v>
      </c>
      <c r="B667" t="s">
        <v>99</v>
      </c>
      <c r="C667" t="s">
        <v>260</v>
      </c>
      <c r="D667" s="4">
        <v>44292</v>
      </c>
      <c r="E667" t="s">
        <v>100</v>
      </c>
      <c r="F667" t="s">
        <v>55</v>
      </c>
      <c r="G667" t="s">
        <v>56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45">
      <c r="A668">
        <v>4</v>
      </c>
      <c r="B668" t="s">
        <v>99</v>
      </c>
      <c r="C668" t="s">
        <v>260</v>
      </c>
      <c r="D668" s="4">
        <v>44292</v>
      </c>
      <c r="E668" t="s">
        <v>100</v>
      </c>
      <c r="F668" t="s">
        <v>57</v>
      </c>
      <c r="G668" t="s">
        <v>56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45">
      <c r="A669">
        <v>4</v>
      </c>
      <c r="B669" t="s">
        <v>99</v>
      </c>
      <c r="C669" t="s">
        <v>260</v>
      </c>
      <c r="D669" s="4">
        <v>44292</v>
      </c>
      <c r="E669" t="s">
        <v>100</v>
      </c>
      <c r="F669" t="s">
        <v>58</v>
      </c>
      <c r="G669" t="s">
        <v>56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45">
      <c r="A670">
        <v>4</v>
      </c>
      <c r="B670" t="s">
        <v>99</v>
      </c>
      <c r="C670" t="s">
        <v>260</v>
      </c>
      <c r="D670" s="4">
        <v>44292</v>
      </c>
      <c r="E670" t="s">
        <v>100</v>
      </c>
      <c r="F670" t="s">
        <v>59</v>
      </c>
      <c r="G670" t="s">
        <v>56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45">
      <c r="A671">
        <v>4</v>
      </c>
      <c r="B671" t="s">
        <v>99</v>
      </c>
      <c r="C671" t="s">
        <v>260</v>
      </c>
      <c r="D671" s="4">
        <v>44292</v>
      </c>
      <c r="E671" t="s">
        <v>100</v>
      </c>
      <c r="F671" t="s">
        <v>60</v>
      </c>
      <c r="G671" t="s">
        <v>56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45">
      <c r="A672">
        <v>4</v>
      </c>
      <c r="B672" t="s">
        <v>63</v>
      </c>
      <c r="C672" t="s">
        <v>257</v>
      </c>
      <c r="D672" s="4">
        <v>44293</v>
      </c>
      <c r="E672" t="s">
        <v>64</v>
      </c>
      <c r="F672" t="s">
        <v>43</v>
      </c>
      <c r="G672" t="s">
        <v>44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45">
      <c r="A673">
        <v>4</v>
      </c>
      <c r="B673" t="s">
        <v>63</v>
      </c>
      <c r="C673" t="s">
        <v>257</v>
      </c>
      <c r="D673" s="4">
        <v>44293</v>
      </c>
      <c r="E673" t="s">
        <v>64</v>
      </c>
      <c r="F673" t="s">
        <v>48</v>
      </c>
      <c r="G673" t="s">
        <v>44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45">
      <c r="A674">
        <v>4</v>
      </c>
      <c r="B674" t="s">
        <v>63</v>
      </c>
      <c r="C674" t="s">
        <v>257</v>
      </c>
      <c r="D674" s="4">
        <v>44293</v>
      </c>
      <c r="E674" t="s">
        <v>64</v>
      </c>
      <c r="F674" t="s">
        <v>49</v>
      </c>
      <c r="G674" t="s">
        <v>44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45">
      <c r="A675">
        <v>4</v>
      </c>
      <c r="B675" t="s">
        <v>63</v>
      </c>
      <c r="C675" t="s">
        <v>257</v>
      </c>
      <c r="D675" s="4">
        <v>44293</v>
      </c>
      <c r="E675" t="s">
        <v>64</v>
      </c>
      <c r="F675" t="s">
        <v>53</v>
      </c>
      <c r="G675" t="s">
        <v>44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45">
      <c r="A676">
        <v>4</v>
      </c>
      <c r="B676" t="s">
        <v>63</v>
      </c>
      <c r="C676" t="s">
        <v>257</v>
      </c>
      <c r="D676" s="4">
        <v>44293</v>
      </c>
      <c r="E676" t="s">
        <v>64</v>
      </c>
      <c r="F676" t="s">
        <v>54</v>
      </c>
      <c r="G676" t="s">
        <v>44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45">
      <c r="A677">
        <v>4</v>
      </c>
      <c r="B677" t="s">
        <v>63</v>
      </c>
      <c r="C677" t="s">
        <v>257</v>
      </c>
      <c r="D677" s="4">
        <v>44293</v>
      </c>
      <c r="E677" t="s">
        <v>64</v>
      </c>
      <c r="F677" t="s">
        <v>55</v>
      </c>
      <c r="G677" t="s">
        <v>56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45">
      <c r="A678">
        <v>4</v>
      </c>
      <c r="B678" t="s">
        <v>63</v>
      </c>
      <c r="C678" t="s">
        <v>257</v>
      </c>
      <c r="D678" s="4">
        <v>44293</v>
      </c>
      <c r="E678" t="s">
        <v>64</v>
      </c>
      <c r="F678" t="s">
        <v>57</v>
      </c>
      <c r="G678" t="s">
        <v>56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45">
      <c r="A679">
        <v>4</v>
      </c>
      <c r="B679" t="s">
        <v>63</v>
      </c>
      <c r="C679" t="s">
        <v>257</v>
      </c>
      <c r="D679" s="4">
        <v>44293</v>
      </c>
      <c r="E679" t="s">
        <v>64</v>
      </c>
      <c r="F679" t="s">
        <v>58</v>
      </c>
      <c r="G679" t="s">
        <v>56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45">
      <c r="A680">
        <v>4</v>
      </c>
      <c r="B680" t="s">
        <v>63</v>
      </c>
      <c r="C680" t="s">
        <v>257</v>
      </c>
      <c r="D680" s="4">
        <v>44293</v>
      </c>
      <c r="E680" t="s">
        <v>64</v>
      </c>
      <c r="F680" t="s">
        <v>59</v>
      </c>
      <c r="G680" t="s">
        <v>56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45">
      <c r="A681">
        <v>4</v>
      </c>
      <c r="B681" t="s">
        <v>63</v>
      </c>
      <c r="C681" t="s">
        <v>257</v>
      </c>
      <c r="D681" s="4">
        <v>44293</v>
      </c>
      <c r="E681" t="s">
        <v>64</v>
      </c>
      <c r="F681" t="s">
        <v>60</v>
      </c>
      <c r="G681" t="s">
        <v>56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45">
      <c r="A682">
        <v>4</v>
      </c>
      <c r="B682" t="s">
        <v>71</v>
      </c>
      <c r="C682" t="s">
        <v>257</v>
      </c>
      <c r="D682" s="4">
        <v>44293</v>
      </c>
      <c r="E682" t="s">
        <v>72</v>
      </c>
      <c r="F682" t="s">
        <v>43</v>
      </c>
      <c r="G682" t="s">
        <v>44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45">
      <c r="A683">
        <v>4</v>
      </c>
      <c r="B683" t="s">
        <v>71</v>
      </c>
      <c r="C683" t="s">
        <v>257</v>
      </c>
      <c r="D683" s="4">
        <v>44293</v>
      </c>
      <c r="E683" t="s">
        <v>72</v>
      </c>
      <c r="F683" t="s">
        <v>48</v>
      </c>
      <c r="G683" t="s">
        <v>44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45">
      <c r="A684">
        <v>4</v>
      </c>
      <c r="B684" t="s">
        <v>71</v>
      </c>
      <c r="C684" t="s">
        <v>257</v>
      </c>
      <c r="D684" s="4">
        <v>44293</v>
      </c>
      <c r="E684" t="s">
        <v>72</v>
      </c>
      <c r="F684" t="s">
        <v>49</v>
      </c>
      <c r="G684" t="s">
        <v>44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45">
      <c r="A685">
        <v>4</v>
      </c>
      <c r="B685" t="s">
        <v>71</v>
      </c>
      <c r="C685" t="s">
        <v>257</v>
      </c>
      <c r="D685" s="4">
        <v>44293</v>
      </c>
      <c r="E685" t="s">
        <v>72</v>
      </c>
      <c r="F685" t="s">
        <v>53</v>
      </c>
      <c r="G685" t="s">
        <v>44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45">
      <c r="A686">
        <v>4</v>
      </c>
      <c r="B686" t="s">
        <v>71</v>
      </c>
      <c r="C686" t="s">
        <v>257</v>
      </c>
      <c r="D686" s="4">
        <v>44293</v>
      </c>
      <c r="E686" t="s">
        <v>72</v>
      </c>
      <c r="F686" t="s">
        <v>54</v>
      </c>
      <c r="G686" t="s">
        <v>44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45">
      <c r="A687">
        <v>4</v>
      </c>
      <c r="B687" t="s">
        <v>71</v>
      </c>
      <c r="C687" t="s">
        <v>257</v>
      </c>
      <c r="D687" s="4">
        <v>44293</v>
      </c>
      <c r="E687" t="s">
        <v>72</v>
      </c>
      <c r="F687" t="s">
        <v>55</v>
      </c>
      <c r="G687" t="s">
        <v>56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45">
      <c r="A688">
        <v>4</v>
      </c>
      <c r="B688" t="s">
        <v>71</v>
      </c>
      <c r="C688" t="s">
        <v>257</v>
      </c>
      <c r="D688" s="4">
        <v>44293</v>
      </c>
      <c r="E688" t="s">
        <v>72</v>
      </c>
      <c r="F688" t="s">
        <v>57</v>
      </c>
      <c r="G688" t="s">
        <v>56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45">
      <c r="A689">
        <v>4</v>
      </c>
      <c r="B689" t="s">
        <v>71</v>
      </c>
      <c r="C689" t="s">
        <v>257</v>
      </c>
      <c r="D689" s="4">
        <v>44293</v>
      </c>
      <c r="E689" t="s">
        <v>72</v>
      </c>
      <c r="F689" t="s">
        <v>58</v>
      </c>
      <c r="G689" t="s">
        <v>56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45">
      <c r="A690">
        <v>4</v>
      </c>
      <c r="B690" t="s">
        <v>71</v>
      </c>
      <c r="C690" t="s">
        <v>257</v>
      </c>
      <c r="D690" s="4">
        <v>44293</v>
      </c>
      <c r="E690" t="s">
        <v>72</v>
      </c>
      <c r="F690" t="s">
        <v>59</v>
      </c>
      <c r="G690" t="s">
        <v>56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45">
      <c r="A691">
        <v>4</v>
      </c>
      <c r="B691" t="s">
        <v>71</v>
      </c>
      <c r="C691" t="s">
        <v>257</v>
      </c>
      <c r="D691" s="4">
        <v>44293</v>
      </c>
      <c r="E691" t="s">
        <v>72</v>
      </c>
      <c r="F691" t="s">
        <v>60</v>
      </c>
      <c r="G691" t="s">
        <v>56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45">
      <c r="A692">
        <v>4</v>
      </c>
      <c r="B692" t="s">
        <v>74</v>
      </c>
      <c r="C692" t="s">
        <v>257</v>
      </c>
      <c r="D692" s="4">
        <v>44293</v>
      </c>
      <c r="E692" t="s">
        <v>75</v>
      </c>
      <c r="F692" t="s">
        <v>43</v>
      </c>
      <c r="G692" t="s">
        <v>44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45">
      <c r="A693">
        <v>4</v>
      </c>
      <c r="B693" t="s">
        <v>74</v>
      </c>
      <c r="C693" t="s">
        <v>257</v>
      </c>
      <c r="D693" s="4">
        <v>44293</v>
      </c>
      <c r="E693" t="s">
        <v>75</v>
      </c>
      <c r="F693" t="s">
        <v>48</v>
      </c>
      <c r="G693" t="s">
        <v>44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45">
      <c r="A694">
        <v>4</v>
      </c>
      <c r="B694" t="s">
        <v>74</v>
      </c>
      <c r="C694" t="s">
        <v>257</v>
      </c>
      <c r="D694" s="4">
        <v>44293</v>
      </c>
      <c r="E694" t="s">
        <v>75</v>
      </c>
      <c r="F694" t="s">
        <v>49</v>
      </c>
      <c r="G694" t="s">
        <v>44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45">
      <c r="A695">
        <v>4</v>
      </c>
      <c r="B695" t="s">
        <v>74</v>
      </c>
      <c r="C695" t="s">
        <v>257</v>
      </c>
      <c r="D695" s="4">
        <v>44293</v>
      </c>
      <c r="E695" t="s">
        <v>75</v>
      </c>
      <c r="F695" t="s">
        <v>53</v>
      </c>
      <c r="G695" t="s">
        <v>44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45">
      <c r="A696">
        <v>4</v>
      </c>
      <c r="B696" t="s">
        <v>74</v>
      </c>
      <c r="C696" t="s">
        <v>257</v>
      </c>
      <c r="D696" s="4">
        <v>44293</v>
      </c>
      <c r="E696" t="s">
        <v>75</v>
      </c>
      <c r="F696" t="s">
        <v>54</v>
      </c>
      <c r="G696" t="s">
        <v>44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45">
      <c r="A697">
        <v>4</v>
      </c>
      <c r="B697" t="s">
        <v>74</v>
      </c>
      <c r="C697" t="s">
        <v>257</v>
      </c>
      <c r="D697" s="4">
        <v>44293</v>
      </c>
      <c r="E697" t="s">
        <v>75</v>
      </c>
      <c r="F697" t="s">
        <v>55</v>
      </c>
      <c r="G697" t="s">
        <v>56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45">
      <c r="A698">
        <v>4</v>
      </c>
      <c r="B698" t="s">
        <v>74</v>
      </c>
      <c r="C698" t="s">
        <v>257</v>
      </c>
      <c r="D698" s="4">
        <v>44293</v>
      </c>
      <c r="E698" t="s">
        <v>75</v>
      </c>
      <c r="F698" t="s">
        <v>57</v>
      </c>
      <c r="G698" t="s">
        <v>56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45">
      <c r="A699">
        <v>4</v>
      </c>
      <c r="B699" t="s">
        <v>74</v>
      </c>
      <c r="C699" t="s">
        <v>257</v>
      </c>
      <c r="D699" s="4">
        <v>44293</v>
      </c>
      <c r="E699" t="s">
        <v>75</v>
      </c>
      <c r="F699" t="s">
        <v>58</v>
      </c>
      <c r="G699" t="s">
        <v>56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45">
      <c r="A700">
        <v>4</v>
      </c>
      <c r="B700" t="s">
        <v>74</v>
      </c>
      <c r="C700" t="s">
        <v>257</v>
      </c>
      <c r="D700" s="4">
        <v>44293</v>
      </c>
      <c r="E700" t="s">
        <v>75</v>
      </c>
      <c r="F700" t="s">
        <v>59</v>
      </c>
      <c r="G700" t="s">
        <v>56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45">
      <c r="A701">
        <v>4</v>
      </c>
      <c r="B701" t="s">
        <v>74</v>
      </c>
      <c r="C701" t="s">
        <v>257</v>
      </c>
      <c r="D701" s="4">
        <v>44293</v>
      </c>
      <c r="E701" t="s">
        <v>75</v>
      </c>
      <c r="F701" t="s">
        <v>60</v>
      </c>
      <c r="G701" t="s">
        <v>56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45">
      <c r="A702">
        <v>4</v>
      </c>
      <c r="B702" t="s">
        <v>129</v>
      </c>
      <c r="C702" t="s">
        <v>261</v>
      </c>
      <c r="D702" s="4">
        <v>44294</v>
      </c>
      <c r="E702" t="s">
        <v>75</v>
      </c>
      <c r="F702" t="s">
        <v>43</v>
      </c>
      <c r="G702" t="s">
        <v>44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45">
      <c r="A703">
        <v>4</v>
      </c>
      <c r="B703" t="s">
        <v>129</v>
      </c>
      <c r="C703" t="s">
        <v>261</v>
      </c>
      <c r="D703" s="4">
        <v>44294</v>
      </c>
      <c r="E703" t="s">
        <v>75</v>
      </c>
      <c r="F703" t="s">
        <v>48</v>
      </c>
      <c r="G703" t="s">
        <v>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45">
      <c r="A704">
        <v>4</v>
      </c>
      <c r="B704" t="s">
        <v>129</v>
      </c>
      <c r="C704" t="s">
        <v>261</v>
      </c>
      <c r="D704" s="4">
        <v>44294</v>
      </c>
      <c r="E704" t="s">
        <v>75</v>
      </c>
      <c r="F704" t="s">
        <v>49</v>
      </c>
      <c r="G704" t="s">
        <v>44</v>
      </c>
      <c r="H704" t="s">
        <v>175</v>
      </c>
      <c r="I704" t="s">
        <v>176</v>
      </c>
      <c r="J704" t="s">
        <v>177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0</v>
      </c>
    </row>
    <row r="705" spans="1:37" x14ac:dyDescent="0.45">
      <c r="A705">
        <v>4</v>
      </c>
      <c r="B705" t="s">
        <v>129</v>
      </c>
      <c r="C705" t="s">
        <v>261</v>
      </c>
      <c r="D705" s="4">
        <v>44294</v>
      </c>
      <c r="E705" t="s">
        <v>75</v>
      </c>
      <c r="F705" t="s">
        <v>53</v>
      </c>
      <c r="G705" t="s">
        <v>44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45">
      <c r="A706">
        <v>4</v>
      </c>
      <c r="B706" t="s">
        <v>129</v>
      </c>
      <c r="C706" t="s">
        <v>261</v>
      </c>
      <c r="D706" s="4">
        <v>44294</v>
      </c>
      <c r="E706" t="s">
        <v>75</v>
      </c>
      <c r="F706" t="s">
        <v>54</v>
      </c>
      <c r="G706" t="s">
        <v>44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45">
      <c r="A707">
        <v>4</v>
      </c>
      <c r="B707" t="s">
        <v>129</v>
      </c>
      <c r="C707" t="s">
        <v>261</v>
      </c>
      <c r="D707" s="4">
        <v>44294</v>
      </c>
      <c r="E707" t="s">
        <v>75</v>
      </c>
      <c r="F707" t="s">
        <v>55</v>
      </c>
      <c r="G707" t="s">
        <v>56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45">
      <c r="A708">
        <v>4</v>
      </c>
      <c r="B708" t="s">
        <v>129</v>
      </c>
      <c r="C708" t="s">
        <v>261</v>
      </c>
      <c r="D708" s="4">
        <v>44294</v>
      </c>
      <c r="E708" t="s">
        <v>75</v>
      </c>
      <c r="F708" t="s">
        <v>57</v>
      </c>
      <c r="G708" t="s">
        <v>56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45">
      <c r="A709">
        <v>4</v>
      </c>
      <c r="B709" t="s">
        <v>129</v>
      </c>
      <c r="C709" t="s">
        <v>261</v>
      </c>
      <c r="D709" s="4">
        <v>44294</v>
      </c>
      <c r="E709" t="s">
        <v>75</v>
      </c>
      <c r="F709" t="s">
        <v>58</v>
      </c>
      <c r="G709" t="s">
        <v>56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45">
      <c r="A710">
        <v>4</v>
      </c>
      <c r="B710" t="s">
        <v>129</v>
      </c>
      <c r="C710" t="s">
        <v>261</v>
      </c>
      <c r="D710" s="4">
        <v>44294</v>
      </c>
      <c r="E710" t="s">
        <v>75</v>
      </c>
      <c r="F710" t="s">
        <v>59</v>
      </c>
      <c r="G710" t="s">
        <v>56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45">
      <c r="A711">
        <v>4</v>
      </c>
      <c r="B711" t="s">
        <v>129</v>
      </c>
      <c r="C711" t="s">
        <v>261</v>
      </c>
      <c r="D711" s="4">
        <v>44294</v>
      </c>
      <c r="E711" t="s">
        <v>75</v>
      </c>
      <c r="F711" t="s">
        <v>60</v>
      </c>
      <c r="G711" t="s">
        <v>56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45">
      <c r="A712">
        <v>4</v>
      </c>
      <c r="B712" t="s">
        <v>41</v>
      </c>
      <c r="C712" t="s">
        <v>255</v>
      </c>
      <c r="D712" s="4">
        <v>44299</v>
      </c>
      <c r="E712" t="s">
        <v>42</v>
      </c>
      <c r="F712" t="s">
        <v>43</v>
      </c>
      <c r="G712" t="s">
        <v>44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45">
      <c r="A713">
        <v>4</v>
      </c>
      <c r="B713" t="s">
        <v>41</v>
      </c>
      <c r="C713" t="s">
        <v>255</v>
      </c>
      <c r="D713" s="4">
        <v>44299</v>
      </c>
      <c r="E713" t="s">
        <v>42</v>
      </c>
      <c r="F713" t="s">
        <v>48</v>
      </c>
      <c r="G713" t="s">
        <v>44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45">
      <c r="A714">
        <v>4</v>
      </c>
      <c r="B714" t="s">
        <v>41</v>
      </c>
      <c r="C714" t="s">
        <v>255</v>
      </c>
      <c r="D714" s="4">
        <v>44299</v>
      </c>
      <c r="E714" t="s">
        <v>42</v>
      </c>
      <c r="F714" t="s">
        <v>49</v>
      </c>
      <c r="G714" t="s">
        <v>44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45">
      <c r="A715">
        <v>4</v>
      </c>
      <c r="B715" t="s">
        <v>41</v>
      </c>
      <c r="C715" t="s">
        <v>255</v>
      </c>
      <c r="D715" s="4">
        <v>44299</v>
      </c>
      <c r="E715" t="s">
        <v>42</v>
      </c>
      <c r="F715" t="s">
        <v>53</v>
      </c>
      <c r="G715" t="s">
        <v>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45">
      <c r="A716">
        <v>4</v>
      </c>
      <c r="B716" t="s">
        <v>41</v>
      </c>
      <c r="C716" t="s">
        <v>255</v>
      </c>
      <c r="D716" s="4">
        <v>44299</v>
      </c>
      <c r="E716" t="s">
        <v>42</v>
      </c>
      <c r="F716" t="s">
        <v>54</v>
      </c>
      <c r="G716" t="s">
        <v>44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45">
      <c r="A717">
        <v>4</v>
      </c>
      <c r="B717" t="s">
        <v>41</v>
      </c>
      <c r="C717" t="s">
        <v>255</v>
      </c>
      <c r="D717" s="4">
        <v>44299</v>
      </c>
      <c r="E717" t="s">
        <v>42</v>
      </c>
      <c r="F717" t="s">
        <v>55</v>
      </c>
      <c r="G717" t="s">
        <v>56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45">
      <c r="A718">
        <v>4</v>
      </c>
      <c r="B718" t="s">
        <v>41</v>
      </c>
      <c r="C718" t="s">
        <v>255</v>
      </c>
      <c r="D718" s="4">
        <v>44299</v>
      </c>
      <c r="E718" t="s">
        <v>42</v>
      </c>
      <c r="F718" t="s">
        <v>57</v>
      </c>
      <c r="G718" t="s">
        <v>56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45">
      <c r="A719">
        <v>4</v>
      </c>
      <c r="B719" t="s">
        <v>41</v>
      </c>
      <c r="C719" t="s">
        <v>255</v>
      </c>
      <c r="D719" s="4">
        <v>44299</v>
      </c>
      <c r="E719" t="s">
        <v>42</v>
      </c>
      <c r="F719" t="s">
        <v>58</v>
      </c>
      <c r="G719" t="s">
        <v>56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45">
      <c r="A720">
        <v>4</v>
      </c>
      <c r="B720" t="s">
        <v>41</v>
      </c>
      <c r="C720" t="s">
        <v>255</v>
      </c>
      <c r="D720" s="4">
        <v>44299</v>
      </c>
      <c r="E720" t="s">
        <v>42</v>
      </c>
      <c r="F720" t="s">
        <v>59</v>
      </c>
      <c r="G720" t="s">
        <v>56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45">
      <c r="A721">
        <v>4</v>
      </c>
      <c r="B721" t="s">
        <v>41</v>
      </c>
      <c r="C721" t="s">
        <v>255</v>
      </c>
      <c r="D721" s="4">
        <v>44299</v>
      </c>
      <c r="E721" t="s">
        <v>42</v>
      </c>
      <c r="F721" t="s">
        <v>60</v>
      </c>
      <c r="G721" t="s">
        <v>56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45">
      <c r="A722">
        <v>4</v>
      </c>
      <c r="B722" t="s">
        <v>61</v>
      </c>
      <c r="C722" t="s">
        <v>256</v>
      </c>
      <c r="D722" s="4">
        <v>44300</v>
      </c>
      <c r="E722" t="s">
        <v>42</v>
      </c>
      <c r="F722" t="s">
        <v>43</v>
      </c>
      <c r="G722" t="s">
        <v>44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45">
      <c r="A723">
        <v>4</v>
      </c>
      <c r="B723" t="s">
        <v>61</v>
      </c>
      <c r="C723" t="s">
        <v>256</v>
      </c>
      <c r="D723" s="4">
        <v>44300</v>
      </c>
      <c r="E723" t="s">
        <v>42</v>
      </c>
      <c r="F723" t="s">
        <v>48</v>
      </c>
      <c r="G723" t="s">
        <v>44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45">
      <c r="A724">
        <v>4</v>
      </c>
      <c r="B724" t="s">
        <v>61</v>
      </c>
      <c r="C724" t="s">
        <v>256</v>
      </c>
      <c r="D724" s="4">
        <v>44300</v>
      </c>
      <c r="E724" t="s">
        <v>42</v>
      </c>
      <c r="F724" t="s">
        <v>49</v>
      </c>
      <c r="G724" t="s">
        <v>44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45">
      <c r="A725">
        <v>4</v>
      </c>
      <c r="B725" t="s">
        <v>61</v>
      </c>
      <c r="C725" t="s">
        <v>256</v>
      </c>
      <c r="D725" s="4">
        <v>44300</v>
      </c>
      <c r="E725" t="s">
        <v>42</v>
      </c>
      <c r="F725" t="s">
        <v>53</v>
      </c>
      <c r="G725" t="s">
        <v>44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45">
      <c r="A726">
        <v>4</v>
      </c>
      <c r="B726" t="s">
        <v>61</v>
      </c>
      <c r="C726" t="s">
        <v>256</v>
      </c>
      <c r="D726" s="4">
        <v>44300</v>
      </c>
      <c r="E726" t="s">
        <v>42</v>
      </c>
      <c r="F726" t="s">
        <v>54</v>
      </c>
      <c r="G726" t="s">
        <v>44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45">
      <c r="A727">
        <v>4</v>
      </c>
      <c r="B727" t="s">
        <v>61</v>
      </c>
      <c r="C727" t="s">
        <v>256</v>
      </c>
      <c r="D727" s="4">
        <v>44300</v>
      </c>
      <c r="E727" t="s">
        <v>42</v>
      </c>
      <c r="F727" t="s">
        <v>55</v>
      </c>
      <c r="G727" t="s">
        <v>56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45">
      <c r="A728">
        <v>4</v>
      </c>
      <c r="B728" t="s">
        <v>61</v>
      </c>
      <c r="C728" t="s">
        <v>256</v>
      </c>
      <c r="D728" s="4">
        <v>44300</v>
      </c>
      <c r="E728" t="s">
        <v>42</v>
      </c>
      <c r="F728" t="s">
        <v>57</v>
      </c>
      <c r="G728" t="s">
        <v>56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45">
      <c r="A729">
        <v>4</v>
      </c>
      <c r="B729" t="s">
        <v>61</v>
      </c>
      <c r="C729" t="s">
        <v>256</v>
      </c>
      <c r="D729" s="4">
        <v>44300</v>
      </c>
      <c r="E729" t="s">
        <v>42</v>
      </c>
      <c r="F729" t="s">
        <v>58</v>
      </c>
      <c r="G729" t="s">
        <v>56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45">
      <c r="A730">
        <v>4</v>
      </c>
      <c r="B730" t="s">
        <v>61</v>
      </c>
      <c r="C730" t="s">
        <v>256</v>
      </c>
      <c r="D730" s="4">
        <v>44300</v>
      </c>
      <c r="E730" t="s">
        <v>42</v>
      </c>
      <c r="F730" t="s">
        <v>59</v>
      </c>
      <c r="G730" t="s">
        <v>56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45">
      <c r="A731">
        <v>4</v>
      </c>
      <c r="B731" t="s">
        <v>61</v>
      </c>
      <c r="C731" t="s">
        <v>256</v>
      </c>
      <c r="D731" s="4">
        <v>44300</v>
      </c>
      <c r="E731" t="s">
        <v>42</v>
      </c>
      <c r="F731" t="s">
        <v>60</v>
      </c>
      <c r="G731" t="s">
        <v>56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45">
      <c r="A732">
        <v>4</v>
      </c>
      <c r="B732" t="s">
        <v>140</v>
      </c>
      <c r="C732" t="s">
        <v>256</v>
      </c>
      <c r="D732" s="4">
        <v>44300</v>
      </c>
      <c r="E732" t="s">
        <v>72</v>
      </c>
      <c r="F732" t="s">
        <v>43</v>
      </c>
      <c r="G732" t="s">
        <v>44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45">
      <c r="A733">
        <v>4</v>
      </c>
      <c r="B733" t="s">
        <v>140</v>
      </c>
      <c r="C733" t="s">
        <v>256</v>
      </c>
      <c r="D733" s="4">
        <v>44300</v>
      </c>
      <c r="E733" t="s">
        <v>72</v>
      </c>
      <c r="F733" t="s">
        <v>48</v>
      </c>
      <c r="G733" t="s">
        <v>44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45">
      <c r="A734">
        <v>4</v>
      </c>
      <c r="B734" t="s">
        <v>140</v>
      </c>
      <c r="C734" t="s">
        <v>256</v>
      </c>
      <c r="D734" s="4">
        <v>44300</v>
      </c>
      <c r="E734" t="s">
        <v>72</v>
      </c>
      <c r="F734" t="s">
        <v>49</v>
      </c>
      <c r="G734" t="s">
        <v>44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45">
      <c r="A735">
        <v>4</v>
      </c>
      <c r="B735" t="s">
        <v>140</v>
      </c>
      <c r="C735" t="s">
        <v>256</v>
      </c>
      <c r="D735" s="4">
        <v>44300</v>
      </c>
      <c r="E735" t="s">
        <v>72</v>
      </c>
      <c r="F735" t="s">
        <v>53</v>
      </c>
      <c r="G735" t="s">
        <v>44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45">
      <c r="A736">
        <v>4</v>
      </c>
      <c r="B736" t="s">
        <v>140</v>
      </c>
      <c r="C736" t="s">
        <v>256</v>
      </c>
      <c r="D736" s="4">
        <v>44300</v>
      </c>
      <c r="E736" t="s">
        <v>72</v>
      </c>
      <c r="F736" t="s">
        <v>54</v>
      </c>
      <c r="G736" t="s">
        <v>44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45">
      <c r="A737">
        <v>4</v>
      </c>
      <c r="B737" t="s">
        <v>140</v>
      </c>
      <c r="C737" t="s">
        <v>256</v>
      </c>
      <c r="D737" s="4">
        <v>44300</v>
      </c>
      <c r="E737" t="s">
        <v>72</v>
      </c>
      <c r="F737" t="s">
        <v>55</v>
      </c>
      <c r="G737" t="s">
        <v>56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45">
      <c r="A738">
        <v>4</v>
      </c>
      <c r="B738" t="s">
        <v>140</v>
      </c>
      <c r="C738" t="s">
        <v>256</v>
      </c>
      <c r="D738" s="4">
        <v>44300</v>
      </c>
      <c r="E738" t="s">
        <v>72</v>
      </c>
      <c r="F738" t="s">
        <v>57</v>
      </c>
      <c r="G738" t="s">
        <v>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45">
      <c r="A739">
        <v>4</v>
      </c>
      <c r="B739" t="s">
        <v>140</v>
      </c>
      <c r="C739" t="s">
        <v>256</v>
      </c>
      <c r="D739" s="4">
        <v>44300</v>
      </c>
      <c r="E739" t="s">
        <v>72</v>
      </c>
      <c r="F739" t="s">
        <v>58</v>
      </c>
      <c r="G739" t="s">
        <v>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45">
      <c r="A740">
        <v>4</v>
      </c>
      <c r="B740" t="s">
        <v>140</v>
      </c>
      <c r="C740" t="s">
        <v>256</v>
      </c>
      <c r="D740" s="4">
        <v>44300</v>
      </c>
      <c r="E740" t="s">
        <v>72</v>
      </c>
      <c r="F740" t="s">
        <v>59</v>
      </c>
      <c r="G740" t="s">
        <v>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45">
      <c r="A741">
        <v>4</v>
      </c>
      <c r="B741" t="s">
        <v>140</v>
      </c>
      <c r="C741" t="s">
        <v>256</v>
      </c>
      <c r="D741" s="4">
        <v>44300</v>
      </c>
      <c r="E741" t="s">
        <v>72</v>
      </c>
      <c r="F741" t="s">
        <v>60</v>
      </c>
      <c r="G741" t="s">
        <v>56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45">
      <c r="A742">
        <v>4</v>
      </c>
      <c r="B742" t="s">
        <v>130</v>
      </c>
      <c r="C742" t="s">
        <v>259</v>
      </c>
      <c r="D742" s="4">
        <v>44301</v>
      </c>
      <c r="E742" t="s">
        <v>72</v>
      </c>
      <c r="F742" t="s">
        <v>43</v>
      </c>
      <c r="G742" t="s">
        <v>44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45">
      <c r="A743">
        <v>4</v>
      </c>
      <c r="B743" t="s">
        <v>130</v>
      </c>
      <c r="C743" t="s">
        <v>259</v>
      </c>
      <c r="D743" s="4">
        <v>44301</v>
      </c>
      <c r="E743" t="s">
        <v>72</v>
      </c>
      <c r="F743" t="s">
        <v>48</v>
      </c>
      <c r="G743" t="s">
        <v>44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45">
      <c r="A744">
        <v>4</v>
      </c>
      <c r="B744" t="s">
        <v>130</v>
      </c>
      <c r="C744" t="s">
        <v>259</v>
      </c>
      <c r="D744" s="4">
        <v>44301</v>
      </c>
      <c r="E744" t="s">
        <v>72</v>
      </c>
      <c r="F744" t="s">
        <v>49</v>
      </c>
      <c r="G744" t="s">
        <v>44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45">
      <c r="A745">
        <v>4</v>
      </c>
      <c r="B745" t="s">
        <v>130</v>
      </c>
      <c r="C745" t="s">
        <v>259</v>
      </c>
      <c r="D745" s="4">
        <v>44301</v>
      </c>
      <c r="E745" t="s">
        <v>72</v>
      </c>
      <c r="F745" t="s">
        <v>53</v>
      </c>
      <c r="G745" t="s">
        <v>44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45">
      <c r="A746">
        <v>4</v>
      </c>
      <c r="B746" t="s">
        <v>130</v>
      </c>
      <c r="C746" t="s">
        <v>259</v>
      </c>
      <c r="D746" s="4">
        <v>44301</v>
      </c>
      <c r="E746" t="s">
        <v>72</v>
      </c>
      <c r="F746" t="s">
        <v>54</v>
      </c>
      <c r="G746" t="s">
        <v>44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45">
      <c r="A747">
        <v>4</v>
      </c>
      <c r="B747" t="s">
        <v>130</v>
      </c>
      <c r="C747" t="s">
        <v>259</v>
      </c>
      <c r="D747" s="4">
        <v>44301</v>
      </c>
      <c r="E747" t="s">
        <v>72</v>
      </c>
      <c r="F747" t="s">
        <v>55</v>
      </c>
      <c r="G747" t="s">
        <v>56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45">
      <c r="A748">
        <v>4</v>
      </c>
      <c r="B748" t="s">
        <v>130</v>
      </c>
      <c r="C748" t="s">
        <v>259</v>
      </c>
      <c r="D748" s="4">
        <v>44301</v>
      </c>
      <c r="E748" t="s">
        <v>72</v>
      </c>
      <c r="F748" t="s">
        <v>57</v>
      </c>
      <c r="G748" t="s">
        <v>56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45">
      <c r="A749">
        <v>4</v>
      </c>
      <c r="B749" t="s">
        <v>130</v>
      </c>
      <c r="C749" t="s">
        <v>259</v>
      </c>
      <c r="D749" s="4">
        <v>44301</v>
      </c>
      <c r="E749" t="s">
        <v>72</v>
      </c>
      <c r="F749" t="s">
        <v>58</v>
      </c>
      <c r="G749" t="s">
        <v>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45">
      <c r="A750">
        <v>4</v>
      </c>
      <c r="B750" t="s">
        <v>130</v>
      </c>
      <c r="C750" t="s">
        <v>259</v>
      </c>
      <c r="D750" s="4">
        <v>44301</v>
      </c>
      <c r="E750" t="s">
        <v>72</v>
      </c>
      <c r="F750" t="s">
        <v>59</v>
      </c>
      <c r="G750" t="s">
        <v>56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45">
      <c r="A751">
        <v>4</v>
      </c>
      <c r="B751" t="s">
        <v>130</v>
      </c>
      <c r="C751" t="s">
        <v>259</v>
      </c>
      <c r="D751" s="4">
        <v>44301</v>
      </c>
      <c r="E751" t="s">
        <v>72</v>
      </c>
      <c r="F751" t="s">
        <v>60</v>
      </c>
      <c r="G751" t="s">
        <v>56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45">
      <c r="A752">
        <v>4</v>
      </c>
      <c r="B752" t="s">
        <v>77</v>
      </c>
      <c r="C752" t="s">
        <v>259</v>
      </c>
      <c r="D752" s="4">
        <v>44301</v>
      </c>
      <c r="E752" t="s">
        <v>72</v>
      </c>
      <c r="F752" t="s">
        <v>43</v>
      </c>
      <c r="G752" t="s">
        <v>44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45">
      <c r="A753">
        <v>4</v>
      </c>
      <c r="B753" t="s">
        <v>77</v>
      </c>
      <c r="C753" t="s">
        <v>259</v>
      </c>
      <c r="D753" s="4">
        <v>44301</v>
      </c>
      <c r="E753" t="s">
        <v>72</v>
      </c>
      <c r="F753" t="s">
        <v>48</v>
      </c>
      <c r="G753" t="s">
        <v>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45">
      <c r="A754">
        <v>4</v>
      </c>
      <c r="B754" t="s">
        <v>77</v>
      </c>
      <c r="C754" t="s">
        <v>259</v>
      </c>
      <c r="D754" s="4">
        <v>44301</v>
      </c>
      <c r="E754" t="s">
        <v>72</v>
      </c>
      <c r="F754" t="s">
        <v>49</v>
      </c>
      <c r="G754" t="s">
        <v>44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45">
      <c r="A755">
        <v>4</v>
      </c>
      <c r="B755" t="s">
        <v>77</v>
      </c>
      <c r="C755" t="s">
        <v>259</v>
      </c>
      <c r="D755" s="4">
        <v>44301</v>
      </c>
      <c r="E755" t="s">
        <v>72</v>
      </c>
      <c r="F755" t="s">
        <v>53</v>
      </c>
      <c r="G755" t="s">
        <v>44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45">
      <c r="A756">
        <v>4</v>
      </c>
      <c r="B756" t="s">
        <v>77</v>
      </c>
      <c r="C756" t="s">
        <v>259</v>
      </c>
      <c r="D756" s="4">
        <v>44301</v>
      </c>
      <c r="E756" t="s">
        <v>72</v>
      </c>
      <c r="F756" t="s">
        <v>54</v>
      </c>
      <c r="G756" t="s">
        <v>44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45">
      <c r="A757">
        <v>4</v>
      </c>
      <c r="B757" t="s">
        <v>77</v>
      </c>
      <c r="C757" t="s">
        <v>259</v>
      </c>
      <c r="D757" s="4">
        <v>44301</v>
      </c>
      <c r="E757" t="s">
        <v>72</v>
      </c>
      <c r="F757" t="s">
        <v>55</v>
      </c>
      <c r="G757" t="s">
        <v>56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45">
      <c r="A758">
        <v>4</v>
      </c>
      <c r="B758" t="s">
        <v>77</v>
      </c>
      <c r="C758" t="s">
        <v>259</v>
      </c>
      <c r="D758" s="4">
        <v>44301</v>
      </c>
      <c r="E758" t="s">
        <v>72</v>
      </c>
      <c r="F758" t="s">
        <v>57</v>
      </c>
      <c r="G758" t="s">
        <v>56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45">
      <c r="A759">
        <v>4</v>
      </c>
      <c r="B759" t="s">
        <v>77</v>
      </c>
      <c r="C759" t="s">
        <v>259</v>
      </c>
      <c r="D759" s="4">
        <v>44301</v>
      </c>
      <c r="E759" t="s">
        <v>72</v>
      </c>
      <c r="F759" t="s">
        <v>58</v>
      </c>
      <c r="G759" t="s">
        <v>56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45">
      <c r="A760">
        <v>4</v>
      </c>
      <c r="B760" t="s">
        <v>77</v>
      </c>
      <c r="C760" t="s">
        <v>259</v>
      </c>
      <c r="D760" s="4">
        <v>44301</v>
      </c>
      <c r="E760" t="s">
        <v>72</v>
      </c>
      <c r="F760" t="s">
        <v>59</v>
      </c>
      <c r="G760" t="s">
        <v>56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45">
      <c r="A761">
        <v>4</v>
      </c>
      <c r="B761" t="s">
        <v>77</v>
      </c>
      <c r="C761" t="s">
        <v>259</v>
      </c>
      <c r="D761" s="4">
        <v>44301</v>
      </c>
      <c r="E761" t="s">
        <v>72</v>
      </c>
      <c r="F761" t="s">
        <v>60</v>
      </c>
      <c r="G761" t="s">
        <v>56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45">
      <c r="A762">
        <v>4</v>
      </c>
      <c r="B762" t="s">
        <v>41</v>
      </c>
      <c r="C762" t="s">
        <v>255</v>
      </c>
      <c r="D762" s="4">
        <v>44314</v>
      </c>
      <c r="E762" t="s">
        <v>42</v>
      </c>
      <c r="F762" t="s">
        <v>43</v>
      </c>
      <c r="G762" t="s">
        <v>44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45">
      <c r="A763">
        <v>4</v>
      </c>
      <c r="B763" t="s">
        <v>41</v>
      </c>
      <c r="C763" t="s">
        <v>255</v>
      </c>
      <c r="D763" s="4">
        <v>44314</v>
      </c>
      <c r="E763" t="s">
        <v>42</v>
      </c>
      <c r="F763" t="s">
        <v>48</v>
      </c>
      <c r="G763" t="s">
        <v>44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45">
      <c r="A764">
        <v>4</v>
      </c>
      <c r="B764" t="s">
        <v>41</v>
      </c>
      <c r="C764" t="s">
        <v>255</v>
      </c>
      <c r="D764" s="4">
        <v>44314</v>
      </c>
      <c r="E764" t="s">
        <v>42</v>
      </c>
      <c r="F764" t="s">
        <v>49</v>
      </c>
      <c r="G764" t="s">
        <v>44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45">
      <c r="A765">
        <v>4</v>
      </c>
      <c r="B765" t="s">
        <v>41</v>
      </c>
      <c r="C765" t="s">
        <v>255</v>
      </c>
      <c r="D765" s="4">
        <v>44314</v>
      </c>
      <c r="E765" t="s">
        <v>42</v>
      </c>
      <c r="F765" t="s">
        <v>53</v>
      </c>
      <c r="G765" t="s">
        <v>44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45">
      <c r="A766">
        <v>4</v>
      </c>
      <c r="B766" t="s">
        <v>41</v>
      </c>
      <c r="C766" t="s">
        <v>255</v>
      </c>
      <c r="D766" s="4">
        <v>44314</v>
      </c>
      <c r="E766" t="s">
        <v>42</v>
      </c>
      <c r="F766" t="s">
        <v>54</v>
      </c>
      <c r="G766" t="s">
        <v>44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45">
      <c r="A767">
        <v>4</v>
      </c>
      <c r="B767" t="s">
        <v>41</v>
      </c>
      <c r="C767" t="s">
        <v>255</v>
      </c>
      <c r="D767" s="4">
        <v>44314</v>
      </c>
      <c r="E767" t="s">
        <v>42</v>
      </c>
      <c r="F767" t="s">
        <v>55</v>
      </c>
      <c r="G767" t="s">
        <v>56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45">
      <c r="A768">
        <v>4</v>
      </c>
      <c r="B768" t="s">
        <v>41</v>
      </c>
      <c r="C768" t="s">
        <v>255</v>
      </c>
      <c r="D768" s="4">
        <v>44314</v>
      </c>
      <c r="E768" t="s">
        <v>42</v>
      </c>
      <c r="F768" t="s">
        <v>57</v>
      </c>
      <c r="G768" t="s">
        <v>56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45">
      <c r="A769">
        <v>4</v>
      </c>
      <c r="B769" t="s">
        <v>41</v>
      </c>
      <c r="C769" t="s">
        <v>255</v>
      </c>
      <c r="D769" s="4">
        <v>44314</v>
      </c>
      <c r="E769" t="s">
        <v>42</v>
      </c>
      <c r="F769" t="s">
        <v>58</v>
      </c>
      <c r="G769" t="s">
        <v>56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45">
      <c r="A770">
        <v>4</v>
      </c>
      <c r="B770" t="s">
        <v>41</v>
      </c>
      <c r="C770" t="s">
        <v>255</v>
      </c>
      <c r="D770" s="4">
        <v>44314</v>
      </c>
      <c r="E770" t="s">
        <v>42</v>
      </c>
      <c r="F770" t="s">
        <v>59</v>
      </c>
      <c r="G770" t="s">
        <v>56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45">
      <c r="A771">
        <v>4</v>
      </c>
      <c r="B771" t="s">
        <v>41</v>
      </c>
      <c r="C771" t="s">
        <v>255</v>
      </c>
      <c r="D771" s="4">
        <v>44314</v>
      </c>
      <c r="E771" t="s">
        <v>42</v>
      </c>
      <c r="F771" t="s">
        <v>60</v>
      </c>
      <c r="G771" t="s">
        <v>56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45">
      <c r="A772">
        <v>4</v>
      </c>
      <c r="B772" t="s">
        <v>129</v>
      </c>
      <c r="C772" t="s">
        <v>261</v>
      </c>
      <c r="D772" s="4">
        <v>44314</v>
      </c>
      <c r="E772" t="s">
        <v>75</v>
      </c>
      <c r="F772" t="s">
        <v>43</v>
      </c>
      <c r="G772" t="s">
        <v>44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45">
      <c r="A773">
        <v>4</v>
      </c>
      <c r="B773" t="s">
        <v>129</v>
      </c>
      <c r="C773" t="s">
        <v>261</v>
      </c>
      <c r="D773" s="4">
        <v>44314</v>
      </c>
      <c r="E773" t="s">
        <v>75</v>
      </c>
      <c r="F773" t="s">
        <v>48</v>
      </c>
      <c r="G773" t="s">
        <v>44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45">
      <c r="A774">
        <v>4</v>
      </c>
      <c r="B774" t="s">
        <v>129</v>
      </c>
      <c r="C774" t="s">
        <v>261</v>
      </c>
      <c r="D774" s="4">
        <v>44314</v>
      </c>
      <c r="E774" t="s">
        <v>75</v>
      </c>
      <c r="F774" t="s">
        <v>49</v>
      </c>
      <c r="G774" t="s">
        <v>44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45">
      <c r="A775">
        <v>4</v>
      </c>
      <c r="B775" t="s">
        <v>129</v>
      </c>
      <c r="C775" t="s">
        <v>261</v>
      </c>
      <c r="D775" s="4">
        <v>44314</v>
      </c>
      <c r="E775" t="s">
        <v>75</v>
      </c>
      <c r="F775" t="s">
        <v>53</v>
      </c>
      <c r="G775" t="s">
        <v>44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45">
      <c r="A776">
        <v>4</v>
      </c>
      <c r="B776" t="s">
        <v>129</v>
      </c>
      <c r="C776" t="s">
        <v>261</v>
      </c>
      <c r="D776" s="4">
        <v>44314</v>
      </c>
      <c r="E776" t="s">
        <v>75</v>
      </c>
      <c r="F776" t="s">
        <v>54</v>
      </c>
      <c r="G776" t="s">
        <v>44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45">
      <c r="A777">
        <v>4</v>
      </c>
      <c r="B777" t="s">
        <v>129</v>
      </c>
      <c r="C777" t="s">
        <v>261</v>
      </c>
      <c r="D777" s="4">
        <v>44314</v>
      </c>
      <c r="E777" t="s">
        <v>75</v>
      </c>
      <c r="F777" t="s">
        <v>55</v>
      </c>
      <c r="G777" t="s">
        <v>56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45">
      <c r="A778">
        <v>4</v>
      </c>
      <c r="B778" t="s">
        <v>129</v>
      </c>
      <c r="C778" t="s">
        <v>261</v>
      </c>
      <c r="D778" s="4">
        <v>44314</v>
      </c>
      <c r="E778" t="s">
        <v>75</v>
      </c>
      <c r="F778" t="s">
        <v>57</v>
      </c>
      <c r="G778" t="s">
        <v>56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45">
      <c r="A779">
        <v>4</v>
      </c>
      <c r="B779" t="s">
        <v>129</v>
      </c>
      <c r="C779" t="s">
        <v>261</v>
      </c>
      <c r="D779" s="4">
        <v>44314</v>
      </c>
      <c r="E779" t="s">
        <v>75</v>
      </c>
      <c r="F779" t="s">
        <v>58</v>
      </c>
      <c r="G779" t="s">
        <v>56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45">
      <c r="A780">
        <v>4</v>
      </c>
      <c r="B780" t="s">
        <v>129</v>
      </c>
      <c r="C780" t="s">
        <v>261</v>
      </c>
      <c r="D780" s="4">
        <v>44314</v>
      </c>
      <c r="E780" t="s">
        <v>75</v>
      </c>
      <c r="F780" t="s">
        <v>59</v>
      </c>
      <c r="G780" t="s">
        <v>56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45">
      <c r="A781">
        <v>4</v>
      </c>
      <c r="B781" t="s">
        <v>129</v>
      </c>
      <c r="C781" t="s">
        <v>261</v>
      </c>
      <c r="D781" s="4">
        <v>44314</v>
      </c>
      <c r="E781" t="s">
        <v>75</v>
      </c>
      <c r="F781" t="s">
        <v>60</v>
      </c>
      <c r="G781" t="s">
        <v>56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45">
      <c r="A782">
        <v>4</v>
      </c>
      <c r="B782" t="s">
        <v>61</v>
      </c>
      <c r="C782" t="s">
        <v>256</v>
      </c>
      <c r="D782" s="4">
        <v>44315</v>
      </c>
      <c r="E782" t="s">
        <v>42</v>
      </c>
      <c r="F782" t="s">
        <v>43</v>
      </c>
      <c r="G782" t="s">
        <v>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45">
      <c r="A783">
        <v>4</v>
      </c>
      <c r="B783" t="s">
        <v>61</v>
      </c>
      <c r="C783" t="s">
        <v>256</v>
      </c>
      <c r="D783" s="4">
        <v>44315</v>
      </c>
      <c r="E783" t="s">
        <v>42</v>
      </c>
      <c r="F783" t="s">
        <v>48</v>
      </c>
      <c r="G783" t="s">
        <v>44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45">
      <c r="A784">
        <v>4</v>
      </c>
      <c r="B784" t="s">
        <v>61</v>
      </c>
      <c r="C784" t="s">
        <v>256</v>
      </c>
      <c r="D784" s="4">
        <v>44315</v>
      </c>
      <c r="E784" t="s">
        <v>42</v>
      </c>
      <c r="F784" t="s">
        <v>49</v>
      </c>
      <c r="G784" t="s">
        <v>44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45">
      <c r="A785">
        <v>4</v>
      </c>
      <c r="B785" t="s">
        <v>61</v>
      </c>
      <c r="C785" t="s">
        <v>256</v>
      </c>
      <c r="D785" s="4">
        <v>44315</v>
      </c>
      <c r="E785" t="s">
        <v>42</v>
      </c>
      <c r="F785" t="s">
        <v>53</v>
      </c>
      <c r="G785" t="s">
        <v>44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45">
      <c r="A786">
        <v>4</v>
      </c>
      <c r="B786" t="s">
        <v>61</v>
      </c>
      <c r="C786" t="s">
        <v>256</v>
      </c>
      <c r="D786" s="4">
        <v>44315</v>
      </c>
      <c r="E786" t="s">
        <v>42</v>
      </c>
      <c r="F786" t="s">
        <v>54</v>
      </c>
      <c r="G786" t="s">
        <v>44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45">
      <c r="A787">
        <v>4</v>
      </c>
      <c r="B787" t="s">
        <v>61</v>
      </c>
      <c r="C787" t="s">
        <v>256</v>
      </c>
      <c r="D787" s="4">
        <v>44315</v>
      </c>
      <c r="E787" t="s">
        <v>42</v>
      </c>
      <c r="F787" t="s">
        <v>55</v>
      </c>
      <c r="G787" t="s">
        <v>56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45">
      <c r="A788">
        <v>4</v>
      </c>
      <c r="B788" t="s">
        <v>61</v>
      </c>
      <c r="C788" t="s">
        <v>256</v>
      </c>
      <c r="D788" s="4">
        <v>44315</v>
      </c>
      <c r="E788" t="s">
        <v>42</v>
      </c>
      <c r="F788" t="s">
        <v>57</v>
      </c>
      <c r="G788" t="s">
        <v>56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45">
      <c r="A789">
        <v>4</v>
      </c>
      <c r="B789" t="s">
        <v>61</v>
      </c>
      <c r="C789" t="s">
        <v>256</v>
      </c>
      <c r="D789" s="4">
        <v>44315</v>
      </c>
      <c r="E789" t="s">
        <v>42</v>
      </c>
      <c r="F789" t="s">
        <v>58</v>
      </c>
      <c r="G789" t="s">
        <v>56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45">
      <c r="A790">
        <v>4</v>
      </c>
      <c r="B790" t="s">
        <v>61</v>
      </c>
      <c r="C790" t="s">
        <v>256</v>
      </c>
      <c r="D790" s="4">
        <v>44315</v>
      </c>
      <c r="E790" t="s">
        <v>42</v>
      </c>
      <c r="F790" t="s">
        <v>59</v>
      </c>
      <c r="G790" t="s">
        <v>56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45">
      <c r="A791">
        <v>4</v>
      </c>
      <c r="B791" t="s">
        <v>61</v>
      </c>
      <c r="C791" t="s">
        <v>256</v>
      </c>
      <c r="D791" s="4">
        <v>44315</v>
      </c>
      <c r="E791" t="s">
        <v>42</v>
      </c>
      <c r="F791" t="s">
        <v>60</v>
      </c>
      <c r="G791" t="s">
        <v>56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45">
      <c r="A792">
        <v>4</v>
      </c>
      <c r="B792" t="s">
        <v>140</v>
      </c>
      <c r="C792" t="s">
        <v>256</v>
      </c>
      <c r="D792" s="4">
        <v>44315</v>
      </c>
      <c r="E792" t="s">
        <v>72</v>
      </c>
      <c r="F792" t="s">
        <v>43</v>
      </c>
      <c r="G792" t="s">
        <v>44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45">
      <c r="A793">
        <v>4</v>
      </c>
      <c r="B793" t="s">
        <v>140</v>
      </c>
      <c r="C793" t="s">
        <v>256</v>
      </c>
      <c r="D793" s="4">
        <v>44315</v>
      </c>
      <c r="E793" t="s">
        <v>72</v>
      </c>
      <c r="F793" t="s">
        <v>48</v>
      </c>
      <c r="G793" t="s">
        <v>44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45">
      <c r="A794">
        <v>4</v>
      </c>
      <c r="B794" t="s">
        <v>140</v>
      </c>
      <c r="C794" t="s">
        <v>256</v>
      </c>
      <c r="D794" s="4">
        <v>44315</v>
      </c>
      <c r="E794" t="s">
        <v>72</v>
      </c>
      <c r="F794" t="s">
        <v>49</v>
      </c>
      <c r="G794" t="s">
        <v>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45">
      <c r="A795">
        <v>4</v>
      </c>
      <c r="B795" t="s">
        <v>140</v>
      </c>
      <c r="C795" t="s">
        <v>256</v>
      </c>
      <c r="D795" s="4">
        <v>44315</v>
      </c>
      <c r="E795" t="s">
        <v>72</v>
      </c>
      <c r="F795" t="s">
        <v>53</v>
      </c>
      <c r="G795" t="s">
        <v>44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45">
      <c r="A796">
        <v>4</v>
      </c>
      <c r="B796" t="s">
        <v>140</v>
      </c>
      <c r="C796" t="s">
        <v>256</v>
      </c>
      <c r="D796" s="4">
        <v>44315</v>
      </c>
      <c r="E796" t="s">
        <v>72</v>
      </c>
      <c r="F796" t="s">
        <v>54</v>
      </c>
      <c r="G796" t="s">
        <v>44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45">
      <c r="A797">
        <v>4</v>
      </c>
      <c r="B797" t="s">
        <v>140</v>
      </c>
      <c r="C797" t="s">
        <v>256</v>
      </c>
      <c r="D797" s="4">
        <v>44315</v>
      </c>
      <c r="E797" t="s">
        <v>72</v>
      </c>
      <c r="F797" t="s">
        <v>55</v>
      </c>
      <c r="G797" t="s">
        <v>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45">
      <c r="A798">
        <v>4</v>
      </c>
      <c r="B798" t="s">
        <v>140</v>
      </c>
      <c r="C798" t="s">
        <v>256</v>
      </c>
      <c r="D798" s="4">
        <v>44315</v>
      </c>
      <c r="E798" t="s">
        <v>72</v>
      </c>
      <c r="F798" t="s">
        <v>57</v>
      </c>
      <c r="G798" t="s">
        <v>56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45">
      <c r="A799">
        <v>4</v>
      </c>
      <c r="B799" t="s">
        <v>140</v>
      </c>
      <c r="C799" t="s">
        <v>256</v>
      </c>
      <c r="D799" s="4">
        <v>44315</v>
      </c>
      <c r="E799" t="s">
        <v>72</v>
      </c>
      <c r="F799" t="s">
        <v>58</v>
      </c>
      <c r="G799" t="s">
        <v>56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45">
      <c r="A800">
        <v>4</v>
      </c>
      <c r="B800" t="s">
        <v>140</v>
      </c>
      <c r="C800" t="s">
        <v>256</v>
      </c>
      <c r="D800" s="4">
        <v>44315</v>
      </c>
      <c r="E800" t="s">
        <v>72</v>
      </c>
      <c r="F800" t="s">
        <v>59</v>
      </c>
      <c r="G800" t="s">
        <v>56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45">
      <c r="A801">
        <v>4</v>
      </c>
      <c r="B801" t="s">
        <v>140</v>
      </c>
      <c r="C801" t="s">
        <v>256</v>
      </c>
      <c r="D801" s="4">
        <v>44315</v>
      </c>
      <c r="E801" t="s">
        <v>72</v>
      </c>
      <c r="F801" t="s">
        <v>60</v>
      </c>
      <c r="G801" t="s">
        <v>56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45">
      <c r="A802">
        <v>4</v>
      </c>
      <c r="B802" t="s">
        <v>203</v>
      </c>
      <c r="C802" t="s">
        <v>263</v>
      </c>
      <c r="D802" s="4">
        <v>44316</v>
      </c>
      <c r="E802" t="s">
        <v>100</v>
      </c>
      <c r="F802" t="s">
        <v>43</v>
      </c>
      <c r="G802" t="s">
        <v>44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45">
      <c r="A803">
        <v>4</v>
      </c>
      <c r="B803" t="s">
        <v>203</v>
      </c>
      <c r="C803" t="s">
        <v>263</v>
      </c>
      <c r="D803" s="4">
        <v>44316</v>
      </c>
      <c r="E803" t="s">
        <v>100</v>
      </c>
      <c r="F803" t="s">
        <v>48</v>
      </c>
      <c r="G803" t="s">
        <v>44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45">
      <c r="A804">
        <v>4</v>
      </c>
      <c r="B804" t="s">
        <v>203</v>
      </c>
      <c r="C804" t="s">
        <v>263</v>
      </c>
      <c r="D804" s="4">
        <v>44316</v>
      </c>
      <c r="E804" t="s">
        <v>100</v>
      </c>
      <c r="F804" t="s">
        <v>49</v>
      </c>
      <c r="G804" t="s">
        <v>44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45">
      <c r="A805">
        <v>4</v>
      </c>
      <c r="B805" t="s">
        <v>203</v>
      </c>
      <c r="C805" t="s">
        <v>263</v>
      </c>
      <c r="D805" s="4">
        <v>44316</v>
      </c>
      <c r="E805" t="s">
        <v>100</v>
      </c>
      <c r="F805" t="s">
        <v>53</v>
      </c>
      <c r="G805" t="s">
        <v>44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45">
      <c r="A806">
        <v>4</v>
      </c>
      <c r="B806" t="s">
        <v>203</v>
      </c>
      <c r="C806" t="s">
        <v>263</v>
      </c>
      <c r="D806" s="4">
        <v>44316</v>
      </c>
      <c r="E806" t="s">
        <v>100</v>
      </c>
      <c r="F806" t="s">
        <v>54</v>
      </c>
      <c r="G806" t="s">
        <v>44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45">
      <c r="A807">
        <v>4</v>
      </c>
      <c r="B807" t="s">
        <v>203</v>
      </c>
      <c r="C807" t="s">
        <v>263</v>
      </c>
      <c r="D807" s="4">
        <v>44316</v>
      </c>
      <c r="E807" t="s">
        <v>100</v>
      </c>
      <c r="F807" t="s">
        <v>55</v>
      </c>
      <c r="G807" t="s">
        <v>56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45">
      <c r="A808">
        <v>4</v>
      </c>
      <c r="B808" t="s">
        <v>203</v>
      </c>
      <c r="C808" t="s">
        <v>263</v>
      </c>
      <c r="D808" s="4">
        <v>44316</v>
      </c>
      <c r="E808" t="s">
        <v>100</v>
      </c>
      <c r="F808" t="s">
        <v>57</v>
      </c>
      <c r="G808" t="s">
        <v>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45">
      <c r="A809">
        <v>4</v>
      </c>
      <c r="B809" t="s">
        <v>203</v>
      </c>
      <c r="C809" t="s">
        <v>263</v>
      </c>
      <c r="D809" s="4">
        <v>44316</v>
      </c>
      <c r="E809" t="s">
        <v>100</v>
      </c>
      <c r="F809" t="s">
        <v>58</v>
      </c>
      <c r="G809" t="s">
        <v>56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45">
      <c r="A810">
        <v>4</v>
      </c>
      <c r="B810" t="s">
        <v>203</v>
      </c>
      <c r="C810" t="s">
        <v>263</v>
      </c>
      <c r="D810" s="4">
        <v>44316</v>
      </c>
      <c r="E810" t="s">
        <v>100</v>
      </c>
      <c r="F810" t="s">
        <v>59</v>
      </c>
      <c r="G810" t="s">
        <v>56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45">
      <c r="A811">
        <v>4</v>
      </c>
      <c r="B811" t="s">
        <v>203</v>
      </c>
      <c r="C811" t="s">
        <v>263</v>
      </c>
      <c r="D811" s="4">
        <v>44316</v>
      </c>
      <c r="E811" t="s">
        <v>100</v>
      </c>
      <c r="F811" t="s">
        <v>60</v>
      </c>
      <c r="G811" t="s">
        <v>56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45">
      <c r="A812">
        <v>5</v>
      </c>
      <c r="B812" t="s">
        <v>63</v>
      </c>
      <c r="C812" t="s">
        <v>257</v>
      </c>
      <c r="D812" s="4">
        <v>44321</v>
      </c>
      <c r="E812" t="s">
        <v>64</v>
      </c>
      <c r="F812" t="s">
        <v>43</v>
      </c>
      <c r="G812" t="s">
        <v>44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45">
      <c r="A813">
        <v>5</v>
      </c>
      <c r="B813" t="s">
        <v>63</v>
      </c>
      <c r="C813" t="s">
        <v>257</v>
      </c>
      <c r="D813" s="4">
        <v>44321</v>
      </c>
      <c r="E813" t="s">
        <v>64</v>
      </c>
      <c r="F813" t="s">
        <v>48</v>
      </c>
      <c r="G813" t="s">
        <v>44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45">
      <c r="A814">
        <v>5</v>
      </c>
      <c r="B814" t="s">
        <v>63</v>
      </c>
      <c r="C814" t="s">
        <v>257</v>
      </c>
      <c r="D814" s="4">
        <v>44321</v>
      </c>
      <c r="E814" t="s">
        <v>64</v>
      </c>
      <c r="F814" t="s">
        <v>49</v>
      </c>
      <c r="G814" t="s">
        <v>44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45">
      <c r="A815">
        <v>5</v>
      </c>
      <c r="B815" t="s">
        <v>63</v>
      </c>
      <c r="C815" t="s">
        <v>257</v>
      </c>
      <c r="D815" s="4">
        <v>44321</v>
      </c>
      <c r="E815" t="s">
        <v>64</v>
      </c>
      <c r="F815" t="s">
        <v>53</v>
      </c>
      <c r="G815" t="s">
        <v>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45">
      <c r="A816">
        <v>5</v>
      </c>
      <c r="B816" t="s">
        <v>63</v>
      </c>
      <c r="C816" t="s">
        <v>257</v>
      </c>
      <c r="D816" s="4">
        <v>44321</v>
      </c>
      <c r="E816" t="s">
        <v>64</v>
      </c>
      <c r="F816" t="s">
        <v>54</v>
      </c>
      <c r="G816" t="s">
        <v>44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45">
      <c r="A817">
        <v>5</v>
      </c>
      <c r="B817" t="s">
        <v>63</v>
      </c>
      <c r="C817" t="s">
        <v>257</v>
      </c>
      <c r="D817" s="4">
        <v>44321</v>
      </c>
      <c r="E817" t="s">
        <v>64</v>
      </c>
      <c r="F817" t="s">
        <v>55</v>
      </c>
      <c r="G817" t="s">
        <v>56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45">
      <c r="A818">
        <v>5</v>
      </c>
      <c r="B818" t="s">
        <v>63</v>
      </c>
      <c r="C818" t="s">
        <v>257</v>
      </c>
      <c r="D818" s="4">
        <v>44321</v>
      </c>
      <c r="E818" t="s">
        <v>64</v>
      </c>
      <c r="F818" t="s">
        <v>57</v>
      </c>
      <c r="G818" t="s">
        <v>56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45">
      <c r="A819">
        <v>5</v>
      </c>
      <c r="B819" t="s">
        <v>63</v>
      </c>
      <c r="C819" t="s">
        <v>257</v>
      </c>
      <c r="D819" s="4">
        <v>44321</v>
      </c>
      <c r="E819" t="s">
        <v>64</v>
      </c>
      <c r="F819" t="s">
        <v>58</v>
      </c>
      <c r="G819" t="s">
        <v>56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45">
      <c r="A820">
        <v>5</v>
      </c>
      <c r="B820" t="s">
        <v>63</v>
      </c>
      <c r="C820" t="s">
        <v>257</v>
      </c>
      <c r="D820" s="4">
        <v>44321</v>
      </c>
      <c r="E820" t="s">
        <v>64</v>
      </c>
      <c r="F820" t="s">
        <v>59</v>
      </c>
      <c r="G820" t="s">
        <v>56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45">
      <c r="A821">
        <v>5</v>
      </c>
      <c r="B821" t="s">
        <v>63</v>
      </c>
      <c r="C821" t="s">
        <v>257</v>
      </c>
      <c r="D821" s="4">
        <v>44321</v>
      </c>
      <c r="E821" t="s">
        <v>64</v>
      </c>
      <c r="F821" t="s">
        <v>60</v>
      </c>
      <c r="G821" t="s">
        <v>56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45">
      <c r="A822">
        <v>5</v>
      </c>
      <c r="B822" t="s">
        <v>71</v>
      </c>
      <c r="C822" t="s">
        <v>257</v>
      </c>
      <c r="D822" s="4">
        <v>44321</v>
      </c>
      <c r="E822" t="s">
        <v>72</v>
      </c>
      <c r="F822" t="s">
        <v>43</v>
      </c>
      <c r="G822" t="s">
        <v>44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45">
      <c r="A823">
        <v>5</v>
      </c>
      <c r="B823" t="s">
        <v>71</v>
      </c>
      <c r="C823" t="s">
        <v>257</v>
      </c>
      <c r="D823" s="4">
        <v>44321</v>
      </c>
      <c r="E823" t="s">
        <v>72</v>
      </c>
      <c r="F823" t="s">
        <v>48</v>
      </c>
      <c r="G823" t="s">
        <v>44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45">
      <c r="A824">
        <v>5</v>
      </c>
      <c r="B824" t="s">
        <v>71</v>
      </c>
      <c r="C824" t="s">
        <v>257</v>
      </c>
      <c r="D824" s="4">
        <v>44321</v>
      </c>
      <c r="E824" t="s">
        <v>72</v>
      </c>
      <c r="F824" t="s">
        <v>49</v>
      </c>
      <c r="G824" t="s">
        <v>44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45">
      <c r="A825">
        <v>5</v>
      </c>
      <c r="B825" t="s">
        <v>71</v>
      </c>
      <c r="C825" t="s">
        <v>257</v>
      </c>
      <c r="D825" s="4">
        <v>44321</v>
      </c>
      <c r="E825" t="s">
        <v>72</v>
      </c>
      <c r="F825" t="s">
        <v>53</v>
      </c>
      <c r="G825" t="s">
        <v>44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45">
      <c r="A826">
        <v>5</v>
      </c>
      <c r="B826" t="s">
        <v>71</v>
      </c>
      <c r="C826" t="s">
        <v>257</v>
      </c>
      <c r="D826" s="4">
        <v>44321</v>
      </c>
      <c r="E826" t="s">
        <v>72</v>
      </c>
      <c r="F826" t="s">
        <v>54</v>
      </c>
      <c r="G826" t="s">
        <v>44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45">
      <c r="A827">
        <v>5</v>
      </c>
      <c r="B827" t="s">
        <v>71</v>
      </c>
      <c r="C827" t="s">
        <v>257</v>
      </c>
      <c r="D827" s="4">
        <v>44321</v>
      </c>
      <c r="E827" t="s">
        <v>72</v>
      </c>
      <c r="F827" t="s">
        <v>55</v>
      </c>
      <c r="G827" t="s">
        <v>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45">
      <c r="A828">
        <v>5</v>
      </c>
      <c r="B828" t="s">
        <v>71</v>
      </c>
      <c r="C828" t="s">
        <v>257</v>
      </c>
      <c r="D828" s="4">
        <v>44321</v>
      </c>
      <c r="E828" t="s">
        <v>72</v>
      </c>
      <c r="F828" t="s">
        <v>57</v>
      </c>
      <c r="G828" t="s">
        <v>56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45">
      <c r="A829">
        <v>5</v>
      </c>
      <c r="B829" t="s">
        <v>71</v>
      </c>
      <c r="C829" t="s">
        <v>257</v>
      </c>
      <c r="D829" s="4">
        <v>44321</v>
      </c>
      <c r="E829" t="s">
        <v>72</v>
      </c>
      <c r="F829" t="s">
        <v>58</v>
      </c>
      <c r="G829" t="s">
        <v>56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45">
      <c r="A830">
        <v>5</v>
      </c>
      <c r="B830" t="s">
        <v>71</v>
      </c>
      <c r="C830" t="s">
        <v>257</v>
      </c>
      <c r="D830" s="4">
        <v>44321</v>
      </c>
      <c r="E830" t="s">
        <v>72</v>
      </c>
      <c r="F830" t="s">
        <v>59</v>
      </c>
      <c r="G830" t="s">
        <v>56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45">
      <c r="A831">
        <v>5</v>
      </c>
      <c r="B831" t="s">
        <v>71</v>
      </c>
      <c r="C831" t="s">
        <v>257</v>
      </c>
      <c r="D831" s="4">
        <v>44321</v>
      </c>
      <c r="E831" t="s">
        <v>72</v>
      </c>
      <c r="F831" t="s">
        <v>60</v>
      </c>
      <c r="G831" t="s">
        <v>56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45">
      <c r="A832">
        <v>5</v>
      </c>
      <c r="B832" t="s">
        <v>74</v>
      </c>
      <c r="C832" t="s">
        <v>257</v>
      </c>
      <c r="D832" s="4">
        <v>44321</v>
      </c>
      <c r="E832" t="s">
        <v>75</v>
      </c>
      <c r="F832" t="s">
        <v>43</v>
      </c>
      <c r="G832" t="s">
        <v>44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45">
      <c r="A833">
        <v>5</v>
      </c>
      <c r="B833" t="s">
        <v>74</v>
      </c>
      <c r="C833" t="s">
        <v>257</v>
      </c>
      <c r="D833" s="4">
        <v>44321</v>
      </c>
      <c r="E833" t="s">
        <v>75</v>
      </c>
      <c r="F833" t="s">
        <v>48</v>
      </c>
      <c r="G833" t="s">
        <v>44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45">
      <c r="A834">
        <v>5</v>
      </c>
      <c r="B834" t="s">
        <v>74</v>
      </c>
      <c r="C834" t="s">
        <v>257</v>
      </c>
      <c r="D834" s="4">
        <v>44321</v>
      </c>
      <c r="E834" t="s">
        <v>75</v>
      </c>
      <c r="F834" t="s">
        <v>49</v>
      </c>
      <c r="G834" t="s">
        <v>44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45">
      <c r="A835">
        <v>5</v>
      </c>
      <c r="B835" t="s">
        <v>74</v>
      </c>
      <c r="C835" t="s">
        <v>257</v>
      </c>
      <c r="D835" s="4">
        <v>44321</v>
      </c>
      <c r="E835" t="s">
        <v>75</v>
      </c>
      <c r="F835" t="s">
        <v>53</v>
      </c>
      <c r="G835" t="s">
        <v>44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45">
      <c r="A836">
        <v>5</v>
      </c>
      <c r="B836" t="s">
        <v>74</v>
      </c>
      <c r="C836" t="s">
        <v>257</v>
      </c>
      <c r="D836" s="4">
        <v>44321</v>
      </c>
      <c r="E836" t="s">
        <v>75</v>
      </c>
      <c r="F836" t="s">
        <v>54</v>
      </c>
      <c r="G836" t="s">
        <v>44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45">
      <c r="A837">
        <v>5</v>
      </c>
      <c r="B837" t="s">
        <v>74</v>
      </c>
      <c r="C837" t="s">
        <v>257</v>
      </c>
      <c r="D837" s="4">
        <v>44321</v>
      </c>
      <c r="E837" t="s">
        <v>75</v>
      </c>
      <c r="F837" t="s">
        <v>55</v>
      </c>
      <c r="G837" t="s">
        <v>56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45">
      <c r="A838">
        <v>5</v>
      </c>
      <c r="B838" t="s">
        <v>74</v>
      </c>
      <c r="C838" t="s">
        <v>257</v>
      </c>
      <c r="D838" s="4">
        <v>44321</v>
      </c>
      <c r="E838" t="s">
        <v>75</v>
      </c>
      <c r="F838" t="s">
        <v>57</v>
      </c>
      <c r="G838" t="s">
        <v>56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45">
      <c r="A839">
        <v>5</v>
      </c>
      <c r="B839" t="s">
        <v>74</v>
      </c>
      <c r="C839" t="s">
        <v>257</v>
      </c>
      <c r="D839" s="4">
        <v>44321</v>
      </c>
      <c r="E839" t="s">
        <v>75</v>
      </c>
      <c r="F839" t="s">
        <v>58</v>
      </c>
      <c r="G839" t="s">
        <v>56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45">
      <c r="A840">
        <v>5</v>
      </c>
      <c r="B840" t="s">
        <v>74</v>
      </c>
      <c r="C840" t="s">
        <v>257</v>
      </c>
      <c r="D840" s="4">
        <v>44321</v>
      </c>
      <c r="E840" t="s">
        <v>75</v>
      </c>
      <c r="F840" t="s">
        <v>59</v>
      </c>
      <c r="G840" t="s">
        <v>56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45">
      <c r="A841">
        <v>5</v>
      </c>
      <c r="B841" t="s">
        <v>74</v>
      </c>
      <c r="C841" t="s">
        <v>257</v>
      </c>
      <c r="D841" s="4">
        <v>44321</v>
      </c>
      <c r="E841" t="s">
        <v>75</v>
      </c>
      <c r="F841" t="s">
        <v>60</v>
      </c>
      <c r="G841" t="s">
        <v>56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45">
      <c r="A842">
        <v>5</v>
      </c>
      <c r="B842" t="s">
        <v>87</v>
      </c>
      <c r="C842" t="s">
        <v>260</v>
      </c>
      <c r="D842" s="4">
        <v>44322</v>
      </c>
      <c r="E842" t="s">
        <v>72</v>
      </c>
      <c r="F842" t="s">
        <v>43</v>
      </c>
      <c r="G842" t="s">
        <v>44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45">
      <c r="A843">
        <v>5</v>
      </c>
      <c r="B843" t="s">
        <v>87</v>
      </c>
      <c r="C843" t="s">
        <v>260</v>
      </c>
      <c r="D843" s="4">
        <v>44322</v>
      </c>
      <c r="E843" t="s">
        <v>72</v>
      </c>
      <c r="F843" t="s">
        <v>48</v>
      </c>
      <c r="G843" t="s">
        <v>44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45">
      <c r="A844">
        <v>5</v>
      </c>
      <c r="B844" t="s">
        <v>87</v>
      </c>
      <c r="C844" t="s">
        <v>260</v>
      </c>
      <c r="D844" s="4">
        <v>44322</v>
      </c>
      <c r="E844" t="s">
        <v>72</v>
      </c>
      <c r="F844" t="s">
        <v>49</v>
      </c>
      <c r="G844" t="s">
        <v>44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45">
      <c r="A845">
        <v>5</v>
      </c>
      <c r="B845" t="s">
        <v>87</v>
      </c>
      <c r="C845" t="s">
        <v>260</v>
      </c>
      <c r="D845" s="4">
        <v>44322</v>
      </c>
      <c r="E845" t="s">
        <v>72</v>
      </c>
      <c r="F845" t="s">
        <v>53</v>
      </c>
      <c r="G845" t="s">
        <v>44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45">
      <c r="A846">
        <v>5</v>
      </c>
      <c r="B846" t="s">
        <v>87</v>
      </c>
      <c r="C846" t="s">
        <v>260</v>
      </c>
      <c r="D846" s="4">
        <v>44322</v>
      </c>
      <c r="E846" t="s">
        <v>72</v>
      </c>
      <c r="F846" t="s">
        <v>54</v>
      </c>
      <c r="G846" t="s">
        <v>44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45">
      <c r="A847">
        <v>5</v>
      </c>
      <c r="B847" t="s">
        <v>87</v>
      </c>
      <c r="C847" t="s">
        <v>260</v>
      </c>
      <c r="D847" s="4">
        <v>44322</v>
      </c>
      <c r="E847" t="s">
        <v>72</v>
      </c>
      <c r="F847" t="s">
        <v>55</v>
      </c>
      <c r="G847" t="s">
        <v>56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45">
      <c r="A848">
        <v>5</v>
      </c>
      <c r="B848" t="s">
        <v>87</v>
      </c>
      <c r="C848" t="s">
        <v>260</v>
      </c>
      <c r="D848" s="4">
        <v>44322</v>
      </c>
      <c r="E848" t="s">
        <v>72</v>
      </c>
      <c r="F848" t="s">
        <v>57</v>
      </c>
      <c r="G848" t="s">
        <v>56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45">
      <c r="A849">
        <v>5</v>
      </c>
      <c r="B849" t="s">
        <v>87</v>
      </c>
      <c r="C849" t="s">
        <v>260</v>
      </c>
      <c r="D849" s="4">
        <v>44322</v>
      </c>
      <c r="E849" t="s">
        <v>72</v>
      </c>
      <c r="F849" t="s">
        <v>58</v>
      </c>
      <c r="G849" t="s">
        <v>56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45">
      <c r="A850">
        <v>5</v>
      </c>
      <c r="B850" t="s">
        <v>87</v>
      </c>
      <c r="C850" t="s">
        <v>260</v>
      </c>
      <c r="D850" s="4">
        <v>44322</v>
      </c>
      <c r="E850" t="s">
        <v>72</v>
      </c>
      <c r="F850" t="s">
        <v>59</v>
      </c>
      <c r="G850" t="s">
        <v>56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45">
      <c r="A851">
        <v>5</v>
      </c>
      <c r="B851" t="s">
        <v>87</v>
      </c>
      <c r="C851" t="s">
        <v>260</v>
      </c>
      <c r="D851" s="4">
        <v>44322</v>
      </c>
      <c r="E851" t="s">
        <v>72</v>
      </c>
      <c r="F851" t="s">
        <v>60</v>
      </c>
      <c r="G851" t="s">
        <v>56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45">
      <c r="A852">
        <v>5</v>
      </c>
      <c r="B852" t="s">
        <v>99</v>
      </c>
      <c r="C852" t="s">
        <v>260</v>
      </c>
      <c r="D852" s="4">
        <v>44322</v>
      </c>
      <c r="E852" t="s">
        <v>100</v>
      </c>
      <c r="F852" t="s">
        <v>43</v>
      </c>
      <c r="G852" t="s">
        <v>44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45">
      <c r="A853">
        <v>5</v>
      </c>
      <c r="B853" t="s">
        <v>99</v>
      </c>
      <c r="C853" t="s">
        <v>260</v>
      </c>
      <c r="D853" s="4">
        <v>44322</v>
      </c>
      <c r="E853" t="s">
        <v>100</v>
      </c>
      <c r="F853" t="s">
        <v>48</v>
      </c>
      <c r="G853" t="s">
        <v>44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45">
      <c r="A854">
        <v>5</v>
      </c>
      <c r="B854" t="s">
        <v>99</v>
      </c>
      <c r="C854" t="s">
        <v>260</v>
      </c>
      <c r="D854" s="4">
        <v>44322</v>
      </c>
      <c r="E854" t="s">
        <v>100</v>
      </c>
      <c r="F854" t="s">
        <v>49</v>
      </c>
      <c r="G854" t="s">
        <v>44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45">
      <c r="A855">
        <v>5</v>
      </c>
      <c r="B855" t="s">
        <v>99</v>
      </c>
      <c r="C855" t="s">
        <v>260</v>
      </c>
      <c r="D855" s="4">
        <v>44322</v>
      </c>
      <c r="E855" t="s">
        <v>100</v>
      </c>
      <c r="F855" t="s">
        <v>53</v>
      </c>
      <c r="G855" t="s">
        <v>44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45">
      <c r="A856">
        <v>5</v>
      </c>
      <c r="B856" t="s">
        <v>99</v>
      </c>
      <c r="C856" t="s">
        <v>260</v>
      </c>
      <c r="D856" s="4">
        <v>44322</v>
      </c>
      <c r="E856" t="s">
        <v>100</v>
      </c>
      <c r="F856" t="s">
        <v>54</v>
      </c>
      <c r="G856" t="s">
        <v>44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45">
      <c r="A857">
        <v>5</v>
      </c>
      <c r="B857" t="s">
        <v>99</v>
      </c>
      <c r="C857" t="s">
        <v>260</v>
      </c>
      <c r="D857" s="4">
        <v>44322</v>
      </c>
      <c r="E857" t="s">
        <v>100</v>
      </c>
      <c r="F857" t="s">
        <v>55</v>
      </c>
      <c r="G857" t="s">
        <v>56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45">
      <c r="A858">
        <v>5</v>
      </c>
      <c r="B858" t="s">
        <v>99</v>
      </c>
      <c r="C858" t="s">
        <v>260</v>
      </c>
      <c r="D858" s="4">
        <v>44322</v>
      </c>
      <c r="E858" t="s">
        <v>100</v>
      </c>
      <c r="F858" t="s">
        <v>57</v>
      </c>
      <c r="G858" t="s">
        <v>56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45">
      <c r="A859">
        <v>5</v>
      </c>
      <c r="B859" t="s">
        <v>99</v>
      </c>
      <c r="C859" t="s">
        <v>260</v>
      </c>
      <c r="D859" s="4">
        <v>44322</v>
      </c>
      <c r="E859" t="s">
        <v>100</v>
      </c>
      <c r="F859" t="s">
        <v>58</v>
      </c>
      <c r="G859" t="s">
        <v>56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45">
      <c r="A860">
        <v>5</v>
      </c>
      <c r="B860" t="s">
        <v>99</v>
      </c>
      <c r="C860" t="s">
        <v>260</v>
      </c>
      <c r="D860" s="4">
        <v>44322</v>
      </c>
      <c r="E860" t="s">
        <v>100</v>
      </c>
      <c r="F860" t="s">
        <v>59</v>
      </c>
      <c r="G860" t="s">
        <v>56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45">
      <c r="A861">
        <v>5</v>
      </c>
      <c r="B861" t="s">
        <v>99</v>
      </c>
      <c r="C861" t="s">
        <v>260</v>
      </c>
      <c r="D861" s="4">
        <v>44322</v>
      </c>
      <c r="E861" t="s">
        <v>100</v>
      </c>
      <c r="F861" t="s">
        <v>60</v>
      </c>
      <c r="G861" t="s">
        <v>56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45">
      <c r="A862">
        <v>5</v>
      </c>
      <c r="B862" t="s">
        <v>130</v>
      </c>
      <c r="C862" t="s">
        <v>259</v>
      </c>
      <c r="D862" s="4">
        <v>44328</v>
      </c>
      <c r="E862" t="s">
        <v>72</v>
      </c>
      <c r="F862" t="s">
        <v>43</v>
      </c>
      <c r="G862" t="s">
        <v>44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45">
      <c r="A863">
        <v>5</v>
      </c>
      <c r="B863" t="s">
        <v>130</v>
      </c>
      <c r="C863" t="s">
        <v>259</v>
      </c>
      <c r="D863" s="4">
        <v>44328</v>
      </c>
      <c r="E863" t="s">
        <v>72</v>
      </c>
      <c r="F863" t="s">
        <v>48</v>
      </c>
      <c r="G863" t="s">
        <v>44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45">
      <c r="A864">
        <v>5</v>
      </c>
      <c r="B864" t="s">
        <v>130</v>
      </c>
      <c r="C864" t="s">
        <v>259</v>
      </c>
      <c r="D864" s="4">
        <v>44328</v>
      </c>
      <c r="E864" t="s">
        <v>72</v>
      </c>
      <c r="F864" t="s">
        <v>49</v>
      </c>
      <c r="G864" t="s">
        <v>44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45">
      <c r="A865">
        <v>5</v>
      </c>
      <c r="B865" t="s">
        <v>130</v>
      </c>
      <c r="C865" t="s">
        <v>259</v>
      </c>
      <c r="D865" s="4">
        <v>44328</v>
      </c>
      <c r="E865" t="s">
        <v>72</v>
      </c>
      <c r="F865" t="s">
        <v>53</v>
      </c>
      <c r="G865" t="s">
        <v>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45">
      <c r="A866">
        <v>5</v>
      </c>
      <c r="B866" t="s">
        <v>130</v>
      </c>
      <c r="C866" t="s">
        <v>259</v>
      </c>
      <c r="D866" s="4">
        <v>44328</v>
      </c>
      <c r="E866" t="s">
        <v>72</v>
      </c>
      <c r="F866" t="s">
        <v>54</v>
      </c>
      <c r="G866" t="s">
        <v>44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45">
      <c r="A867">
        <v>5</v>
      </c>
      <c r="B867" t="s">
        <v>130</v>
      </c>
      <c r="C867" t="s">
        <v>259</v>
      </c>
      <c r="D867" s="4">
        <v>44328</v>
      </c>
      <c r="E867" t="s">
        <v>72</v>
      </c>
      <c r="F867" t="s">
        <v>55</v>
      </c>
      <c r="G867" t="s">
        <v>56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45">
      <c r="A868">
        <v>5</v>
      </c>
      <c r="B868" t="s">
        <v>130</v>
      </c>
      <c r="C868" t="s">
        <v>259</v>
      </c>
      <c r="D868" s="4">
        <v>44328</v>
      </c>
      <c r="E868" t="s">
        <v>72</v>
      </c>
      <c r="F868" t="s">
        <v>57</v>
      </c>
      <c r="G868" t="s">
        <v>56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45">
      <c r="A869">
        <v>5</v>
      </c>
      <c r="B869" t="s">
        <v>130</v>
      </c>
      <c r="C869" t="s">
        <v>259</v>
      </c>
      <c r="D869" s="4">
        <v>44328</v>
      </c>
      <c r="E869" t="s">
        <v>72</v>
      </c>
      <c r="F869" t="s">
        <v>58</v>
      </c>
      <c r="G869" t="s">
        <v>56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45">
      <c r="A870">
        <v>5</v>
      </c>
      <c r="B870" t="s">
        <v>130</v>
      </c>
      <c r="C870" t="s">
        <v>259</v>
      </c>
      <c r="D870" s="4">
        <v>44328</v>
      </c>
      <c r="E870" t="s">
        <v>72</v>
      </c>
      <c r="F870" t="s">
        <v>59</v>
      </c>
      <c r="G870" t="s">
        <v>56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45">
      <c r="A871">
        <v>5</v>
      </c>
      <c r="B871" t="s">
        <v>130</v>
      </c>
      <c r="C871" t="s">
        <v>259</v>
      </c>
      <c r="D871" s="4">
        <v>44328</v>
      </c>
      <c r="E871" t="s">
        <v>72</v>
      </c>
      <c r="F871" t="s">
        <v>60</v>
      </c>
      <c r="G871" t="s">
        <v>56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45">
      <c r="A872">
        <v>5</v>
      </c>
      <c r="B872" t="s">
        <v>77</v>
      </c>
      <c r="C872" t="s">
        <v>259</v>
      </c>
      <c r="D872" s="4">
        <v>44328</v>
      </c>
      <c r="E872" t="s">
        <v>72</v>
      </c>
      <c r="F872" t="s">
        <v>43</v>
      </c>
      <c r="G872" t="s">
        <v>44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45">
      <c r="A873">
        <v>5</v>
      </c>
      <c r="B873" t="s">
        <v>77</v>
      </c>
      <c r="C873" t="s">
        <v>259</v>
      </c>
      <c r="D873" s="4">
        <v>44328</v>
      </c>
      <c r="E873" t="s">
        <v>72</v>
      </c>
      <c r="F873" t="s">
        <v>48</v>
      </c>
      <c r="G873" t="s">
        <v>44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45">
      <c r="A874">
        <v>5</v>
      </c>
      <c r="B874" t="s">
        <v>77</v>
      </c>
      <c r="C874" t="s">
        <v>259</v>
      </c>
      <c r="D874" s="4">
        <v>44328</v>
      </c>
      <c r="E874" t="s">
        <v>72</v>
      </c>
      <c r="F874" t="s">
        <v>49</v>
      </c>
      <c r="G874" t="s">
        <v>44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45">
      <c r="A875">
        <v>5</v>
      </c>
      <c r="B875" t="s">
        <v>77</v>
      </c>
      <c r="C875" t="s">
        <v>259</v>
      </c>
      <c r="D875" s="4">
        <v>44328</v>
      </c>
      <c r="E875" t="s">
        <v>72</v>
      </c>
      <c r="F875" t="s">
        <v>53</v>
      </c>
      <c r="G875" t="s">
        <v>44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45">
      <c r="A876">
        <v>5</v>
      </c>
      <c r="B876" t="s">
        <v>77</v>
      </c>
      <c r="C876" t="s">
        <v>259</v>
      </c>
      <c r="D876" s="4">
        <v>44328</v>
      </c>
      <c r="E876" t="s">
        <v>72</v>
      </c>
      <c r="F876" t="s">
        <v>54</v>
      </c>
      <c r="G876" t="s">
        <v>44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45">
      <c r="A877">
        <v>5</v>
      </c>
      <c r="B877" t="s">
        <v>77</v>
      </c>
      <c r="C877" t="s">
        <v>259</v>
      </c>
      <c r="D877" s="4">
        <v>44328</v>
      </c>
      <c r="E877" t="s">
        <v>72</v>
      </c>
      <c r="F877" t="s">
        <v>55</v>
      </c>
      <c r="G877" t="s">
        <v>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45">
      <c r="A878">
        <v>5</v>
      </c>
      <c r="B878" t="s">
        <v>77</v>
      </c>
      <c r="C878" t="s">
        <v>259</v>
      </c>
      <c r="D878" s="4">
        <v>44328</v>
      </c>
      <c r="E878" t="s">
        <v>72</v>
      </c>
      <c r="F878" t="s">
        <v>57</v>
      </c>
      <c r="G878" t="s">
        <v>56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45">
      <c r="A879">
        <v>5</v>
      </c>
      <c r="B879" t="s">
        <v>77</v>
      </c>
      <c r="C879" t="s">
        <v>259</v>
      </c>
      <c r="D879" s="4">
        <v>44328</v>
      </c>
      <c r="E879" t="s">
        <v>72</v>
      </c>
      <c r="F879" t="s">
        <v>58</v>
      </c>
      <c r="G879" t="s">
        <v>56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45">
      <c r="A880">
        <v>5</v>
      </c>
      <c r="B880" t="s">
        <v>77</v>
      </c>
      <c r="C880" t="s">
        <v>259</v>
      </c>
      <c r="D880" s="4">
        <v>44328</v>
      </c>
      <c r="E880" t="s">
        <v>72</v>
      </c>
      <c r="F880" t="s">
        <v>59</v>
      </c>
      <c r="G880" t="s">
        <v>56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45">
      <c r="A881">
        <v>5</v>
      </c>
      <c r="B881" t="s">
        <v>77</v>
      </c>
      <c r="C881" t="s">
        <v>259</v>
      </c>
      <c r="D881" s="4">
        <v>44328</v>
      </c>
      <c r="E881" t="s">
        <v>72</v>
      </c>
      <c r="F881" t="s">
        <v>60</v>
      </c>
      <c r="G881" t="s">
        <v>56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45">
      <c r="A882">
        <v>5</v>
      </c>
      <c r="B882" t="s">
        <v>203</v>
      </c>
      <c r="C882" t="s">
        <v>263</v>
      </c>
      <c r="D882" s="4">
        <v>44328</v>
      </c>
      <c r="E882" t="s">
        <v>100</v>
      </c>
      <c r="F882" t="s">
        <v>43</v>
      </c>
      <c r="G882" t="s">
        <v>44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45">
      <c r="A883">
        <v>5</v>
      </c>
      <c r="B883" t="s">
        <v>203</v>
      </c>
      <c r="C883" t="s">
        <v>263</v>
      </c>
      <c r="D883" s="4">
        <v>44328</v>
      </c>
      <c r="E883" t="s">
        <v>100</v>
      </c>
      <c r="F883" t="s">
        <v>48</v>
      </c>
      <c r="G883" t="s">
        <v>44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45">
      <c r="A884">
        <v>5</v>
      </c>
      <c r="B884" t="s">
        <v>203</v>
      </c>
      <c r="C884" t="s">
        <v>263</v>
      </c>
      <c r="D884" s="4">
        <v>44328</v>
      </c>
      <c r="E884" t="s">
        <v>100</v>
      </c>
      <c r="F884" t="s">
        <v>49</v>
      </c>
      <c r="G884" t="s">
        <v>44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45">
      <c r="A885">
        <v>5</v>
      </c>
      <c r="B885" t="s">
        <v>203</v>
      </c>
      <c r="C885" t="s">
        <v>263</v>
      </c>
      <c r="D885" s="4">
        <v>44328</v>
      </c>
      <c r="E885" t="s">
        <v>100</v>
      </c>
      <c r="F885" t="s">
        <v>53</v>
      </c>
      <c r="G885" t="s">
        <v>44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45">
      <c r="A886">
        <v>5</v>
      </c>
      <c r="B886" t="s">
        <v>203</v>
      </c>
      <c r="C886" t="s">
        <v>263</v>
      </c>
      <c r="D886" s="4">
        <v>44328</v>
      </c>
      <c r="E886" t="s">
        <v>100</v>
      </c>
      <c r="F886" t="s">
        <v>54</v>
      </c>
      <c r="G886" t="s">
        <v>44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45">
      <c r="A887">
        <v>5</v>
      </c>
      <c r="B887" t="s">
        <v>203</v>
      </c>
      <c r="C887" t="s">
        <v>263</v>
      </c>
      <c r="D887" s="4">
        <v>44328</v>
      </c>
      <c r="E887" t="s">
        <v>100</v>
      </c>
      <c r="F887" t="s">
        <v>55</v>
      </c>
      <c r="G887" t="s">
        <v>56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45">
      <c r="A888">
        <v>5</v>
      </c>
      <c r="B888" t="s">
        <v>203</v>
      </c>
      <c r="C888" t="s">
        <v>263</v>
      </c>
      <c r="D888" s="4">
        <v>44328</v>
      </c>
      <c r="E888" t="s">
        <v>100</v>
      </c>
      <c r="F888" t="s">
        <v>57</v>
      </c>
      <c r="G888" t="s">
        <v>56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45">
      <c r="A889">
        <v>5</v>
      </c>
      <c r="B889" t="s">
        <v>203</v>
      </c>
      <c r="C889" t="s">
        <v>263</v>
      </c>
      <c r="D889" s="4">
        <v>44328</v>
      </c>
      <c r="E889" t="s">
        <v>100</v>
      </c>
      <c r="F889" t="s">
        <v>58</v>
      </c>
      <c r="G889" t="s">
        <v>56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45">
      <c r="A890">
        <v>5</v>
      </c>
      <c r="B890" t="s">
        <v>203</v>
      </c>
      <c r="C890" t="s">
        <v>263</v>
      </c>
      <c r="D890" s="4">
        <v>44328</v>
      </c>
      <c r="E890" t="s">
        <v>100</v>
      </c>
      <c r="F890" t="s">
        <v>59</v>
      </c>
      <c r="G890" t="s">
        <v>56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45">
      <c r="A891">
        <v>5</v>
      </c>
      <c r="B891" t="s">
        <v>203</v>
      </c>
      <c r="C891" t="s">
        <v>263</v>
      </c>
      <c r="D891" s="4">
        <v>44328</v>
      </c>
      <c r="E891" t="s">
        <v>100</v>
      </c>
      <c r="F891" t="s">
        <v>60</v>
      </c>
      <c r="G891" t="s">
        <v>56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45">
      <c r="A892">
        <v>5</v>
      </c>
      <c r="B892" t="s">
        <v>61</v>
      </c>
      <c r="C892" t="s">
        <v>256</v>
      </c>
      <c r="D892" s="4">
        <v>44329</v>
      </c>
      <c r="E892" t="s">
        <v>42</v>
      </c>
      <c r="F892" t="s">
        <v>43</v>
      </c>
      <c r="G892" t="s">
        <v>44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45">
      <c r="A893">
        <v>5</v>
      </c>
      <c r="B893" t="s">
        <v>61</v>
      </c>
      <c r="C893" t="s">
        <v>256</v>
      </c>
      <c r="D893" s="4">
        <v>44329</v>
      </c>
      <c r="E893" t="s">
        <v>42</v>
      </c>
      <c r="F893" t="s">
        <v>48</v>
      </c>
      <c r="G893" t="s">
        <v>44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45">
      <c r="A894">
        <v>5</v>
      </c>
      <c r="B894" t="s">
        <v>61</v>
      </c>
      <c r="C894" t="s">
        <v>256</v>
      </c>
      <c r="D894" s="4">
        <v>44329</v>
      </c>
      <c r="E894" t="s">
        <v>42</v>
      </c>
      <c r="F894" t="s">
        <v>49</v>
      </c>
      <c r="G894" t="s">
        <v>44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45">
      <c r="A895">
        <v>5</v>
      </c>
      <c r="B895" t="s">
        <v>61</v>
      </c>
      <c r="C895" t="s">
        <v>256</v>
      </c>
      <c r="D895" s="4">
        <v>44329</v>
      </c>
      <c r="E895" t="s">
        <v>42</v>
      </c>
      <c r="F895" t="s">
        <v>53</v>
      </c>
      <c r="G895" t="s">
        <v>44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45">
      <c r="A896">
        <v>5</v>
      </c>
      <c r="B896" t="s">
        <v>61</v>
      </c>
      <c r="C896" t="s">
        <v>256</v>
      </c>
      <c r="D896" s="4">
        <v>44329</v>
      </c>
      <c r="E896" t="s">
        <v>42</v>
      </c>
      <c r="F896" t="s">
        <v>54</v>
      </c>
      <c r="G896" t="s">
        <v>44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45">
      <c r="A897">
        <v>5</v>
      </c>
      <c r="B897" t="s">
        <v>61</v>
      </c>
      <c r="C897" t="s">
        <v>256</v>
      </c>
      <c r="D897" s="4">
        <v>44329</v>
      </c>
      <c r="E897" t="s">
        <v>42</v>
      </c>
      <c r="F897" t="s">
        <v>55</v>
      </c>
      <c r="G897" t="s">
        <v>56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45">
      <c r="A898">
        <v>5</v>
      </c>
      <c r="B898" t="s">
        <v>61</v>
      </c>
      <c r="C898" t="s">
        <v>256</v>
      </c>
      <c r="D898" s="4">
        <v>44329</v>
      </c>
      <c r="E898" t="s">
        <v>42</v>
      </c>
      <c r="F898" t="s">
        <v>57</v>
      </c>
      <c r="G898" t="s">
        <v>56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45">
      <c r="A899">
        <v>5</v>
      </c>
      <c r="B899" t="s">
        <v>61</v>
      </c>
      <c r="C899" t="s">
        <v>256</v>
      </c>
      <c r="D899" s="4">
        <v>44329</v>
      </c>
      <c r="E899" t="s">
        <v>42</v>
      </c>
      <c r="F899" t="s">
        <v>58</v>
      </c>
      <c r="G899" t="s">
        <v>56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45">
      <c r="A900">
        <v>5</v>
      </c>
      <c r="B900" t="s">
        <v>61</v>
      </c>
      <c r="C900" t="s">
        <v>256</v>
      </c>
      <c r="D900" s="4">
        <v>44329</v>
      </c>
      <c r="E900" t="s">
        <v>42</v>
      </c>
      <c r="F900" t="s">
        <v>59</v>
      </c>
      <c r="G900" t="s">
        <v>56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45">
      <c r="A901">
        <v>5</v>
      </c>
      <c r="B901" t="s">
        <v>61</v>
      </c>
      <c r="C901" t="s">
        <v>256</v>
      </c>
      <c r="D901" s="4">
        <v>44329</v>
      </c>
      <c r="E901" t="s">
        <v>42</v>
      </c>
      <c r="F901" t="s">
        <v>60</v>
      </c>
      <c r="G901" t="s">
        <v>56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45">
      <c r="A902">
        <v>5</v>
      </c>
      <c r="B902" t="s">
        <v>129</v>
      </c>
      <c r="C902" t="s">
        <v>261</v>
      </c>
      <c r="D902" s="4">
        <v>44329</v>
      </c>
      <c r="E902" t="s">
        <v>75</v>
      </c>
      <c r="F902" t="s">
        <v>43</v>
      </c>
      <c r="G902" t="s">
        <v>44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45">
      <c r="A903">
        <v>5</v>
      </c>
      <c r="B903" t="s">
        <v>129</v>
      </c>
      <c r="C903" t="s">
        <v>261</v>
      </c>
      <c r="D903" s="4">
        <v>44329</v>
      </c>
      <c r="E903" t="s">
        <v>75</v>
      </c>
      <c r="F903" t="s">
        <v>48</v>
      </c>
      <c r="G903" t="s">
        <v>44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45">
      <c r="A904">
        <v>5</v>
      </c>
      <c r="B904" t="s">
        <v>129</v>
      </c>
      <c r="C904" t="s">
        <v>261</v>
      </c>
      <c r="D904" s="4">
        <v>44329</v>
      </c>
      <c r="E904" t="s">
        <v>75</v>
      </c>
      <c r="F904" t="s">
        <v>49</v>
      </c>
      <c r="G904" t="s">
        <v>44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45">
      <c r="A905">
        <v>5</v>
      </c>
      <c r="B905" t="s">
        <v>129</v>
      </c>
      <c r="C905" t="s">
        <v>261</v>
      </c>
      <c r="D905" s="4">
        <v>44329</v>
      </c>
      <c r="E905" t="s">
        <v>75</v>
      </c>
      <c r="F905" t="s">
        <v>53</v>
      </c>
      <c r="G905" t="s">
        <v>44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45">
      <c r="A906">
        <v>5</v>
      </c>
      <c r="B906" t="s">
        <v>129</v>
      </c>
      <c r="C906" t="s">
        <v>261</v>
      </c>
      <c r="D906" s="4">
        <v>44329</v>
      </c>
      <c r="E906" t="s">
        <v>75</v>
      </c>
      <c r="F906" t="s">
        <v>54</v>
      </c>
      <c r="G906" t="s">
        <v>44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45">
      <c r="A907">
        <v>5</v>
      </c>
      <c r="B907" t="s">
        <v>129</v>
      </c>
      <c r="C907" t="s">
        <v>261</v>
      </c>
      <c r="D907" s="4">
        <v>44329</v>
      </c>
      <c r="E907" t="s">
        <v>75</v>
      </c>
      <c r="F907" t="s">
        <v>55</v>
      </c>
      <c r="G907" t="s">
        <v>56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45">
      <c r="A908">
        <v>5</v>
      </c>
      <c r="B908" t="s">
        <v>129</v>
      </c>
      <c r="C908" t="s">
        <v>261</v>
      </c>
      <c r="D908" s="4">
        <v>44329</v>
      </c>
      <c r="E908" t="s">
        <v>75</v>
      </c>
      <c r="F908" t="s">
        <v>57</v>
      </c>
      <c r="G908" t="s">
        <v>56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45">
      <c r="A909">
        <v>5</v>
      </c>
      <c r="B909" t="s">
        <v>129</v>
      </c>
      <c r="C909" t="s">
        <v>261</v>
      </c>
      <c r="D909" s="4">
        <v>44329</v>
      </c>
      <c r="E909" t="s">
        <v>75</v>
      </c>
      <c r="F909" t="s">
        <v>58</v>
      </c>
      <c r="G909" t="s">
        <v>56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45">
      <c r="A910">
        <v>5</v>
      </c>
      <c r="B910" t="s">
        <v>129</v>
      </c>
      <c r="C910" t="s">
        <v>261</v>
      </c>
      <c r="D910" s="4">
        <v>44329</v>
      </c>
      <c r="E910" t="s">
        <v>75</v>
      </c>
      <c r="F910" t="s">
        <v>59</v>
      </c>
      <c r="G910" t="s">
        <v>56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45">
      <c r="A911">
        <v>5</v>
      </c>
      <c r="B911" t="s">
        <v>129</v>
      </c>
      <c r="C911" t="s">
        <v>261</v>
      </c>
      <c r="D911" s="4">
        <v>44329</v>
      </c>
      <c r="E911" t="s">
        <v>75</v>
      </c>
      <c r="F911" t="s">
        <v>60</v>
      </c>
      <c r="G911" t="s">
        <v>56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45">
      <c r="A912">
        <v>5</v>
      </c>
      <c r="B912" t="s">
        <v>140</v>
      </c>
      <c r="C912" t="s">
        <v>256</v>
      </c>
      <c r="D912" s="4">
        <v>44329</v>
      </c>
      <c r="E912" t="s">
        <v>72</v>
      </c>
      <c r="F912" t="s">
        <v>43</v>
      </c>
      <c r="G912" t="s">
        <v>44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45">
      <c r="A913">
        <v>5</v>
      </c>
      <c r="B913" t="s">
        <v>140</v>
      </c>
      <c r="C913" t="s">
        <v>256</v>
      </c>
      <c r="D913" s="4">
        <v>44329</v>
      </c>
      <c r="E913" t="s">
        <v>72</v>
      </c>
      <c r="F913" t="s">
        <v>48</v>
      </c>
      <c r="G913" t="s">
        <v>44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45">
      <c r="A914">
        <v>5</v>
      </c>
      <c r="B914" t="s">
        <v>140</v>
      </c>
      <c r="C914" t="s">
        <v>256</v>
      </c>
      <c r="D914" s="4">
        <v>44329</v>
      </c>
      <c r="E914" t="s">
        <v>72</v>
      </c>
      <c r="F914" t="s">
        <v>49</v>
      </c>
      <c r="G914" t="s">
        <v>44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45">
      <c r="A915">
        <v>5</v>
      </c>
      <c r="B915" t="s">
        <v>140</v>
      </c>
      <c r="C915" t="s">
        <v>256</v>
      </c>
      <c r="D915" s="4">
        <v>44329</v>
      </c>
      <c r="E915" t="s">
        <v>72</v>
      </c>
      <c r="F915" t="s">
        <v>53</v>
      </c>
      <c r="G915" t="s">
        <v>44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45">
      <c r="A916">
        <v>5</v>
      </c>
      <c r="B916" t="s">
        <v>140</v>
      </c>
      <c r="C916" t="s">
        <v>256</v>
      </c>
      <c r="D916" s="4">
        <v>44329</v>
      </c>
      <c r="E916" t="s">
        <v>72</v>
      </c>
      <c r="F916" t="s">
        <v>54</v>
      </c>
      <c r="G916" t="s">
        <v>44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45">
      <c r="A917">
        <v>5</v>
      </c>
      <c r="B917" t="s">
        <v>140</v>
      </c>
      <c r="C917" t="s">
        <v>256</v>
      </c>
      <c r="D917" s="4">
        <v>44329</v>
      </c>
      <c r="E917" t="s">
        <v>72</v>
      </c>
      <c r="F917" t="s">
        <v>55</v>
      </c>
      <c r="G917" t="s">
        <v>56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45">
      <c r="A918">
        <v>5</v>
      </c>
      <c r="B918" t="s">
        <v>140</v>
      </c>
      <c r="C918" t="s">
        <v>256</v>
      </c>
      <c r="D918" s="4">
        <v>44329</v>
      </c>
      <c r="E918" t="s">
        <v>72</v>
      </c>
      <c r="F918" t="s">
        <v>57</v>
      </c>
      <c r="G918" t="s">
        <v>56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45">
      <c r="A919">
        <v>5</v>
      </c>
      <c r="B919" t="s">
        <v>140</v>
      </c>
      <c r="C919" t="s">
        <v>256</v>
      </c>
      <c r="D919" s="4">
        <v>44329</v>
      </c>
      <c r="E919" t="s">
        <v>72</v>
      </c>
      <c r="F919" t="s">
        <v>58</v>
      </c>
      <c r="G919" t="s">
        <v>56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45">
      <c r="A920">
        <v>5</v>
      </c>
      <c r="B920" t="s">
        <v>140</v>
      </c>
      <c r="C920" t="s">
        <v>256</v>
      </c>
      <c r="D920" s="4">
        <v>44329</v>
      </c>
      <c r="E920" t="s">
        <v>72</v>
      </c>
      <c r="F920" t="s">
        <v>59</v>
      </c>
      <c r="G920" t="s">
        <v>56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45">
      <c r="A921">
        <v>5</v>
      </c>
      <c r="B921" t="s">
        <v>140</v>
      </c>
      <c r="C921" t="s">
        <v>256</v>
      </c>
      <c r="D921" s="4">
        <v>44329</v>
      </c>
      <c r="E921" t="s">
        <v>72</v>
      </c>
      <c r="F921" t="s">
        <v>60</v>
      </c>
      <c r="G921" t="s">
        <v>56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45">
      <c r="A922">
        <v>5</v>
      </c>
      <c r="B922" t="s">
        <v>41</v>
      </c>
      <c r="C922" t="s">
        <v>255</v>
      </c>
      <c r="D922" s="4">
        <v>44333</v>
      </c>
      <c r="E922" t="s">
        <v>42</v>
      </c>
      <c r="F922" t="s">
        <v>43</v>
      </c>
      <c r="G922" t="s">
        <v>44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45">
      <c r="A923">
        <v>5</v>
      </c>
      <c r="B923" t="s">
        <v>41</v>
      </c>
      <c r="C923" t="s">
        <v>255</v>
      </c>
      <c r="D923" s="4">
        <v>44333</v>
      </c>
      <c r="E923" t="s">
        <v>42</v>
      </c>
      <c r="F923" t="s">
        <v>48</v>
      </c>
      <c r="G923" t="s">
        <v>44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45">
      <c r="A924">
        <v>5</v>
      </c>
      <c r="B924" t="s">
        <v>41</v>
      </c>
      <c r="C924" t="s">
        <v>255</v>
      </c>
      <c r="D924" s="4">
        <v>44333</v>
      </c>
      <c r="E924" t="s">
        <v>42</v>
      </c>
      <c r="F924" t="s">
        <v>49</v>
      </c>
      <c r="G924" t="s">
        <v>44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45">
      <c r="A925">
        <v>5</v>
      </c>
      <c r="B925" t="s">
        <v>41</v>
      </c>
      <c r="C925" t="s">
        <v>255</v>
      </c>
      <c r="D925" s="4">
        <v>44333</v>
      </c>
      <c r="E925" t="s">
        <v>42</v>
      </c>
      <c r="F925" t="s">
        <v>53</v>
      </c>
      <c r="G925" t="s">
        <v>44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45">
      <c r="A926">
        <v>5</v>
      </c>
      <c r="B926" t="s">
        <v>41</v>
      </c>
      <c r="C926" t="s">
        <v>255</v>
      </c>
      <c r="D926" s="4">
        <v>44333</v>
      </c>
      <c r="E926" t="s">
        <v>42</v>
      </c>
      <c r="F926" t="s">
        <v>54</v>
      </c>
      <c r="G926" t="s">
        <v>44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45">
      <c r="A927">
        <v>5</v>
      </c>
      <c r="B927" t="s">
        <v>41</v>
      </c>
      <c r="C927" t="s">
        <v>255</v>
      </c>
      <c r="D927" s="4">
        <v>44333</v>
      </c>
      <c r="E927" t="s">
        <v>42</v>
      </c>
      <c r="F927" t="s">
        <v>55</v>
      </c>
      <c r="G927" t="s">
        <v>56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45">
      <c r="A928">
        <v>5</v>
      </c>
      <c r="B928" t="s">
        <v>41</v>
      </c>
      <c r="C928" t="s">
        <v>255</v>
      </c>
      <c r="D928" s="4">
        <v>44333</v>
      </c>
      <c r="E928" t="s">
        <v>42</v>
      </c>
      <c r="F928" t="s">
        <v>57</v>
      </c>
      <c r="G928" t="s">
        <v>56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45">
      <c r="A929">
        <v>5</v>
      </c>
      <c r="B929" t="s">
        <v>41</v>
      </c>
      <c r="C929" t="s">
        <v>255</v>
      </c>
      <c r="D929" s="4">
        <v>44333</v>
      </c>
      <c r="E929" t="s">
        <v>42</v>
      </c>
      <c r="F929" t="s">
        <v>58</v>
      </c>
      <c r="G929" t="s">
        <v>56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45">
      <c r="A930">
        <v>5</v>
      </c>
      <c r="B930" t="s">
        <v>41</v>
      </c>
      <c r="C930" t="s">
        <v>255</v>
      </c>
      <c r="D930" s="4">
        <v>44333</v>
      </c>
      <c r="E930" t="s">
        <v>42</v>
      </c>
      <c r="F930" t="s">
        <v>59</v>
      </c>
      <c r="G930" t="s">
        <v>56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45">
      <c r="A931">
        <v>5</v>
      </c>
      <c r="B931" t="s">
        <v>41</v>
      </c>
      <c r="C931" t="s">
        <v>255</v>
      </c>
      <c r="D931" s="4">
        <v>44333</v>
      </c>
      <c r="E931" t="s">
        <v>42</v>
      </c>
      <c r="F931" t="s">
        <v>60</v>
      </c>
      <c r="G931" t="s">
        <v>56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45">
      <c r="A932">
        <v>5</v>
      </c>
      <c r="B932" t="s">
        <v>87</v>
      </c>
      <c r="C932" t="s">
        <v>260</v>
      </c>
      <c r="D932" s="4">
        <v>44335</v>
      </c>
      <c r="E932" t="s">
        <v>72</v>
      </c>
      <c r="F932" t="s">
        <v>43</v>
      </c>
      <c r="G932" t="s">
        <v>44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45">
      <c r="A933">
        <v>5</v>
      </c>
      <c r="B933" t="s">
        <v>87</v>
      </c>
      <c r="C933" t="s">
        <v>260</v>
      </c>
      <c r="D933" s="4">
        <v>44335</v>
      </c>
      <c r="E933" t="s">
        <v>72</v>
      </c>
      <c r="F933" t="s">
        <v>48</v>
      </c>
      <c r="G933" t="s">
        <v>44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45">
      <c r="A934">
        <v>5</v>
      </c>
      <c r="B934" t="s">
        <v>87</v>
      </c>
      <c r="C934" t="s">
        <v>260</v>
      </c>
      <c r="D934" s="4">
        <v>44335</v>
      </c>
      <c r="E934" t="s">
        <v>72</v>
      </c>
      <c r="F934" t="s">
        <v>49</v>
      </c>
      <c r="G934" t="s">
        <v>44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45">
      <c r="A935">
        <v>5</v>
      </c>
      <c r="B935" t="s">
        <v>87</v>
      </c>
      <c r="C935" t="s">
        <v>260</v>
      </c>
      <c r="D935" s="4">
        <v>44335</v>
      </c>
      <c r="E935" t="s">
        <v>72</v>
      </c>
      <c r="F935" t="s">
        <v>53</v>
      </c>
      <c r="G935" t="s">
        <v>44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45">
      <c r="A936">
        <v>5</v>
      </c>
      <c r="B936" t="s">
        <v>87</v>
      </c>
      <c r="C936" t="s">
        <v>260</v>
      </c>
      <c r="D936" s="4">
        <v>44335</v>
      </c>
      <c r="E936" t="s">
        <v>72</v>
      </c>
      <c r="F936" t="s">
        <v>54</v>
      </c>
      <c r="G936" t="s">
        <v>44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45">
      <c r="A937">
        <v>5</v>
      </c>
      <c r="B937" t="s">
        <v>87</v>
      </c>
      <c r="C937" t="s">
        <v>260</v>
      </c>
      <c r="D937" s="4">
        <v>44335</v>
      </c>
      <c r="E937" t="s">
        <v>72</v>
      </c>
      <c r="F937" t="s">
        <v>55</v>
      </c>
      <c r="G937" t="s">
        <v>56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45">
      <c r="A938">
        <v>5</v>
      </c>
      <c r="B938" t="s">
        <v>87</v>
      </c>
      <c r="C938" t="s">
        <v>260</v>
      </c>
      <c r="D938" s="4">
        <v>44335</v>
      </c>
      <c r="E938" t="s">
        <v>72</v>
      </c>
      <c r="F938" t="s">
        <v>57</v>
      </c>
      <c r="G938" t="s">
        <v>56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45">
      <c r="A939">
        <v>5</v>
      </c>
      <c r="B939" t="s">
        <v>87</v>
      </c>
      <c r="C939" t="s">
        <v>260</v>
      </c>
      <c r="D939" s="4">
        <v>44335</v>
      </c>
      <c r="E939" t="s">
        <v>72</v>
      </c>
      <c r="F939" t="s">
        <v>58</v>
      </c>
      <c r="G939" t="s">
        <v>56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45">
      <c r="A940">
        <v>5</v>
      </c>
      <c r="B940" t="s">
        <v>87</v>
      </c>
      <c r="C940" t="s">
        <v>260</v>
      </c>
      <c r="D940" s="4">
        <v>44335</v>
      </c>
      <c r="E940" t="s">
        <v>72</v>
      </c>
      <c r="F940" t="s">
        <v>59</v>
      </c>
      <c r="G940" t="s">
        <v>56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45">
      <c r="A941">
        <v>5</v>
      </c>
      <c r="B941" t="s">
        <v>87</v>
      </c>
      <c r="C941" t="s">
        <v>260</v>
      </c>
      <c r="D941" s="4">
        <v>44335</v>
      </c>
      <c r="E941" t="s">
        <v>72</v>
      </c>
      <c r="F941" t="s">
        <v>60</v>
      </c>
      <c r="G941" t="s">
        <v>56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45">
      <c r="A942">
        <v>5</v>
      </c>
      <c r="B942" t="s">
        <v>99</v>
      </c>
      <c r="C942" t="s">
        <v>260</v>
      </c>
      <c r="D942" s="4">
        <v>44335</v>
      </c>
      <c r="E942" t="s">
        <v>100</v>
      </c>
      <c r="F942" t="s">
        <v>43</v>
      </c>
      <c r="G942" t="s">
        <v>44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45">
      <c r="A943">
        <v>5</v>
      </c>
      <c r="B943" t="s">
        <v>99</v>
      </c>
      <c r="C943" t="s">
        <v>260</v>
      </c>
      <c r="D943" s="4">
        <v>44335</v>
      </c>
      <c r="E943" t="s">
        <v>100</v>
      </c>
      <c r="F943" t="s">
        <v>48</v>
      </c>
      <c r="G943" t="s">
        <v>44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45">
      <c r="A944">
        <v>5</v>
      </c>
      <c r="B944" t="s">
        <v>99</v>
      </c>
      <c r="C944" t="s">
        <v>260</v>
      </c>
      <c r="D944" s="4">
        <v>44335</v>
      </c>
      <c r="E944" t="s">
        <v>100</v>
      </c>
      <c r="F944" t="s">
        <v>49</v>
      </c>
      <c r="G944" t="s">
        <v>44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45">
      <c r="A945">
        <v>5</v>
      </c>
      <c r="B945" t="s">
        <v>99</v>
      </c>
      <c r="C945" t="s">
        <v>260</v>
      </c>
      <c r="D945" s="4">
        <v>44335</v>
      </c>
      <c r="E945" t="s">
        <v>100</v>
      </c>
      <c r="F945" t="s">
        <v>53</v>
      </c>
      <c r="G945" t="s">
        <v>44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45">
      <c r="A946">
        <v>5</v>
      </c>
      <c r="B946" t="s">
        <v>99</v>
      </c>
      <c r="C946" t="s">
        <v>260</v>
      </c>
      <c r="D946" s="4">
        <v>44335</v>
      </c>
      <c r="E946" t="s">
        <v>100</v>
      </c>
      <c r="F946" t="s">
        <v>54</v>
      </c>
      <c r="G946" t="s">
        <v>44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45">
      <c r="A947">
        <v>5</v>
      </c>
      <c r="B947" t="s">
        <v>99</v>
      </c>
      <c r="C947" t="s">
        <v>260</v>
      </c>
      <c r="D947" s="4">
        <v>44335</v>
      </c>
      <c r="E947" t="s">
        <v>100</v>
      </c>
      <c r="F947" t="s">
        <v>55</v>
      </c>
      <c r="G947" t="s">
        <v>56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45">
      <c r="A948">
        <v>5</v>
      </c>
      <c r="B948" t="s">
        <v>99</v>
      </c>
      <c r="C948" t="s">
        <v>260</v>
      </c>
      <c r="D948" s="4">
        <v>44335</v>
      </c>
      <c r="E948" t="s">
        <v>100</v>
      </c>
      <c r="F948" t="s">
        <v>57</v>
      </c>
      <c r="G948" t="s">
        <v>56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45">
      <c r="A949">
        <v>5</v>
      </c>
      <c r="B949" t="s">
        <v>99</v>
      </c>
      <c r="C949" t="s">
        <v>260</v>
      </c>
      <c r="D949" s="4">
        <v>44335</v>
      </c>
      <c r="E949" t="s">
        <v>100</v>
      </c>
      <c r="F949" t="s">
        <v>58</v>
      </c>
      <c r="G949" t="s">
        <v>56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45">
      <c r="A950">
        <v>5</v>
      </c>
      <c r="B950" t="s">
        <v>99</v>
      </c>
      <c r="C950" t="s">
        <v>260</v>
      </c>
      <c r="D950" s="4">
        <v>44335</v>
      </c>
      <c r="E950" t="s">
        <v>100</v>
      </c>
      <c r="F950" t="s">
        <v>59</v>
      </c>
      <c r="G950" t="s">
        <v>56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45">
      <c r="A951">
        <v>5</v>
      </c>
      <c r="B951" t="s">
        <v>99</v>
      </c>
      <c r="C951" t="s">
        <v>260</v>
      </c>
      <c r="D951" s="4">
        <v>44335</v>
      </c>
      <c r="E951" t="s">
        <v>100</v>
      </c>
      <c r="F951" t="s">
        <v>60</v>
      </c>
      <c r="G951" t="s">
        <v>56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45">
      <c r="A952">
        <v>5</v>
      </c>
      <c r="B952" t="s">
        <v>63</v>
      </c>
      <c r="C952" t="s">
        <v>257</v>
      </c>
      <c r="D952" s="4">
        <v>44336</v>
      </c>
      <c r="E952" t="s">
        <v>64</v>
      </c>
      <c r="F952" t="s">
        <v>43</v>
      </c>
      <c r="G952" t="s">
        <v>44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45">
      <c r="A953">
        <v>5</v>
      </c>
      <c r="B953" t="s">
        <v>63</v>
      </c>
      <c r="C953" t="s">
        <v>257</v>
      </c>
      <c r="D953" s="4">
        <v>44336</v>
      </c>
      <c r="E953" t="s">
        <v>64</v>
      </c>
      <c r="F953" t="s">
        <v>48</v>
      </c>
      <c r="G953" t="s">
        <v>44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45">
      <c r="A954">
        <v>5</v>
      </c>
      <c r="B954" t="s">
        <v>63</v>
      </c>
      <c r="C954" t="s">
        <v>257</v>
      </c>
      <c r="D954" s="4">
        <v>44336</v>
      </c>
      <c r="E954" t="s">
        <v>64</v>
      </c>
      <c r="F954" t="s">
        <v>49</v>
      </c>
      <c r="G954" t="s">
        <v>44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45">
      <c r="A955">
        <v>5</v>
      </c>
      <c r="B955" t="s">
        <v>63</v>
      </c>
      <c r="C955" t="s">
        <v>257</v>
      </c>
      <c r="D955" s="4">
        <v>44336</v>
      </c>
      <c r="E955" t="s">
        <v>64</v>
      </c>
      <c r="F955" t="s">
        <v>53</v>
      </c>
      <c r="G955" t="s">
        <v>44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45">
      <c r="A956">
        <v>5</v>
      </c>
      <c r="B956" t="s">
        <v>63</v>
      </c>
      <c r="C956" t="s">
        <v>257</v>
      </c>
      <c r="D956" s="4">
        <v>44336</v>
      </c>
      <c r="E956" t="s">
        <v>64</v>
      </c>
      <c r="F956" t="s">
        <v>54</v>
      </c>
      <c r="G956" t="s">
        <v>44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45">
      <c r="A957">
        <v>5</v>
      </c>
      <c r="B957" t="s">
        <v>63</v>
      </c>
      <c r="C957" t="s">
        <v>257</v>
      </c>
      <c r="D957" s="4">
        <v>44336</v>
      </c>
      <c r="E957" t="s">
        <v>64</v>
      </c>
      <c r="F957" t="s">
        <v>55</v>
      </c>
      <c r="G957" t="s">
        <v>56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45">
      <c r="A958">
        <v>5</v>
      </c>
      <c r="B958" t="s">
        <v>63</v>
      </c>
      <c r="C958" t="s">
        <v>257</v>
      </c>
      <c r="D958" s="4">
        <v>44336</v>
      </c>
      <c r="E958" t="s">
        <v>64</v>
      </c>
      <c r="F958" t="s">
        <v>57</v>
      </c>
      <c r="G958" t="s">
        <v>56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45">
      <c r="A959">
        <v>5</v>
      </c>
      <c r="B959" t="s">
        <v>63</v>
      </c>
      <c r="C959" t="s">
        <v>257</v>
      </c>
      <c r="D959" s="4">
        <v>44336</v>
      </c>
      <c r="E959" t="s">
        <v>64</v>
      </c>
      <c r="F959" t="s">
        <v>58</v>
      </c>
      <c r="G959" t="s">
        <v>56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45">
      <c r="A960">
        <v>5</v>
      </c>
      <c r="B960" t="s">
        <v>63</v>
      </c>
      <c r="C960" t="s">
        <v>257</v>
      </c>
      <c r="D960" s="4">
        <v>44336</v>
      </c>
      <c r="E960" t="s">
        <v>64</v>
      </c>
      <c r="F960" t="s">
        <v>59</v>
      </c>
      <c r="G960" t="s">
        <v>56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45">
      <c r="A961">
        <v>5</v>
      </c>
      <c r="B961" t="s">
        <v>63</v>
      </c>
      <c r="C961" t="s">
        <v>257</v>
      </c>
      <c r="D961" s="4">
        <v>44336</v>
      </c>
      <c r="E961" t="s">
        <v>64</v>
      </c>
      <c r="F961" t="s">
        <v>60</v>
      </c>
      <c r="G961" t="s">
        <v>56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45">
      <c r="A962">
        <v>5</v>
      </c>
      <c r="B962" t="s">
        <v>71</v>
      </c>
      <c r="C962" t="s">
        <v>257</v>
      </c>
      <c r="D962" s="4">
        <v>44336</v>
      </c>
      <c r="E962" t="s">
        <v>72</v>
      </c>
      <c r="F962" t="s">
        <v>43</v>
      </c>
      <c r="G962" t="s">
        <v>44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45">
      <c r="A963">
        <v>5</v>
      </c>
      <c r="B963" t="s">
        <v>71</v>
      </c>
      <c r="C963" t="s">
        <v>257</v>
      </c>
      <c r="D963" s="4">
        <v>44336</v>
      </c>
      <c r="E963" t="s">
        <v>72</v>
      </c>
      <c r="F963" t="s">
        <v>48</v>
      </c>
      <c r="G963" t="s">
        <v>44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45">
      <c r="A964">
        <v>5</v>
      </c>
      <c r="B964" t="s">
        <v>71</v>
      </c>
      <c r="C964" t="s">
        <v>257</v>
      </c>
      <c r="D964" s="4">
        <v>44336</v>
      </c>
      <c r="E964" t="s">
        <v>72</v>
      </c>
      <c r="F964" t="s">
        <v>49</v>
      </c>
      <c r="G964" t="s">
        <v>44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45">
      <c r="A965">
        <v>5</v>
      </c>
      <c r="B965" t="s">
        <v>71</v>
      </c>
      <c r="C965" t="s">
        <v>257</v>
      </c>
      <c r="D965" s="4">
        <v>44336</v>
      </c>
      <c r="E965" t="s">
        <v>72</v>
      </c>
      <c r="F965" t="s">
        <v>53</v>
      </c>
      <c r="G965" t="s">
        <v>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45">
      <c r="A966">
        <v>5</v>
      </c>
      <c r="B966" t="s">
        <v>71</v>
      </c>
      <c r="C966" t="s">
        <v>257</v>
      </c>
      <c r="D966" s="4">
        <v>44336</v>
      </c>
      <c r="E966" t="s">
        <v>72</v>
      </c>
      <c r="F966" t="s">
        <v>54</v>
      </c>
      <c r="G966" t="s">
        <v>44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45">
      <c r="A967">
        <v>5</v>
      </c>
      <c r="B967" t="s">
        <v>71</v>
      </c>
      <c r="C967" t="s">
        <v>257</v>
      </c>
      <c r="D967" s="4">
        <v>44336</v>
      </c>
      <c r="E967" t="s">
        <v>72</v>
      </c>
      <c r="F967" t="s">
        <v>55</v>
      </c>
      <c r="G967" t="s">
        <v>56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45">
      <c r="A968">
        <v>5</v>
      </c>
      <c r="B968" t="s">
        <v>71</v>
      </c>
      <c r="C968" t="s">
        <v>257</v>
      </c>
      <c r="D968" s="4">
        <v>44336</v>
      </c>
      <c r="E968" t="s">
        <v>72</v>
      </c>
      <c r="F968" t="s">
        <v>57</v>
      </c>
      <c r="G968" t="s">
        <v>56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45">
      <c r="A969">
        <v>5</v>
      </c>
      <c r="B969" t="s">
        <v>71</v>
      </c>
      <c r="C969" t="s">
        <v>257</v>
      </c>
      <c r="D969" s="4">
        <v>44336</v>
      </c>
      <c r="E969" t="s">
        <v>72</v>
      </c>
      <c r="F969" t="s">
        <v>58</v>
      </c>
      <c r="G969" t="s">
        <v>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45">
      <c r="A970">
        <v>5</v>
      </c>
      <c r="B970" t="s">
        <v>71</v>
      </c>
      <c r="C970" t="s">
        <v>257</v>
      </c>
      <c r="D970" s="4">
        <v>44336</v>
      </c>
      <c r="E970" t="s">
        <v>72</v>
      </c>
      <c r="F970" t="s">
        <v>59</v>
      </c>
      <c r="G970" t="s">
        <v>56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45">
      <c r="A971">
        <v>5</v>
      </c>
      <c r="B971" t="s">
        <v>71</v>
      </c>
      <c r="C971" t="s">
        <v>257</v>
      </c>
      <c r="D971" s="4">
        <v>44336</v>
      </c>
      <c r="E971" t="s">
        <v>72</v>
      </c>
      <c r="F971" t="s">
        <v>60</v>
      </c>
      <c r="G971" t="s">
        <v>56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45">
      <c r="A972">
        <v>5</v>
      </c>
      <c r="B972" t="s">
        <v>74</v>
      </c>
      <c r="C972" t="s">
        <v>257</v>
      </c>
      <c r="D972" s="4">
        <v>44336</v>
      </c>
      <c r="E972" t="s">
        <v>75</v>
      </c>
      <c r="F972" t="s">
        <v>43</v>
      </c>
      <c r="G972" t="s">
        <v>44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45">
      <c r="A973">
        <v>5</v>
      </c>
      <c r="B973" t="s">
        <v>74</v>
      </c>
      <c r="C973" t="s">
        <v>257</v>
      </c>
      <c r="D973" s="4">
        <v>44336</v>
      </c>
      <c r="E973" t="s">
        <v>75</v>
      </c>
      <c r="F973" t="s">
        <v>48</v>
      </c>
      <c r="G973" t="s">
        <v>44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45">
      <c r="A974">
        <v>5</v>
      </c>
      <c r="B974" t="s">
        <v>74</v>
      </c>
      <c r="C974" t="s">
        <v>257</v>
      </c>
      <c r="D974" s="4">
        <v>44336</v>
      </c>
      <c r="E974" t="s">
        <v>75</v>
      </c>
      <c r="F974" t="s">
        <v>49</v>
      </c>
      <c r="G974" t="s">
        <v>44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45">
      <c r="A975">
        <v>5</v>
      </c>
      <c r="B975" t="s">
        <v>74</v>
      </c>
      <c r="C975" t="s">
        <v>257</v>
      </c>
      <c r="D975" s="4">
        <v>44336</v>
      </c>
      <c r="E975" t="s">
        <v>75</v>
      </c>
      <c r="F975" t="s">
        <v>53</v>
      </c>
      <c r="G975" t="s">
        <v>44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45">
      <c r="A976">
        <v>5</v>
      </c>
      <c r="B976" t="s">
        <v>74</v>
      </c>
      <c r="C976" t="s">
        <v>257</v>
      </c>
      <c r="D976" s="4">
        <v>44336</v>
      </c>
      <c r="E976" t="s">
        <v>75</v>
      </c>
      <c r="F976" t="s">
        <v>54</v>
      </c>
      <c r="G976" t="s">
        <v>44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45">
      <c r="A977">
        <v>5</v>
      </c>
      <c r="B977" t="s">
        <v>74</v>
      </c>
      <c r="C977" t="s">
        <v>257</v>
      </c>
      <c r="D977" s="4">
        <v>44336</v>
      </c>
      <c r="E977" t="s">
        <v>75</v>
      </c>
      <c r="F977" t="s">
        <v>55</v>
      </c>
      <c r="G977" t="s">
        <v>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45">
      <c r="A978">
        <v>5</v>
      </c>
      <c r="B978" t="s">
        <v>74</v>
      </c>
      <c r="C978" t="s">
        <v>257</v>
      </c>
      <c r="D978" s="4">
        <v>44336</v>
      </c>
      <c r="E978" t="s">
        <v>75</v>
      </c>
      <c r="F978" t="s">
        <v>57</v>
      </c>
      <c r="G978" t="s">
        <v>56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45">
      <c r="A979">
        <v>5</v>
      </c>
      <c r="B979" t="s">
        <v>74</v>
      </c>
      <c r="C979" t="s">
        <v>257</v>
      </c>
      <c r="D979" s="4">
        <v>44336</v>
      </c>
      <c r="E979" t="s">
        <v>75</v>
      </c>
      <c r="F979" t="s">
        <v>58</v>
      </c>
      <c r="G979" t="s">
        <v>56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45">
      <c r="A980">
        <v>5</v>
      </c>
      <c r="B980" t="s">
        <v>74</v>
      </c>
      <c r="C980" t="s">
        <v>257</v>
      </c>
      <c r="D980" s="4">
        <v>44336</v>
      </c>
      <c r="E980" t="s">
        <v>75</v>
      </c>
      <c r="F980" t="s">
        <v>59</v>
      </c>
      <c r="G980" t="s">
        <v>56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45">
      <c r="A981">
        <v>5</v>
      </c>
      <c r="B981" t="s">
        <v>74</v>
      </c>
      <c r="C981" t="s">
        <v>257</v>
      </c>
      <c r="D981" s="4">
        <v>44336</v>
      </c>
      <c r="E981" t="s">
        <v>75</v>
      </c>
      <c r="F981" t="s">
        <v>60</v>
      </c>
      <c r="G981" t="s">
        <v>56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45">
      <c r="A982">
        <v>5</v>
      </c>
      <c r="B982" t="s">
        <v>41</v>
      </c>
      <c r="C982" t="s">
        <v>255</v>
      </c>
      <c r="D982" s="4">
        <v>44342</v>
      </c>
      <c r="E982" t="s">
        <v>42</v>
      </c>
      <c r="F982" t="s">
        <v>43</v>
      </c>
      <c r="G982" t="s">
        <v>44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45">
      <c r="A983">
        <v>5</v>
      </c>
      <c r="B983" t="s">
        <v>41</v>
      </c>
      <c r="C983" t="s">
        <v>255</v>
      </c>
      <c r="D983" s="4">
        <v>44342</v>
      </c>
      <c r="E983" t="s">
        <v>42</v>
      </c>
      <c r="F983" t="s">
        <v>48</v>
      </c>
      <c r="G983" t="s">
        <v>44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45">
      <c r="A984">
        <v>5</v>
      </c>
      <c r="B984" t="s">
        <v>41</v>
      </c>
      <c r="C984" t="s">
        <v>255</v>
      </c>
      <c r="D984" s="4">
        <v>44342</v>
      </c>
      <c r="E984" t="s">
        <v>42</v>
      </c>
      <c r="F984" t="s">
        <v>49</v>
      </c>
      <c r="G984" t="s">
        <v>44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45">
      <c r="A985">
        <v>5</v>
      </c>
      <c r="B985" t="s">
        <v>41</v>
      </c>
      <c r="C985" t="s">
        <v>255</v>
      </c>
      <c r="D985" s="4">
        <v>44342</v>
      </c>
      <c r="E985" t="s">
        <v>42</v>
      </c>
      <c r="F985" t="s">
        <v>53</v>
      </c>
      <c r="G985" t="s">
        <v>44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45">
      <c r="A986">
        <v>5</v>
      </c>
      <c r="B986" t="s">
        <v>41</v>
      </c>
      <c r="C986" t="s">
        <v>255</v>
      </c>
      <c r="D986" s="4">
        <v>44342</v>
      </c>
      <c r="E986" t="s">
        <v>42</v>
      </c>
      <c r="F986" t="s">
        <v>54</v>
      </c>
      <c r="G986" t="s">
        <v>44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45">
      <c r="A987">
        <v>5</v>
      </c>
      <c r="B987" t="s">
        <v>41</v>
      </c>
      <c r="C987" t="s">
        <v>255</v>
      </c>
      <c r="D987" s="4">
        <v>44342</v>
      </c>
      <c r="E987" t="s">
        <v>42</v>
      </c>
      <c r="F987" t="s">
        <v>55</v>
      </c>
      <c r="G987" t="s">
        <v>56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45">
      <c r="A988">
        <v>5</v>
      </c>
      <c r="B988" t="s">
        <v>41</v>
      </c>
      <c r="C988" t="s">
        <v>255</v>
      </c>
      <c r="D988" s="4">
        <v>44342</v>
      </c>
      <c r="E988" t="s">
        <v>42</v>
      </c>
      <c r="F988" t="s">
        <v>57</v>
      </c>
      <c r="G988" t="s">
        <v>56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45">
      <c r="A989">
        <v>5</v>
      </c>
      <c r="B989" t="s">
        <v>41</v>
      </c>
      <c r="C989" t="s">
        <v>255</v>
      </c>
      <c r="D989" s="4">
        <v>44342</v>
      </c>
      <c r="E989" t="s">
        <v>42</v>
      </c>
      <c r="F989" t="s">
        <v>58</v>
      </c>
      <c r="G989" t="s">
        <v>56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45">
      <c r="A990">
        <v>5</v>
      </c>
      <c r="B990" t="s">
        <v>41</v>
      </c>
      <c r="C990" t="s">
        <v>255</v>
      </c>
      <c r="D990" s="4">
        <v>44342</v>
      </c>
      <c r="E990" t="s">
        <v>42</v>
      </c>
      <c r="F990" t="s">
        <v>59</v>
      </c>
      <c r="G990" t="s">
        <v>56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45">
      <c r="A991">
        <v>5</v>
      </c>
      <c r="B991" t="s">
        <v>41</v>
      </c>
      <c r="C991" t="s">
        <v>255</v>
      </c>
      <c r="D991" s="4">
        <v>44342</v>
      </c>
      <c r="E991" t="s">
        <v>42</v>
      </c>
      <c r="F991" t="s">
        <v>60</v>
      </c>
      <c r="G991" t="s">
        <v>56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45">
      <c r="A992">
        <v>5</v>
      </c>
      <c r="B992" t="s">
        <v>61</v>
      </c>
      <c r="C992" t="s">
        <v>256</v>
      </c>
      <c r="D992" s="4">
        <v>44342</v>
      </c>
      <c r="E992" t="s">
        <v>42</v>
      </c>
      <c r="F992" t="s">
        <v>43</v>
      </c>
      <c r="G992" t="s">
        <v>44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45">
      <c r="A993">
        <v>5</v>
      </c>
      <c r="B993" t="s">
        <v>61</v>
      </c>
      <c r="C993" t="s">
        <v>256</v>
      </c>
      <c r="D993" s="4">
        <v>44342</v>
      </c>
      <c r="E993" t="s">
        <v>42</v>
      </c>
      <c r="F993" t="s">
        <v>48</v>
      </c>
      <c r="G993" t="s">
        <v>44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45">
      <c r="A994">
        <v>5</v>
      </c>
      <c r="B994" t="s">
        <v>61</v>
      </c>
      <c r="C994" t="s">
        <v>256</v>
      </c>
      <c r="D994" s="4">
        <v>44342</v>
      </c>
      <c r="E994" t="s">
        <v>42</v>
      </c>
      <c r="F994" t="s">
        <v>49</v>
      </c>
      <c r="G994" t="s">
        <v>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45">
      <c r="A995">
        <v>5</v>
      </c>
      <c r="B995" t="s">
        <v>61</v>
      </c>
      <c r="C995" t="s">
        <v>256</v>
      </c>
      <c r="D995" s="4">
        <v>44342</v>
      </c>
      <c r="E995" t="s">
        <v>42</v>
      </c>
      <c r="F995" t="s">
        <v>53</v>
      </c>
      <c r="G995" t="s">
        <v>44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45">
      <c r="A996">
        <v>5</v>
      </c>
      <c r="B996" t="s">
        <v>61</v>
      </c>
      <c r="C996" t="s">
        <v>256</v>
      </c>
      <c r="D996" s="4">
        <v>44342</v>
      </c>
      <c r="E996" t="s">
        <v>42</v>
      </c>
      <c r="F996" t="s">
        <v>54</v>
      </c>
      <c r="G996" t="s">
        <v>44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45">
      <c r="A997">
        <v>5</v>
      </c>
      <c r="B997" t="s">
        <v>61</v>
      </c>
      <c r="C997" t="s">
        <v>256</v>
      </c>
      <c r="D997" s="4">
        <v>44342</v>
      </c>
      <c r="E997" t="s">
        <v>42</v>
      </c>
      <c r="F997" t="s">
        <v>55</v>
      </c>
      <c r="G997" t="s">
        <v>56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45">
      <c r="A998">
        <v>5</v>
      </c>
      <c r="B998" t="s">
        <v>61</v>
      </c>
      <c r="C998" t="s">
        <v>256</v>
      </c>
      <c r="D998" s="4">
        <v>44342</v>
      </c>
      <c r="E998" t="s">
        <v>42</v>
      </c>
      <c r="F998" t="s">
        <v>57</v>
      </c>
      <c r="G998" t="s">
        <v>56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45">
      <c r="A999">
        <v>5</v>
      </c>
      <c r="B999" t="s">
        <v>61</v>
      </c>
      <c r="C999" t="s">
        <v>256</v>
      </c>
      <c r="D999" s="4">
        <v>44342</v>
      </c>
      <c r="E999" t="s">
        <v>42</v>
      </c>
      <c r="F999" t="s">
        <v>58</v>
      </c>
      <c r="G999" t="s">
        <v>56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45">
      <c r="A1000">
        <v>5</v>
      </c>
      <c r="B1000" t="s">
        <v>61</v>
      </c>
      <c r="C1000" t="s">
        <v>256</v>
      </c>
      <c r="D1000" s="4">
        <v>44342</v>
      </c>
      <c r="E1000" t="s">
        <v>42</v>
      </c>
      <c r="F1000" t="s">
        <v>59</v>
      </c>
      <c r="G1000" t="s">
        <v>56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45">
      <c r="A1001">
        <v>5</v>
      </c>
      <c r="B1001" t="s">
        <v>61</v>
      </c>
      <c r="C1001" t="s">
        <v>256</v>
      </c>
      <c r="D1001" s="4">
        <v>44342</v>
      </c>
      <c r="E1001" t="s">
        <v>42</v>
      </c>
      <c r="F1001" t="s">
        <v>60</v>
      </c>
      <c r="G1001" t="s">
        <v>56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45">
      <c r="A1002">
        <v>5</v>
      </c>
      <c r="B1002" t="s">
        <v>129</v>
      </c>
      <c r="C1002" t="s">
        <v>261</v>
      </c>
      <c r="D1002" s="4">
        <v>44342</v>
      </c>
      <c r="E1002" t="s">
        <v>75</v>
      </c>
      <c r="F1002" t="s">
        <v>43</v>
      </c>
      <c r="G1002" t="s">
        <v>44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45">
      <c r="A1003">
        <v>5</v>
      </c>
      <c r="B1003" t="s">
        <v>129</v>
      </c>
      <c r="C1003" t="s">
        <v>261</v>
      </c>
      <c r="D1003" s="4">
        <v>44342</v>
      </c>
      <c r="E1003" t="s">
        <v>75</v>
      </c>
      <c r="F1003" t="s">
        <v>48</v>
      </c>
      <c r="G1003" t="s">
        <v>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45">
      <c r="A1004">
        <v>5</v>
      </c>
      <c r="B1004" t="s">
        <v>129</v>
      </c>
      <c r="C1004" t="s">
        <v>261</v>
      </c>
      <c r="D1004" s="4">
        <v>44342</v>
      </c>
      <c r="E1004" t="s">
        <v>75</v>
      </c>
      <c r="F1004" t="s">
        <v>49</v>
      </c>
      <c r="G1004" t="s">
        <v>44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45">
      <c r="A1005">
        <v>5</v>
      </c>
      <c r="B1005" t="s">
        <v>129</v>
      </c>
      <c r="C1005" t="s">
        <v>261</v>
      </c>
      <c r="D1005" s="4">
        <v>44342</v>
      </c>
      <c r="E1005" t="s">
        <v>75</v>
      </c>
      <c r="F1005" t="s">
        <v>53</v>
      </c>
      <c r="G1005" t="s">
        <v>44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45">
      <c r="A1006">
        <v>5</v>
      </c>
      <c r="B1006" t="s">
        <v>129</v>
      </c>
      <c r="C1006" t="s">
        <v>261</v>
      </c>
      <c r="D1006" s="4">
        <v>44342</v>
      </c>
      <c r="E1006" t="s">
        <v>75</v>
      </c>
      <c r="F1006" t="s">
        <v>54</v>
      </c>
      <c r="G1006" t="s">
        <v>44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45">
      <c r="A1007">
        <v>5</v>
      </c>
      <c r="B1007" t="s">
        <v>129</v>
      </c>
      <c r="C1007" t="s">
        <v>261</v>
      </c>
      <c r="D1007" s="4">
        <v>44342</v>
      </c>
      <c r="E1007" t="s">
        <v>75</v>
      </c>
      <c r="F1007" t="s">
        <v>55</v>
      </c>
      <c r="G1007" t="s">
        <v>56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45">
      <c r="A1008">
        <v>5</v>
      </c>
      <c r="B1008" t="s">
        <v>129</v>
      </c>
      <c r="C1008" t="s">
        <v>261</v>
      </c>
      <c r="D1008" s="4">
        <v>44342</v>
      </c>
      <c r="E1008" t="s">
        <v>75</v>
      </c>
      <c r="F1008" t="s">
        <v>57</v>
      </c>
      <c r="G1008" t="s">
        <v>56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45">
      <c r="A1009">
        <v>5</v>
      </c>
      <c r="B1009" t="s">
        <v>129</v>
      </c>
      <c r="C1009" t="s">
        <v>261</v>
      </c>
      <c r="D1009" s="4">
        <v>44342</v>
      </c>
      <c r="E1009" t="s">
        <v>75</v>
      </c>
      <c r="F1009" t="s">
        <v>58</v>
      </c>
      <c r="G1009" t="s">
        <v>56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45">
      <c r="A1010">
        <v>5</v>
      </c>
      <c r="B1010" t="s">
        <v>129</v>
      </c>
      <c r="C1010" t="s">
        <v>261</v>
      </c>
      <c r="D1010" s="4">
        <v>44342</v>
      </c>
      <c r="E1010" t="s">
        <v>75</v>
      </c>
      <c r="F1010" t="s">
        <v>59</v>
      </c>
      <c r="G1010" t="s">
        <v>56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45">
      <c r="A1011">
        <v>5</v>
      </c>
      <c r="B1011" t="s">
        <v>129</v>
      </c>
      <c r="C1011" t="s">
        <v>261</v>
      </c>
      <c r="D1011" s="4">
        <v>44342</v>
      </c>
      <c r="E1011" t="s">
        <v>75</v>
      </c>
      <c r="F1011" t="s">
        <v>60</v>
      </c>
      <c r="G1011" t="s">
        <v>56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45">
      <c r="A1012">
        <v>5</v>
      </c>
      <c r="B1012" t="s">
        <v>140</v>
      </c>
      <c r="C1012" t="s">
        <v>256</v>
      </c>
      <c r="D1012" s="4">
        <v>44342</v>
      </c>
      <c r="E1012" t="s">
        <v>72</v>
      </c>
      <c r="F1012" t="s">
        <v>43</v>
      </c>
      <c r="G1012" t="s">
        <v>44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45">
      <c r="A1013">
        <v>5</v>
      </c>
      <c r="B1013" t="s">
        <v>140</v>
      </c>
      <c r="C1013" t="s">
        <v>256</v>
      </c>
      <c r="D1013" s="4">
        <v>44342</v>
      </c>
      <c r="E1013" t="s">
        <v>72</v>
      </c>
      <c r="F1013" t="s">
        <v>48</v>
      </c>
      <c r="G1013" t="s">
        <v>44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45">
      <c r="A1014">
        <v>5</v>
      </c>
      <c r="B1014" t="s">
        <v>140</v>
      </c>
      <c r="C1014" t="s">
        <v>256</v>
      </c>
      <c r="D1014" s="4">
        <v>44342</v>
      </c>
      <c r="E1014" t="s">
        <v>72</v>
      </c>
      <c r="F1014" t="s">
        <v>49</v>
      </c>
      <c r="G1014" t="s">
        <v>44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45">
      <c r="A1015">
        <v>5</v>
      </c>
      <c r="B1015" t="s">
        <v>140</v>
      </c>
      <c r="C1015" t="s">
        <v>256</v>
      </c>
      <c r="D1015" s="4">
        <v>44342</v>
      </c>
      <c r="E1015" t="s">
        <v>72</v>
      </c>
      <c r="F1015" t="s">
        <v>53</v>
      </c>
      <c r="G1015" t="s">
        <v>44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45">
      <c r="A1016">
        <v>5</v>
      </c>
      <c r="B1016" t="s">
        <v>140</v>
      </c>
      <c r="C1016" t="s">
        <v>256</v>
      </c>
      <c r="D1016" s="4">
        <v>44342</v>
      </c>
      <c r="E1016" t="s">
        <v>72</v>
      </c>
      <c r="F1016" t="s">
        <v>54</v>
      </c>
      <c r="G1016" t="s">
        <v>44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45">
      <c r="A1017">
        <v>5</v>
      </c>
      <c r="B1017" t="s">
        <v>140</v>
      </c>
      <c r="C1017" t="s">
        <v>256</v>
      </c>
      <c r="D1017" s="4">
        <v>44342</v>
      </c>
      <c r="E1017" t="s">
        <v>72</v>
      </c>
      <c r="F1017" t="s">
        <v>55</v>
      </c>
      <c r="G1017" t="s">
        <v>56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45">
      <c r="A1018">
        <v>5</v>
      </c>
      <c r="B1018" t="s">
        <v>140</v>
      </c>
      <c r="C1018" t="s">
        <v>256</v>
      </c>
      <c r="D1018" s="4">
        <v>44342</v>
      </c>
      <c r="E1018" t="s">
        <v>72</v>
      </c>
      <c r="F1018" t="s">
        <v>57</v>
      </c>
      <c r="G1018" t="s">
        <v>56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45">
      <c r="A1019">
        <v>5</v>
      </c>
      <c r="B1019" t="s">
        <v>140</v>
      </c>
      <c r="C1019" t="s">
        <v>256</v>
      </c>
      <c r="D1019" s="4">
        <v>44342</v>
      </c>
      <c r="E1019" t="s">
        <v>72</v>
      </c>
      <c r="F1019" t="s">
        <v>58</v>
      </c>
      <c r="G1019" t="s">
        <v>56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45">
      <c r="A1020">
        <v>5</v>
      </c>
      <c r="B1020" t="s">
        <v>140</v>
      </c>
      <c r="C1020" t="s">
        <v>256</v>
      </c>
      <c r="D1020" s="4">
        <v>44342</v>
      </c>
      <c r="E1020" t="s">
        <v>72</v>
      </c>
      <c r="F1020" t="s">
        <v>59</v>
      </c>
      <c r="G1020" t="s">
        <v>56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45">
      <c r="A1021">
        <v>5</v>
      </c>
      <c r="B1021" t="s">
        <v>140</v>
      </c>
      <c r="C1021" t="s">
        <v>256</v>
      </c>
      <c r="D1021" s="4">
        <v>44342</v>
      </c>
      <c r="E1021" t="s">
        <v>72</v>
      </c>
      <c r="F1021" t="s">
        <v>60</v>
      </c>
      <c r="G1021" t="s">
        <v>56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45">
      <c r="A1022">
        <v>5</v>
      </c>
      <c r="B1022" t="s">
        <v>130</v>
      </c>
      <c r="C1022" t="s">
        <v>259</v>
      </c>
      <c r="D1022" s="4">
        <v>44343</v>
      </c>
      <c r="E1022" t="s">
        <v>72</v>
      </c>
      <c r="F1022" t="s">
        <v>43</v>
      </c>
      <c r="G1022" t="s">
        <v>44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45">
      <c r="A1023">
        <v>5</v>
      </c>
      <c r="B1023" t="s">
        <v>130</v>
      </c>
      <c r="C1023" t="s">
        <v>259</v>
      </c>
      <c r="D1023" s="4">
        <v>44343</v>
      </c>
      <c r="E1023" t="s">
        <v>72</v>
      </c>
      <c r="F1023" t="s">
        <v>48</v>
      </c>
      <c r="G1023" t="s">
        <v>44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45">
      <c r="A1024">
        <v>5</v>
      </c>
      <c r="B1024" t="s">
        <v>130</v>
      </c>
      <c r="C1024" t="s">
        <v>259</v>
      </c>
      <c r="D1024" s="4">
        <v>44343</v>
      </c>
      <c r="E1024" t="s">
        <v>72</v>
      </c>
      <c r="F1024" t="s">
        <v>49</v>
      </c>
      <c r="G1024" t="s">
        <v>44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45">
      <c r="A1025">
        <v>5</v>
      </c>
      <c r="B1025" t="s">
        <v>130</v>
      </c>
      <c r="C1025" t="s">
        <v>259</v>
      </c>
      <c r="D1025" s="4">
        <v>44343</v>
      </c>
      <c r="E1025" t="s">
        <v>72</v>
      </c>
      <c r="F1025" t="s">
        <v>53</v>
      </c>
      <c r="G1025" t="s">
        <v>44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45">
      <c r="A1026">
        <v>5</v>
      </c>
      <c r="B1026" t="s">
        <v>130</v>
      </c>
      <c r="C1026" t="s">
        <v>259</v>
      </c>
      <c r="D1026" s="4">
        <v>44343</v>
      </c>
      <c r="E1026" t="s">
        <v>72</v>
      </c>
      <c r="F1026" t="s">
        <v>54</v>
      </c>
      <c r="G1026" t="s">
        <v>44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45">
      <c r="A1027">
        <v>5</v>
      </c>
      <c r="B1027" t="s">
        <v>130</v>
      </c>
      <c r="C1027" t="s">
        <v>259</v>
      </c>
      <c r="D1027" s="4">
        <v>44343</v>
      </c>
      <c r="E1027" t="s">
        <v>72</v>
      </c>
      <c r="F1027" t="s">
        <v>55</v>
      </c>
      <c r="G1027" t="s">
        <v>56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45">
      <c r="A1028">
        <v>5</v>
      </c>
      <c r="B1028" t="s">
        <v>130</v>
      </c>
      <c r="C1028" t="s">
        <v>259</v>
      </c>
      <c r="D1028" s="4">
        <v>44343</v>
      </c>
      <c r="E1028" t="s">
        <v>72</v>
      </c>
      <c r="F1028" t="s">
        <v>57</v>
      </c>
      <c r="G1028" t="s">
        <v>56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45">
      <c r="A1029">
        <v>5</v>
      </c>
      <c r="B1029" t="s">
        <v>130</v>
      </c>
      <c r="C1029" t="s">
        <v>259</v>
      </c>
      <c r="D1029" s="4">
        <v>44343</v>
      </c>
      <c r="E1029" t="s">
        <v>72</v>
      </c>
      <c r="F1029" t="s">
        <v>58</v>
      </c>
      <c r="G1029" t="s">
        <v>56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45">
      <c r="A1030">
        <v>5</v>
      </c>
      <c r="B1030" t="s">
        <v>130</v>
      </c>
      <c r="C1030" t="s">
        <v>259</v>
      </c>
      <c r="D1030" s="4">
        <v>44343</v>
      </c>
      <c r="E1030" t="s">
        <v>72</v>
      </c>
      <c r="F1030" t="s">
        <v>59</v>
      </c>
      <c r="G1030" t="s">
        <v>56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x14ac:dyDescent="0.45">
      <c r="A1031">
        <v>5</v>
      </c>
      <c r="B1031" t="s">
        <v>130</v>
      </c>
      <c r="C1031" t="s">
        <v>259</v>
      </c>
      <c r="D1031" s="4">
        <v>44343</v>
      </c>
      <c r="E1031" t="s">
        <v>72</v>
      </c>
      <c r="F1031" t="s">
        <v>60</v>
      </c>
      <c r="G1031" t="s">
        <v>56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45">
      <c r="A1032">
        <v>5</v>
      </c>
      <c r="B1032" t="s">
        <v>77</v>
      </c>
      <c r="C1032" t="s">
        <v>259</v>
      </c>
      <c r="D1032" s="4">
        <v>44343</v>
      </c>
      <c r="E1032" t="s">
        <v>72</v>
      </c>
      <c r="F1032" t="s">
        <v>43</v>
      </c>
      <c r="G1032" t="s">
        <v>44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45">
      <c r="A1033">
        <v>5</v>
      </c>
      <c r="B1033" t="s">
        <v>77</v>
      </c>
      <c r="C1033" t="s">
        <v>259</v>
      </c>
      <c r="D1033" s="4">
        <v>44343</v>
      </c>
      <c r="E1033" t="s">
        <v>72</v>
      </c>
      <c r="F1033" t="s">
        <v>48</v>
      </c>
      <c r="G1033" t="s">
        <v>44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45">
      <c r="A1034">
        <v>5</v>
      </c>
      <c r="B1034" t="s">
        <v>77</v>
      </c>
      <c r="C1034" t="s">
        <v>259</v>
      </c>
      <c r="D1034" s="4">
        <v>44343</v>
      </c>
      <c r="E1034" t="s">
        <v>72</v>
      </c>
      <c r="F1034" t="s">
        <v>49</v>
      </c>
      <c r="G1034" t="s">
        <v>44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45">
      <c r="A1035">
        <v>5</v>
      </c>
      <c r="B1035" t="s">
        <v>77</v>
      </c>
      <c r="C1035" t="s">
        <v>259</v>
      </c>
      <c r="D1035" s="4">
        <v>44343</v>
      </c>
      <c r="E1035" t="s">
        <v>72</v>
      </c>
      <c r="F1035" t="s">
        <v>53</v>
      </c>
      <c r="G1035" t="s">
        <v>44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45">
      <c r="A1036">
        <v>5</v>
      </c>
      <c r="B1036" t="s">
        <v>77</v>
      </c>
      <c r="C1036" t="s">
        <v>259</v>
      </c>
      <c r="D1036" s="4">
        <v>44343</v>
      </c>
      <c r="E1036" t="s">
        <v>72</v>
      </c>
      <c r="F1036" t="s">
        <v>54</v>
      </c>
      <c r="G1036" t="s">
        <v>44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45">
      <c r="A1037">
        <v>5</v>
      </c>
      <c r="B1037" t="s">
        <v>77</v>
      </c>
      <c r="C1037" t="s">
        <v>259</v>
      </c>
      <c r="D1037" s="4">
        <v>44343</v>
      </c>
      <c r="E1037" t="s">
        <v>72</v>
      </c>
      <c r="F1037" t="s">
        <v>55</v>
      </c>
      <c r="G1037" t="s">
        <v>56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45">
      <c r="A1038">
        <v>5</v>
      </c>
      <c r="B1038" t="s">
        <v>77</v>
      </c>
      <c r="C1038" t="s">
        <v>259</v>
      </c>
      <c r="D1038" s="4">
        <v>44343</v>
      </c>
      <c r="E1038" t="s">
        <v>72</v>
      </c>
      <c r="F1038" t="s">
        <v>57</v>
      </c>
      <c r="G1038" t="s">
        <v>56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45">
      <c r="A1039">
        <v>5</v>
      </c>
      <c r="B1039" t="s">
        <v>77</v>
      </c>
      <c r="C1039" t="s">
        <v>259</v>
      </c>
      <c r="D1039" s="4">
        <v>44343</v>
      </c>
      <c r="E1039" t="s">
        <v>72</v>
      </c>
      <c r="F1039" t="s">
        <v>58</v>
      </c>
      <c r="G1039" t="s">
        <v>56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45">
      <c r="A1040">
        <v>5</v>
      </c>
      <c r="B1040" t="s">
        <v>77</v>
      </c>
      <c r="C1040" t="s">
        <v>259</v>
      </c>
      <c r="D1040" s="4">
        <v>44343</v>
      </c>
      <c r="E1040" t="s">
        <v>72</v>
      </c>
      <c r="F1040" t="s">
        <v>59</v>
      </c>
      <c r="G1040" t="s">
        <v>56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45">
      <c r="A1041">
        <v>5</v>
      </c>
      <c r="B1041" t="s">
        <v>77</v>
      </c>
      <c r="C1041" t="s">
        <v>259</v>
      </c>
      <c r="D1041" s="4">
        <v>44343</v>
      </c>
      <c r="E1041" t="s">
        <v>72</v>
      </c>
      <c r="F1041" t="s">
        <v>60</v>
      </c>
      <c r="G1041" t="s">
        <v>56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45">
      <c r="A1042">
        <v>5</v>
      </c>
      <c r="B1042" t="s">
        <v>203</v>
      </c>
      <c r="C1042" t="s">
        <v>263</v>
      </c>
      <c r="D1042" s="4">
        <v>44343</v>
      </c>
      <c r="E1042" t="s">
        <v>100</v>
      </c>
      <c r="F1042" t="s">
        <v>43</v>
      </c>
      <c r="G1042" t="s">
        <v>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45">
      <c r="A1043">
        <v>5</v>
      </c>
      <c r="B1043" t="s">
        <v>203</v>
      </c>
      <c r="C1043" t="s">
        <v>263</v>
      </c>
      <c r="D1043" s="4">
        <v>44343</v>
      </c>
      <c r="E1043" t="s">
        <v>100</v>
      </c>
      <c r="F1043" t="s">
        <v>48</v>
      </c>
      <c r="G1043" t="s">
        <v>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45">
      <c r="A1044">
        <v>5</v>
      </c>
      <c r="B1044" t="s">
        <v>203</v>
      </c>
      <c r="C1044" t="s">
        <v>263</v>
      </c>
      <c r="D1044" s="4">
        <v>44343</v>
      </c>
      <c r="E1044" t="s">
        <v>100</v>
      </c>
      <c r="F1044" t="s">
        <v>49</v>
      </c>
      <c r="G1044" t="s">
        <v>44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45">
      <c r="A1045">
        <v>5</v>
      </c>
      <c r="B1045" t="s">
        <v>203</v>
      </c>
      <c r="C1045" t="s">
        <v>263</v>
      </c>
      <c r="D1045" s="4">
        <v>44343</v>
      </c>
      <c r="E1045" t="s">
        <v>100</v>
      </c>
      <c r="F1045" t="s">
        <v>53</v>
      </c>
      <c r="G1045" t="s">
        <v>44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45">
      <c r="A1046">
        <v>5</v>
      </c>
      <c r="B1046" t="s">
        <v>203</v>
      </c>
      <c r="C1046" t="s">
        <v>263</v>
      </c>
      <c r="D1046" s="4">
        <v>44343</v>
      </c>
      <c r="E1046" t="s">
        <v>100</v>
      </c>
      <c r="F1046" t="s">
        <v>54</v>
      </c>
      <c r="G1046" t="s">
        <v>44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45">
      <c r="A1047">
        <v>5</v>
      </c>
      <c r="B1047" t="s">
        <v>203</v>
      </c>
      <c r="C1047" t="s">
        <v>263</v>
      </c>
      <c r="D1047" s="4">
        <v>44343</v>
      </c>
      <c r="E1047" t="s">
        <v>100</v>
      </c>
      <c r="F1047" t="s">
        <v>55</v>
      </c>
      <c r="G1047" t="s">
        <v>56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x14ac:dyDescent="0.45">
      <c r="A1048">
        <v>5</v>
      </c>
      <c r="B1048" t="s">
        <v>203</v>
      </c>
      <c r="C1048" t="s">
        <v>263</v>
      </c>
      <c r="D1048" s="4">
        <v>44343</v>
      </c>
      <c r="E1048" t="s">
        <v>100</v>
      </c>
      <c r="F1048" t="s">
        <v>57</v>
      </c>
      <c r="G1048" t="s">
        <v>56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45">
      <c r="A1049">
        <v>5</v>
      </c>
      <c r="B1049" t="s">
        <v>203</v>
      </c>
      <c r="C1049" t="s">
        <v>263</v>
      </c>
      <c r="D1049" s="4">
        <v>44343</v>
      </c>
      <c r="E1049" t="s">
        <v>100</v>
      </c>
      <c r="F1049" t="s">
        <v>58</v>
      </c>
      <c r="G1049" t="s">
        <v>56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45">
      <c r="A1050">
        <v>5</v>
      </c>
      <c r="B1050" t="s">
        <v>203</v>
      </c>
      <c r="C1050" t="s">
        <v>263</v>
      </c>
      <c r="D1050" s="4">
        <v>44343</v>
      </c>
      <c r="E1050" t="s">
        <v>100</v>
      </c>
      <c r="F1050" t="s">
        <v>59</v>
      </c>
      <c r="G1050" t="s">
        <v>56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45">
      <c r="A1051">
        <v>5</v>
      </c>
      <c r="B1051" t="s">
        <v>203</v>
      </c>
      <c r="C1051" t="s">
        <v>263</v>
      </c>
      <c r="D1051" s="4">
        <v>44343</v>
      </c>
      <c r="E1051" t="s">
        <v>100</v>
      </c>
      <c r="F1051" t="s">
        <v>60</v>
      </c>
      <c r="G1051" t="s">
        <v>56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45">
      <c r="A1052">
        <v>5</v>
      </c>
      <c r="B1052" t="s">
        <v>87</v>
      </c>
      <c r="C1052" t="s">
        <v>260</v>
      </c>
      <c r="D1052" s="4">
        <v>44347</v>
      </c>
      <c r="E1052" t="s">
        <v>72</v>
      </c>
      <c r="F1052" t="s">
        <v>43</v>
      </c>
      <c r="G1052" t="s">
        <v>44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45">
      <c r="A1053">
        <v>5</v>
      </c>
      <c r="B1053" t="s">
        <v>87</v>
      </c>
      <c r="C1053" t="s">
        <v>260</v>
      </c>
      <c r="D1053" s="4">
        <v>44347</v>
      </c>
      <c r="E1053" t="s">
        <v>72</v>
      </c>
      <c r="F1053" t="s">
        <v>48</v>
      </c>
      <c r="G1053" t="s">
        <v>44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45">
      <c r="A1054">
        <v>5</v>
      </c>
      <c r="B1054" t="s">
        <v>87</v>
      </c>
      <c r="C1054" t="s">
        <v>260</v>
      </c>
      <c r="D1054" s="4">
        <v>44347</v>
      </c>
      <c r="E1054" t="s">
        <v>72</v>
      </c>
      <c r="F1054" t="s">
        <v>49</v>
      </c>
      <c r="G1054" t="s">
        <v>44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45">
      <c r="A1055">
        <v>5</v>
      </c>
      <c r="B1055" t="s">
        <v>87</v>
      </c>
      <c r="C1055" t="s">
        <v>260</v>
      </c>
      <c r="D1055" s="4">
        <v>44347</v>
      </c>
      <c r="E1055" t="s">
        <v>72</v>
      </c>
      <c r="F1055" t="s">
        <v>53</v>
      </c>
      <c r="G1055" t="s">
        <v>44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45">
      <c r="A1056">
        <v>5</v>
      </c>
      <c r="B1056" t="s">
        <v>87</v>
      </c>
      <c r="C1056" t="s">
        <v>260</v>
      </c>
      <c r="D1056" s="4">
        <v>44347</v>
      </c>
      <c r="E1056" t="s">
        <v>72</v>
      </c>
      <c r="F1056" t="s">
        <v>54</v>
      </c>
      <c r="G1056" t="s">
        <v>44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45">
      <c r="A1057">
        <v>5</v>
      </c>
      <c r="B1057" t="s">
        <v>87</v>
      </c>
      <c r="C1057" t="s">
        <v>260</v>
      </c>
      <c r="D1057" s="4">
        <v>44347</v>
      </c>
      <c r="E1057" t="s">
        <v>72</v>
      </c>
      <c r="F1057" t="s">
        <v>55</v>
      </c>
      <c r="G1057" t="s">
        <v>56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45">
      <c r="A1058">
        <v>5</v>
      </c>
      <c r="B1058" t="s">
        <v>87</v>
      </c>
      <c r="C1058" t="s">
        <v>260</v>
      </c>
      <c r="D1058" s="4">
        <v>44347</v>
      </c>
      <c r="E1058" t="s">
        <v>72</v>
      </c>
      <c r="F1058" t="s">
        <v>57</v>
      </c>
      <c r="G1058" t="s">
        <v>56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45">
      <c r="A1059">
        <v>5</v>
      </c>
      <c r="B1059" t="s">
        <v>87</v>
      </c>
      <c r="C1059" t="s">
        <v>260</v>
      </c>
      <c r="D1059" s="4">
        <v>44347</v>
      </c>
      <c r="E1059" t="s">
        <v>72</v>
      </c>
      <c r="F1059" t="s">
        <v>58</v>
      </c>
      <c r="G1059" t="s">
        <v>56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45">
      <c r="A1060">
        <v>5</v>
      </c>
      <c r="B1060" t="s">
        <v>87</v>
      </c>
      <c r="C1060" t="s">
        <v>260</v>
      </c>
      <c r="D1060" s="4">
        <v>44347</v>
      </c>
      <c r="E1060" t="s">
        <v>72</v>
      </c>
      <c r="F1060" t="s">
        <v>59</v>
      </c>
      <c r="G1060" t="s">
        <v>56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45">
      <c r="A1061">
        <v>5</v>
      </c>
      <c r="B1061" t="s">
        <v>87</v>
      </c>
      <c r="C1061" t="s">
        <v>260</v>
      </c>
      <c r="D1061" s="4">
        <v>44347</v>
      </c>
      <c r="E1061" t="s">
        <v>72</v>
      </c>
      <c r="F1061" t="s">
        <v>60</v>
      </c>
      <c r="G1061" t="s">
        <v>56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45">
      <c r="A1062">
        <v>5</v>
      </c>
      <c r="B1062" t="s">
        <v>99</v>
      </c>
      <c r="C1062" t="s">
        <v>260</v>
      </c>
      <c r="D1062" s="4">
        <v>44347</v>
      </c>
      <c r="E1062" t="s">
        <v>100</v>
      </c>
      <c r="F1062" t="s">
        <v>43</v>
      </c>
      <c r="G1062" t="s">
        <v>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45">
      <c r="A1063">
        <v>5</v>
      </c>
      <c r="B1063" t="s">
        <v>99</v>
      </c>
      <c r="C1063" t="s">
        <v>260</v>
      </c>
      <c r="D1063" s="4">
        <v>44347</v>
      </c>
      <c r="E1063" t="s">
        <v>100</v>
      </c>
      <c r="F1063" t="s">
        <v>48</v>
      </c>
      <c r="G1063" t="s">
        <v>44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45">
      <c r="A1064">
        <v>5</v>
      </c>
      <c r="B1064" t="s">
        <v>99</v>
      </c>
      <c r="C1064" t="s">
        <v>260</v>
      </c>
      <c r="D1064" s="4">
        <v>44347</v>
      </c>
      <c r="E1064" t="s">
        <v>100</v>
      </c>
      <c r="F1064" t="s">
        <v>49</v>
      </c>
      <c r="G1064" t="s">
        <v>44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45">
      <c r="A1065">
        <v>5</v>
      </c>
      <c r="B1065" t="s">
        <v>99</v>
      </c>
      <c r="C1065" t="s">
        <v>260</v>
      </c>
      <c r="D1065" s="4">
        <v>44347</v>
      </c>
      <c r="E1065" t="s">
        <v>100</v>
      </c>
      <c r="F1065" t="s">
        <v>53</v>
      </c>
      <c r="G1065" t="s">
        <v>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45">
      <c r="A1066">
        <v>5</v>
      </c>
      <c r="B1066" t="s">
        <v>99</v>
      </c>
      <c r="C1066" t="s">
        <v>260</v>
      </c>
      <c r="D1066" s="4">
        <v>44347</v>
      </c>
      <c r="E1066" t="s">
        <v>100</v>
      </c>
      <c r="F1066" t="s">
        <v>54</v>
      </c>
      <c r="G1066" t="s">
        <v>44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45">
      <c r="A1067">
        <v>5</v>
      </c>
      <c r="B1067" t="s">
        <v>99</v>
      </c>
      <c r="C1067" t="s">
        <v>260</v>
      </c>
      <c r="D1067" s="4">
        <v>44347</v>
      </c>
      <c r="E1067" t="s">
        <v>100</v>
      </c>
      <c r="F1067" t="s">
        <v>55</v>
      </c>
      <c r="G1067" t="s">
        <v>56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45">
      <c r="A1068">
        <v>5</v>
      </c>
      <c r="B1068" t="s">
        <v>99</v>
      </c>
      <c r="C1068" t="s">
        <v>260</v>
      </c>
      <c r="D1068" s="4">
        <v>44347</v>
      </c>
      <c r="E1068" t="s">
        <v>100</v>
      </c>
      <c r="F1068" t="s">
        <v>57</v>
      </c>
      <c r="G1068" t="s">
        <v>56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45">
      <c r="A1069">
        <v>5</v>
      </c>
      <c r="B1069" t="s">
        <v>99</v>
      </c>
      <c r="C1069" t="s">
        <v>260</v>
      </c>
      <c r="D1069" s="4">
        <v>44347</v>
      </c>
      <c r="E1069" t="s">
        <v>100</v>
      </c>
      <c r="F1069" t="s">
        <v>58</v>
      </c>
      <c r="G1069" t="s">
        <v>56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45">
      <c r="A1070">
        <v>5</v>
      </c>
      <c r="B1070" t="s">
        <v>99</v>
      </c>
      <c r="C1070" t="s">
        <v>260</v>
      </c>
      <c r="D1070" s="4">
        <v>44347</v>
      </c>
      <c r="E1070" t="s">
        <v>100</v>
      </c>
      <c r="F1070" t="s">
        <v>59</v>
      </c>
      <c r="G1070" t="s">
        <v>56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45">
      <c r="A1071">
        <v>5</v>
      </c>
      <c r="B1071" t="s">
        <v>99</v>
      </c>
      <c r="C1071" t="s">
        <v>260</v>
      </c>
      <c r="D1071" s="4">
        <v>44347</v>
      </c>
      <c r="E1071" t="s">
        <v>100</v>
      </c>
      <c r="F1071" t="s">
        <v>60</v>
      </c>
      <c r="G1071" t="s">
        <v>56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45">
      <c r="A1072">
        <v>6</v>
      </c>
      <c r="B1072" t="s">
        <v>63</v>
      </c>
      <c r="C1072" t="s">
        <v>257</v>
      </c>
      <c r="D1072" s="4">
        <v>44348</v>
      </c>
      <c r="E1072" t="s">
        <v>64</v>
      </c>
      <c r="F1072" t="s">
        <v>43</v>
      </c>
      <c r="G1072" t="s">
        <v>44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45">
      <c r="A1073">
        <v>6</v>
      </c>
      <c r="B1073" t="s">
        <v>63</v>
      </c>
      <c r="C1073" t="s">
        <v>257</v>
      </c>
      <c r="D1073" s="4">
        <v>44348</v>
      </c>
      <c r="E1073" t="s">
        <v>64</v>
      </c>
      <c r="F1073" t="s">
        <v>48</v>
      </c>
      <c r="G1073" t="s">
        <v>44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45">
      <c r="A1074">
        <v>6</v>
      </c>
      <c r="B1074" t="s">
        <v>63</v>
      </c>
      <c r="C1074" t="s">
        <v>257</v>
      </c>
      <c r="D1074" s="4">
        <v>44348</v>
      </c>
      <c r="E1074" t="s">
        <v>64</v>
      </c>
      <c r="F1074" t="s">
        <v>49</v>
      </c>
      <c r="G1074" t="s">
        <v>44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45">
      <c r="A1075">
        <v>6</v>
      </c>
      <c r="B1075" t="s">
        <v>63</v>
      </c>
      <c r="C1075" t="s">
        <v>257</v>
      </c>
      <c r="D1075" s="4">
        <v>44348</v>
      </c>
      <c r="E1075" t="s">
        <v>64</v>
      </c>
      <c r="F1075" t="s">
        <v>53</v>
      </c>
      <c r="G1075" t="s">
        <v>44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45">
      <c r="A1076">
        <v>6</v>
      </c>
      <c r="B1076" t="s">
        <v>63</v>
      </c>
      <c r="C1076" t="s">
        <v>257</v>
      </c>
      <c r="D1076" s="4">
        <v>44348</v>
      </c>
      <c r="E1076" t="s">
        <v>64</v>
      </c>
      <c r="F1076" t="s">
        <v>54</v>
      </c>
      <c r="G1076" t="s">
        <v>44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45">
      <c r="A1077">
        <v>6</v>
      </c>
      <c r="B1077" t="s">
        <v>63</v>
      </c>
      <c r="C1077" t="s">
        <v>257</v>
      </c>
      <c r="D1077" s="4">
        <v>44348</v>
      </c>
      <c r="E1077" t="s">
        <v>64</v>
      </c>
      <c r="F1077" t="s">
        <v>55</v>
      </c>
      <c r="G1077" t="s">
        <v>56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45">
      <c r="A1078">
        <v>6</v>
      </c>
      <c r="B1078" t="s">
        <v>63</v>
      </c>
      <c r="C1078" t="s">
        <v>257</v>
      </c>
      <c r="D1078" s="4">
        <v>44348</v>
      </c>
      <c r="E1078" t="s">
        <v>64</v>
      </c>
      <c r="F1078" t="s">
        <v>57</v>
      </c>
      <c r="G1078" t="s">
        <v>56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45">
      <c r="A1079">
        <v>6</v>
      </c>
      <c r="B1079" t="s">
        <v>63</v>
      </c>
      <c r="C1079" t="s">
        <v>257</v>
      </c>
      <c r="D1079" s="4">
        <v>44348</v>
      </c>
      <c r="E1079" t="s">
        <v>64</v>
      </c>
      <c r="F1079" t="s">
        <v>58</v>
      </c>
      <c r="G1079" t="s">
        <v>56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45">
      <c r="A1080">
        <v>6</v>
      </c>
      <c r="B1080" t="s">
        <v>63</v>
      </c>
      <c r="C1080" t="s">
        <v>257</v>
      </c>
      <c r="D1080" s="4">
        <v>44348</v>
      </c>
      <c r="E1080" t="s">
        <v>64</v>
      </c>
      <c r="F1080" t="s">
        <v>59</v>
      </c>
      <c r="G1080" t="s">
        <v>56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45">
      <c r="A1081">
        <v>6</v>
      </c>
      <c r="B1081" t="s">
        <v>63</v>
      </c>
      <c r="C1081" t="s">
        <v>257</v>
      </c>
      <c r="D1081" s="4">
        <v>44348</v>
      </c>
      <c r="E1081" t="s">
        <v>64</v>
      </c>
      <c r="F1081" t="s">
        <v>60</v>
      </c>
      <c r="G1081" t="s">
        <v>56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45">
      <c r="A1082">
        <v>6</v>
      </c>
      <c r="B1082" t="s">
        <v>71</v>
      </c>
      <c r="C1082" t="s">
        <v>257</v>
      </c>
      <c r="D1082" s="4">
        <v>44348</v>
      </c>
      <c r="E1082" t="s">
        <v>72</v>
      </c>
      <c r="F1082" t="s">
        <v>43</v>
      </c>
      <c r="G1082" t="s">
        <v>44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45">
      <c r="A1083">
        <v>6</v>
      </c>
      <c r="B1083" t="s">
        <v>71</v>
      </c>
      <c r="C1083" t="s">
        <v>257</v>
      </c>
      <c r="D1083" s="4">
        <v>44348</v>
      </c>
      <c r="E1083" t="s">
        <v>72</v>
      </c>
      <c r="F1083" t="s">
        <v>48</v>
      </c>
      <c r="G1083" t="s">
        <v>44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45">
      <c r="A1084">
        <v>6</v>
      </c>
      <c r="B1084" t="s">
        <v>71</v>
      </c>
      <c r="C1084" t="s">
        <v>257</v>
      </c>
      <c r="D1084" s="4">
        <v>44348</v>
      </c>
      <c r="E1084" t="s">
        <v>72</v>
      </c>
      <c r="F1084" t="s">
        <v>49</v>
      </c>
      <c r="G1084" t="s">
        <v>44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45">
      <c r="A1085">
        <v>6</v>
      </c>
      <c r="B1085" t="s">
        <v>71</v>
      </c>
      <c r="C1085" t="s">
        <v>257</v>
      </c>
      <c r="D1085" s="4">
        <v>44348</v>
      </c>
      <c r="E1085" t="s">
        <v>72</v>
      </c>
      <c r="F1085" t="s">
        <v>53</v>
      </c>
      <c r="G1085" t="s">
        <v>44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45">
      <c r="A1086">
        <v>6</v>
      </c>
      <c r="B1086" t="s">
        <v>71</v>
      </c>
      <c r="C1086" t="s">
        <v>257</v>
      </c>
      <c r="D1086" s="4">
        <v>44348</v>
      </c>
      <c r="E1086" t="s">
        <v>72</v>
      </c>
      <c r="F1086" t="s">
        <v>54</v>
      </c>
      <c r="G1086" t="s">
        <v>44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45">
      <c r="A1087">
        <v>6</v>
      </c>
      <c r="B1087" t="s">
        <v>71</v>
      </c>
      <c r="C1087" t="s">
        <v>257</v>
      </c>
      <c r="D1087" s="4">
        <v>44348</v>
      </c>
      <c r="E1087" t="s">
        <v>72</v>
      </c>
      <c r="F1087" t="s">
        <v>55</v>
      </c>
      <c r="G1087" t="s">
        <v>56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45">
      <c r="A1088">
        <v>6</v>
      </c>
      <c r="B1088" t="s">
        <v>71</v>
      </c>
      <c r="C1088" t="s">
        <v>257</v>
      </c>
      <c r="D1088" s="4">
        <v>44348</v>
      </c>
      <c r="E1088" t="s">
        <v>72</v>
      </c>
      <c r="F1088" t="s">
        <v>57</v>
      </c>
      <c r="G1088" t="s">
        <v>56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45">
      <c r="A1089">
        <v>6</v>
      </c>
      <c r="B1089" t="s">
        <v>71</v>
      </c>
      <c r="C1089" t="s">
        <v>257</v>
      </c>
      <c r="D1089" s="4">
        <v>44348</v>
      </c>
      <c r="E1089" t="s">
        <v>72</v>
      </c>
      <c r="F1089" t="s">
        <v>58</v>
      </c>
      <c r="G1089" t="s">
        <v>56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45">
      <c r="A1090">
        <v>6</v>
      </c>
      <c r="B1090" t="s">
        <v>71</v>
      </c>
      <c r="C1090" t="s">
        <v>257</v>
      </c>
      <c r="D1090" s="4">
        <v>44348</v>
      </c>
      <c r="E1090" t="s">
        <v>72</v>
      </c>
      <c r="F1090" t="s">
        <v>59</v>
      </c>
      <c r="G1090" t="s">
        <v>56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45">
      <c r="A1091">
        <v>6</v>
      </c>
      <c r="B1091" t="s">
        <v>71</v>
      </c>
      <c r="C1091" t="s">
        <v>257</v>
      </c>
      <c r="D1091" s="4">
        <v>44348</v>
      </c>
      <c r="E1091" t="s">
        <v>72</v>
      </c>
      <c r="F1091" t="s">
        <v>60</v>
      </c>
      <c r="G1091" t="s">
        <v>56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45">
      <c r="A1092">
        <v>6</v>
      </c>
      <c r="B1092" t="s">
        <v>74</v>
      </c>
      <c r="C1092" t="s">
        <v>257</v>
      </c>
      <c r="D1092" s="4">
        <v>44348</v>
      </c>
      <c r="E1092" t="s">
        <v>75</v>
      </c>
      <c r="F1092" t="s">
        <v>43</v>
      </c>
      <c r="G1092" t="s">
        <v>44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45">
      <c r="A1093">
        <v>6</v>
      </c>
      <c r="B1093" t="s">
        <v>74</v>
      </c>
      <c r="C1093" t="s">
        <v>257</v>
      </c>
      <c r="D1093" s="4">
        <v>44348</v>
      </c>
      <c r="E1093" t="s">
        <v>75</v>
      </c>
      <c r="F1093" t="s">
        <v>48</v>
      </c>
      <c r="G1093" t="s">
        <v>44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45">
      <c r="A1094">
        <v>6</v>
      </c>
      <c r="B1094" t="s">
        <v>74</v>
      </c>
      <c r="C1094" t="s">
        <v>257</v>
      </c>
      <c r="D1094" s="4">
        <v>44348</v>
      </c>
      <c r="E1094" t="s">
        <v>75</v>
      </c>
      <c r="F1094" t="s">
        <v>49</v>
      </c>
      <c r="G1094" t="s">
        <v>44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45">
      <c r="A1095">
        <v>6</v>
      </c>
      <c r="B1095" t="s">
        <v>74</v>
      </c>
      <c r="C1095" t="s">
        <v>257</v>
      </c>
      <c r="D1095" s="4">
        <v>44348</v>
      </c>
      <c r="E1095" t="s">
        <v>75</v>
      </c>
      <c r="F1095" t="s">
        <v>53</v>
      </c>
      <c r="G1095" t="s">
        <v>44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45">
      <c r="A1096">
        <v>6</v>
      </c>
      <c r="B1096" t="s">
        <v>74</v>
      </c>
      <c r="C1096" t="s">
        <v>257</v>
      </c>
      <c r="D1096" s="4">
        <v>44348</v>
      </c>
      <c r="E1096" t="s">
        <v>75</v>
      </c>
      <c r="F1096" t="s">
        <v>54</v>
      </c>
      <c r="G1096" t="s">
        <v>44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45">
      <c r="A1097">
        <v>6</v>
      </c>
      <c r="B1097" t="s">
        <v>74</v>
      </c>
      <c r="C1097" t="s">
        <v>257</v>
      </c>
      <c r="D1097" s="4">
        <v>44348</v>
      </c>
      <c r="E1097" t="s">
        <v>75</v>
      </c>
      <c r="F1097" t="s">
        <v>55</v>
      </c>
      <c r="G1097" t="s">
        <v>56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45">
      <c r="A1098">
        <v>6</v>
      </c>
      <c r="B1098" t="s">
        <v>74</v>
      </c>
      <c r="C1098" t="s">
        <v>257</v>
      </c>
      <c r="D1098" s="4">
        <v>44348</v>
      </c>
      <c r="E1098" t="s">
        <v>75</v>
      </c>
      <c r="F1098" t="s">
        <v>57</v>
      </c>
      <c r="G1098" t="s">
        <v>56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45">
      <c r="A1099">
        <v>6</v>
      </c>
      <c r="B1099" t="s">
        <v>74</v>
      </c>
      <c r="C1099" t="s">
        <v>257</v>
      </c>
      <c r="D1099" s="4">
        <v>44348</v>
      </c>
      <c r="E1099" t="s">
        <v>75</v>
      </c>
      <c r="F1099" t="s">
        <v>58</v>
      </c>
      <c r="G1099" t="s">
        <v>56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45">
      <c r="A1100">
        <v>6</v>
      </c>
      <c r="B1100" t="s">
        <v>74</v>
      </c>
      <c r="C1100" t="s">
        <v>257</v>
      </c>
      <c r="D1100" s="4">
        <v>44348</v>
      </c>
      <c r="E1100" t="s">
        <v>75</v>
      </c>
      <c r="F1100" t="s">
        <v>59</v>
      </c>
      <c r="G1100" t="s">
        <v>56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45">
      <c r="A1101">
        <v>6</v>
      </c>
      <c r="B1101" t="s">
        <v>74</v>
      </c>
      <c r="C1101" t="s">
        <v>257</v>
      </c>
      <c r="D1101" s="4">
        <v>44348</v>
      </c>
      <c r="E1101" t="s">
        <v>75</v>
      </c>
      <c r="F1101" t="s">
        <v>60</v>
      </c>
      <c r="G1101" t="s">
        <v>56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45">
      <c r="A1102">
        <v>6</v>
      </c>
      <c r="B1102" t="s">
        <v>41</v>
      </c>
      <c r="C1102" t="s">
        <v>255</v>
      </c>
      <c r="D1102" s="4">
        <v>44356</v>
      </c>
      <c r="E1102" t="s">
        <v>42</v>
      </c>
      <c r="F1102" t="s">
        <v>43</v>
      </c>
      <c r="G1102" t="s">
        <v>44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45">
      <c r="A1103">
        <v>6</v>
      </c>
      <c r="B1103" t="s">
        <v>41</v>
      </c>
      <c r="C1103" t="s">
        <v>255</v>
      </c>
      <c r="D1103" s="4">
        <v>44356</v>
      </c>
      <c r="E1103" t="s">
        <v>42</v>
      </c>
      <c r="F1103" t="s">
        <v>48</v>
      </c>
      <c r="G1103" t="s">
        <v>44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45">
      <c r="A1104">
        <v>6</v>
      </c>
      <c r="B1104" t="s">
        <v>41</v>
      </c>
      <c r="C1104" t="s">
        <v>255</v>
      </c>
      <c r="D1104" s="4">
        <v>44356</v>
      </c>
      <c r="E1104" t="s">
        <v>42</v>
      </c>
      <c r="F1104" t="s">
        <v>49</v>
      </c>
      <c r="G1104" t="s">
        <v>44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45">
      <c r="A1105">
        <v>6</v>
      </c>
      <c r="B1105" t="s">
        <v>41</v>
      </c>
      <c r="C1105" t="s">
        <v>255</v>
      </c>
      <c r="D1105" s="4">
        <v>44356</v>
      </c>
      <c r="E1105" t="s">
        <v>42</v>
      </c>
      <c r="F1105" t="s">
        <v>53</v>
      </c>
      <c r="G1105" t="s">
        <v>44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45">
      <c r="A1106">
        <v>6</v>
      </c>
      <c r="B1106" t="s">
        <v>41</v>
      </c>
      <c r="C1106" t="s">
        <v>255</v>
      </c>
      <c r="D1106" s="4">
        <v>44356</v>
      </c>
      <c r="E1106" t="s">
        <v>42</v>
      </c>
      <c r="F1106" t="s">
        <v>54</v>
      </c>
      <c r="G1106" t="s">
        <v>44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45">
      <c r="A1107">
        <v>6</v>
      </c>
      <c r="B1107" t="s">
        <v>41</v>
      </c>
      <c r="C1107" t="s">
        <v>255</v>
      </c>
      <c r="D1107" s="4">
        <v>44356</v>
      </c>
      <c r="E1107" t="s">
        <v>42</v>
      </c>
      <c r="F1107" t="s">
        <v>55</v>
      </c>
      <c r="G1107" t="s">
        <v>56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45">
      <c r="A1108">
        <v>6</v>
      </c>
      <c r="B1108" t="s">
        <v>41</v>
      </c>
      <c r="C1108" t="s">
        <v>255</v>
      </c>
      <c r="D1108" s="4">
        <v>44356</v>
      </c>
      <c r="E1108" t="s">
        <v>42</v>
      </c>
      <c r="F1108" t="s">
        <v>57</v>
      </c>
      <c r="G1108" t="s">
        <v>56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45">
      <c r="A1109">
        <v>6</v>
      </c>
      <c r="B1109" t="s">
        <v>41</v>
      </c>
      <c r="C1109" t="s">
        <v>255</v>
      </c>
      <c r="D1109" s="4">
        <v>44356</v>
      </c>
      <c r="E1109" t="s">
        <v>42</v>
      </c>
      <c r="F1109" t="s">
        <v>58</v>
      </c>
      <c r="G1109" t="s">
        <v>56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45">
      <c r="A1110">
        <v>6</v>
      </c>
      <c r="B1110" t="s">
        <v>41</v>
      </c>
      <c r="C1110" t="s">
        <v>255</v>
      </c>
      <c r="D1110" s="4">
        <v>44356</v>
      </c>
      <c r="E1110" t="s">
        <v>42</v>
      </c>
      <c r="F1110" t="s">
        <v>59</v>
      </c>
      <c r="G1110" t="s">
        <v>56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45">
      <c r="A1111">
        <v>6</v>
      </c>
      <c r="B1111" t="s">
        <v>41</v>
      </c>
      <c r="C1111" t="s">
        <v>255</v>
      </c>
      <c r="D1111" s="4">
        <v>44356</v>
      </c>
      <c r="E1111" t="s">
        <v>42</v>
      </c>
      <c r="F1111" t="s">
        <v>60</v>
      </c>
      <c r="G1111" t="s">
        <v>56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45">
      <c r="A1112">
        <v>6</v>
      </c>
      <c r="B1112" t="s">
        <v>61</v>
      </c>
      <c r="C1112" t="s">
        <v>256</v>
      </c>
      <c r="D1112" s="4">
        <v>44356</v>
      </c>
      <c r="E1112" t="s">
        <v>42</v>
      </c>
      <c r="F1112" t="s">
        <v>43</v>
      </c>
      <c r="G1112" t="s">
        <v>44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45">
      <c r="A1113">
        <v>6</v>
      </c>
      <c r="B1113" t="s">
        <v>61</v>
      </c>
      <c r="C1113" t="s">
        <v>256</v>
      </c>
      <c r="D1113" s="4">
        <v>44356</v>
      </c>
      <c r="E1113" t="s">
        <v>42</v>
      </c>
      <c r="F1113" t="s">
        <v>48</v>
      </c>
      <c r="G1113" t="s">
        <v>44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45">
      <c r="A1114">
        <v>6</v>
      </c>
      <c r="B1114" t="s">
        <v>61</v>
      </c>
      <c r="C1114" t="s">
        <v>256</v>
      </c>
      <c r="D1114" s="4">
        <v>44356</v>
      </c>
      <c r="E1114" t="s">
        <v>42</v>
      </c>
      <c r="F1114" t="s">
        <v>49</v>
      </c>
      <c r="G1114" t="s">
        <v>44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45">
      <c r="A1115">
        <v>6</v>
      </c>
      <c r="B1115" t="s">
        <v>61</v>
      </c>
      <c r="C1115" t="s">
        <v>256</v>
      </c>
      <c r="D1115" s="4">
        <v>44356</v>
      </c>
      <c r="E1115" t="s">
        <v>42</v>
      </c>
      <c r="F1115" t="s">
        <v>53</v>
      </c>
      <c r="G1115" t="s">
        <v>44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45">
      <c r="A1116">
        <v>6</v>
      </c>
      <c r="B1116" t="s">
        <v>61</v>
      </c>
      <c r="C1116" t="s">
        <v>256</v>
      </c>
      <c r="D1116" s="4">
        <v>44356</v>
      </c>
      <c r="E1116" t="s">
        <v>42</v>
      </c>
      <c r="F1116" t="s">
        <v>54</v>
      </c>
      <c r="G1116" t="s">
        <v>44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45">
      <c r="A1117">
        <v>6</v>
      </c>
      <c r="B1117" t="s">
        <v>61</v>
      </c>
      <c r="C1117" t="s">
        <v>256</v>
      </c>
      <c r="D1117" s="4">
        <v>44356</v>
      </c>
      <c r="E1117" t="s">
        <v>42</v>
      </c>
      <c r="F1117" t="s">
        <v>55</v>
      </c>
      <c r="G1117" t="s">
        <v>56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45">
      <c r="A1118">
        <v>6</v>
      </c>
      <c r="B1118" t="s">
        <v>61</v>
      </c>
      <c r="C1118" t="s">
        <v>256</v>
      </c>
      <c r="D1118" s="4">
        <v>44356</v>
      </c>
      <c r="E1118" t="s">
        <v>42</v>
      </c>
      <c r="F1118" t="s">
        <v>57</v>
      </c>
      <c r="G1118" t="s">
        <v>56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45">
      <c r="A1119">
        <v>6</v>
      </c>
      <c r="B1119" t="s">
        <v>61</v>
      </c>
      <c r="C1119" t="s">
        <v>256</v>
      </c>
      <c r="D1119" s="4">
        <v>44356</v>
      </c>
      <c r="E1119" t="s">
        <v>42</v>
      </c>
      <c r="F1119" t="s">
        <v>58</v>
      </c>
      <c r="G1119" t="s">
        <v>56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45">
      <c r="A1120">
        <v>6</v>
      </c>
      <c r="B1120" t="s">
        <v>61</v>
      </c>
      <c r="C1120" t="s">
        <v>256</v>
      </c>
      <c r="D1120" s="4">
        <v>44356</v>
      </c>
      <c r="E1120" t="s">
        <v>42</v>
      </c>
      <c r="F1120" t="s">
        <v>59</v>
      </c>
      <c r="G1120" t="s">
        <v>56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45">
      <c r="A1121">
        <v>6</v>
      </c>
      <c r="B1121" t="s">
        <v>61</v>
      </c>
      <c r="C1121" t="s">
        <v>256</v>
      </c>
      <c r="D1121" s="4">
        <v>44356</v>
      </c>
      <c r="E1121" t="s">
        <v>42</v>
      </c>
      <c r="F1121" t="s">
        <v>60</v>
      </c>
      <c r="G1121" t="s">
        <v>56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45">
      <c r="A1122">
        <v>6</v>
      </c>
      <c r="B1122" t="s">
        <v>129</v>
      </c>
      <c r="C1122" t="s">
        <v>261</v>
      </c>
      <c r="D1122" s="4">
        <v>44356</v>
      </c>
      <c r="E1122" t="s">
        <v>75</v>
      </c>
      <c r="F1122" t="s">
        <v>43</v>
      </c>
      <c r="G1122" t="s">
        <v>44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45">
      <c r="A1123">
        <v>6</v>
      </c>
      <c r="B1123" t="s">
        <v>129</v>
      </c>
      <c r="C1123" t="s">
        <v>261</v>
      </c>
      <c r="D1123" s="4">
        <v>44356</v>
      </c>
      <c r="E1123" t="s">
        <v>75</v>
      </c>
      <c r="F1123" t="s">
        <v>48</v>
      </c>
      <c r="G1123" t="s">
        <v>44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45">
      <c r="A1124">
        <v>6</v>
      </c>
      <c r="B1124" t="s">
        <v>129</v>
      </c>
      <c r="C1124" t="s">
        <v>261</v>
      </c>
      <c r="D1124" s="4">
        <v>44356</v>
      </c>
      <c r="E1124" t="s">
        <v>75</v>
      </c>
      <c r="F1124" t="s">
        <v>49</v>
      </c>
      <c r="G1124" t="s">
        <v>44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45">
      <c r="A1125">
        <v>6</v>
      </c>
      <c r="B1125" t="s">
        <v>129</v>
      </c>
      <c r="C1125" t="s">
        <v>261</v>
      </c>
      <c r="D1125" s="4">
        <v>44356</v>
      </c>
      <c r="E1125" t="s">
        <v>75</v>
      </c>
      <c r="F1125" t="s">
        <v>53</v>
      </c>
      <c r="G1125" t="s">
        <v>44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45">
      <c r="A1126">
        <v>6</v>
      </c>
      <c r="B1126" t="s">
        <v>129</v>
      </c>
      <c r="C1126" t="s">
        <v>261</v>
      </c>
      <c r="D1126" s="4">
        <v>44356</v>
      </c>
      <c r="E1126" t="s">
        <v>75</v>
      </c>
      <c r="F1126" t="s">
        <v>54</v>
      </c>
      <c r="G1126" t="s">
        <v>44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45">
      <c r="A1127">
        <v>6</v>
      </c>
      <c r="B1127" t="s">
        <v>129</v>
      </c>
      <c r="C1127" t="s">
        <v>261</v>
      </c>
      <c r="D1127" s="4">
        <v>44356</v>
      </c>
      <c r="E1127" t="s">
        <v>75</v>
      </c>
      <c r="F1127" t="s">
        <v>55</v>
      </c>
      <c r="G1127" t="s">
        <v>56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45">
      <c r="A1128">
        <v>6</v>
      </c>
      <c r="B1128" t="s">
        <v>129</v>
      </c>
      <c r="C1128" t="s">
        <v>261</v>
      </c>
      <c r="D1128" s="4">
        <v>44356</v>
      </c>
      <c r="E1128" t="s">
        <v>75</v>
      </c>
      <c r="F1128" t="s">
        <v>57</v>
      </c>
      <c r="G1128" t="s">
        <v>56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45">
      <c r="A1129">
        <v>6</v>
      </c>
      <c r="B1129" t="s">
        <v>129</v>
      </c>
      <c r="C1129" t="s">
        <v>261</v>
      </c>
      <c r="D1129" s="4">
        <v>44356</v>
      </c>
      <c r="E1129" t="s">
        <v>75</v>
      </c>
      <c r="F1129" t="s">
        <v>58</v>
      </c>
      <c r="G1129" t="s">
        <v>56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45">
      <c r="A1130">
        <v>6</v>
      </c>
      <c r="B1130" t="s">
        <v>129</v>
      </c>
      <c r="C1130" t="s">
        <v>261</v>
      </c>
      <c r="D1130" s="4">
        <v>44356</v>
      </c>
      <c r="E1130" t="s">
        <v>75</v>
      </c>
      <c r="F1130" t="s">
        <v>59</v>
      </c>
      <c r="G1130" t="s">
        <v>56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45">
      <c r="A1131">
        <v>6</v>
      </c>
      <c r="B1131" t="s">
        <v>129</v>
      </c>
      <c r="C1131" t="s">
        <v>261</v>
      </c>
      <c r="D1131" s="4">
        <v>44356</v>
      </c>
      <c r="E1131" t="s">
        <v>75</v>
      </c>
      <c r="F1131" t="s">
        <v>60</v>
      </c>
      <c r="G1131" t="s">
        <v>56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45">
      <c r="A1132">
        <v>6</v>
      </c>
      <c r="B1132" t="s">
        <v>140</v>
      </c>
      <c r="C1132" t="s">
        <v>256</v>
      </c>
      <c r="D1132" s="4">
        <v>44356</v>
      </c>
      <c r="E1132" t="s">
        <v>72</v>
      </c>
      <c r="F1132" t="s">
        <v>43</v>
      </c>
      <c r="G1132" t="s">
        <v>44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45">
      <c r="A1133">
        <v>6</v>
      </c>
      <c r="B1133" t="s">
        <v>140</v>
      </c>
      <c r="C1133" t="s">
        <v>256</v>
      </c>
      <c r="D1133" s="4">
        <v>44356</v>
      </c>
      <c r="E1133" t="s">
        <v>72</v>
      </c>
      <c r="F1133" t="s">
        <v>48</v>
      </c>
      <c r="G1133" t="s">
        <v>44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45">
      <c r="A1134">
        <v>6</v>
      </c>
      <c r="B1134" t="s">
        <v>140</v>
      </c>
      <c r="C1134" t="s">
        <v>256</v>
      </c>
      <c r="D1134" s="4">
        <v>44356</v>
      </c>
      <c r="E1134" t="s">
        <v>72</v>
      </c>
      <c r="F1134" t="s">
        <v>49</v>
      </c>
      <c r="G1134" t="s">
        <v>44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45">
      <c r="A1135">
        <v>6</v>
      </c>
      <c r="B1135" t="s">
        <v>140</v>
      </c>
      <c r="C1135" t="s">
        <v>256</v>
      </c>
      <c r="D1135" s="4">
        <v>44356</v>
      </c>
      <c r="E1135" t="s">
        <v>72</v>
      </c>
      <c r="F1135" t="s">
        <v>53</v>
      </c>
      <c r="G1135" t="s">
        <v>44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45">
      <c r="A1136">
        <v>6</v>
      </c>
      <c r="B1136" t="s">
        <v>140</v>
      </c>
      <c r="C1136" t="s">
        <v>256</v>
      </c>
      <c r="D1136" s="4">
        <v>44356</v>
      </c>
      <c r="E1136" t="s">
        <v>72</v>
      </c>
      <c r="F1136" t="s">
        <v>54</v>
      </c>
      <c r="G1136" t="s">
        <v>44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45">
      <c r="A1137">
        <v>6</v>
      </c>
      <c r="B1137" t="s">
        <v>140</v>
      </c>
      <c r="C1137" t="s">
        <v>256</v>
      </c>
      <c r="D1137" s="4">
        <v>44356</v>
      </c>
      <c r="E1137" t="s">
        <v>72</v>
      </c>
      <c r="F1137" t="s">
        <v>55</v>
      </c>
      <c r="G1137" t="s">
        <v>56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45">
      <c r="A1138">
        <v>6</v>
      </c>
      <c r="B1138" t="s">
        <v>140</v>
      </c>
      <c r="C1138" t="s">
        <v>256</v>
      </c>
      <c r="D1138" s="4">
        <v>44356</v>
      </c>
      <c r="E1138" t="s">
        <v>72</v>
      </c>
      <c r="F1138" t="s">
        <v>57</v>
      </c>
      <c r="G1138" t="s">
        <v>56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45">
      <c r="A1139">
        <v>6</v>
      </c>
      <c r="B1139" t="s">
        <v>140</v>
      </c>
      <c r="C1139" t="s">
        <v>256</v>
      </c>
      <c r="D1139" s="4">
        <v>44356</v>
      </c>
      <c r="E1139" t="s">
        <v>72</v>
      </c>
      <c r="F1139" t="s">
        <v>58</v>
      </c>
      <c r="G1139" t="s">
        <v>56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45">
      <c r="A1140">
        <v>6</v>
      </c>
      <c r="B1140" t="s">
        <v>140</v>
      </c>
      <c r="C1140" t="s">
        <v>256</v>
      </c>
      <c r="D1140" s="4">
        <v>44356</v>
      </c>
      <c r="E1140" t="s">
        <v>72</v>
      </c>
      <c r="F1140" t="s">
        <v>59</v>
      </c>
      <c r="G1140" t="s">
        <v>56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45">
      <c r="A1141">
        <v>6</v>
      </c>
      <c r="B1141" t="s">
        <v>140</v>
      </c>
      <c r="C1141" t="s">
        <v>256</v>
      </c>
      <c r="D1141" s="4">
        <v>44356</v>
      </c>
      <c r="E1141" t="s">
        <v>72</v>
      </c>
      <c r="F1141" t="s">
        <v>60</v>
      </c>
      <c r="G1141" t="s">
        <v>56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45">
      <c r="A1142">
        <v>6</v>
      </c>
      <c r="B1142" t="s">
        <v>130</v>
      </c>
      <c r="C1142" t="s">
        <v>259</v>
      </c>
      <c r="D1142" s="4">
        <v>44358</v>
      </c>
      <c r="E1142" t="s">
        <v>72</v>
      </c>
      <c r="F1142" t="s">
        <v>43</v>
      </c>
      <c r="G1142" t="s">
        <v>44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45">
      <c r="A1143">
        <v>6</v>
      </c>
      <c r="B1143" t="s">
        <v>130</v>
      </c>
      <c r="C1143" t="s">
        <v>259</v>
      </c>
      <c r="D1143" s="4">
        <v>44358</v>
      </c>
      <c r="E1143" t="s">
        <v>72</v>
      </c>
      <c r="F1143" t="s">
        <v>48</v>
      </c>
      <c r="G1143" t="s">
        <v>44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45">
      <c r="A1144">
        <v>6</v>
      </c>
      <c r="B1144" t="s">
        <v>130</v>
      </c>
      <c r="C1144" t="s">
        <v>259</v>
      </c>
      <c r="D1144" s="4">
        <v>44358</v>
      </c>
      <c r="E1144" t="s">
        <v>72</v>
      </c>
      <c r="F1144" t="s">
        <v>49</v>
      </c>
      <c r="G1144" t="s">
        <v>44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45">
      <c r="A1145">
        <v>6</v>
      </c>
      <c r="B1145" t="s">
        <v>130</v>
      </c>
      <c r="C1145" t="s">
        <v>259</v>
      </c>
      <c r="D1145" s="4">
        <v>44358</v>
      </c>
      <c r="E1145" t="s">
        <v>72</v>
      </c>
      <c r="F1145" t="s">
        <v>53</v>
      </c>
      <c r="G1145" t="s">
        <v>44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45">
      <c r="A1146">
        <v>6</v>
      </c>
      <c r="B1146" t="s">
        <v>130</v>
      </c>
      <c r="C1146" t="s">
        <v>259</v>
      </c>
      <c r="D1146" s="4">
        <v>44358</v>
      </c>
      <c r="E1146" t="s">
        <v>72</v>
      </c>
      <c r="F1146" t="s">
        <v>54</v>
      </c>
      <c r="G1146" t="s">
        <v>44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45">
      <c r="A1147">
        <v>6</v>
      </c>
      <c r="B1147" t="s">
        <v>130</v>
      </c>
      <c r="C1147" t="s">
        <v>259</v>
      </c>
      <c r="D1147" s="4">
        <v>44358</v>
      </c>
      <c r="E1147" t="s">
        <v>72</v>
      </c>
      <c r="F1147" t="s">
        <v>55</v>
      </c>
      <c r="G1147" t="s">
        <v>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45">
      <c r="A1148">
        <v>6</v>
      </c>
      <c r="B1148" t="s">
        <v>130</v>
      </c>
      <c r="C1148" t="s">
        <v>259</v>
      </c>
      <c r="D1148" s="4">
        <v>44358</v>
      </c>
      <c r="E1148" t="s">
        <v>72</v>
      </c>
      <c r="F1148" t="s">
        <v>57</v>
      </c>
      <c r="G1148" t="s">
        <v>56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45">
      <c r="A1149">
        <v>6</v>
      </c>
      <c r="B1149" t="s">
        <v>130</v>
      </c>
      <c r="C1149" t="s">
        <v>259</v>
      </c>
      <c r="D1149" s="4">
        <v>44358</v>
      </c>
      <c r="E1149" t="s">
        <v>72</v>
      </c>
      <c r="F1149" t="s">
        <v>58</v>
      </c>
      <c r="G1149" t="s">
        <v>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45">
      <c r="A1150">
        <v>6</v>
      </c>
      <c r="B1150" t="s">
        <v>130</v>
      </c>
      <c r="C1150" t="s">
        <v>259</v>
      </c>
      <c r="D1150" s="4">
        <v>44358</v>
      </c>
      <c r="E1150" t="s">
        <v>72</v>
      </c>
      <c r="F1150" t="s">
        <v>59</v>
      </c>
      <c r="G1150" t="s">
        <v>56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45">
      <c r="A1151">
        <v>6</v>
      </c>
      <c r="B1151" t="s">
        <v>130</v>
      </c>
      <c r="C1151" t="s">
        <v>259</v>
      </c>
      <c r="D1151" s="4">
        <v>44358</v>
      </c>
      <c r="E1151" t="s">
        <v>72</v>
      </c>
      <c r="F1151" t="s">
        <v>60</v>
      </c>
      <c r="G1151" t="s">
        <v>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45">
      <c r="A1152">
        <v>6</v>
      </c>
      <c r="B1152" t="s">
        <v>77</v>
      </c>
      <c r="C1152" t="s">
        <v>259</v>
      </c>
      <c r="D1152" s="4">
        <v>44358</v>
      </c>
      <c r="E1152" t="s">
        <v>72</v>
      </c>
      <c r="F1152" t="s">
        <v>43</v>
      </c>
      <c r="G1152" t="s">
        <v>44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45">
      <c r="A1153">
        <v>6</v>
      </c>
      <c r="B1153" t="s">
        <v>77</v>
      </c>
      <c r="C1153" t="s">
        <v>259</v>
      </c>
      <c r="D1153" s="4">
        <v>44358</v>
      </c>
      <c r="E1153" t="s">
        <v>72</v>
      </c>
      <c r="F1153" t="s">
        <v>48</v>
      </c>
      <c r="G1153" t="s">
        <v>44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45">
      <c r="A1154">
        <v>6</v>
      </c>
      <c r="B1154" t="s">
        <v>77</v>
      </c>
      <c r="C1154" t="s">
        <v>259</v>
      </c>
      <c r="D1154" s="4">
        <v>44358</v>
      </c>
      <c r="E1154" t="s">
        <v>72</v>
      </c>
      <c r="F1154" t="s">
        <v>49</v>
      </c>
      <c r="G1154" t="s">
        <v>44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45">
      <c r="A1155">
        <v>6</v>
      </c>
      <c r="B1155" t="s">
        <v>77</v>
      </c>
      <c r="C1155" t="s">
        <v>259</v>
      </c>
      <c r="D1155" s="4">
        <v>44358</v>
      </c>
      <c r="E1155" t="s">
        <v>72</v>
      </c>
      <c r="F1155" t="s">
        <v>53</v>
      </c>
      <c r="G1155" t="s">
        <v>44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45">
      <c r="A1156">
        <v>6</v>
      </c>
      <c r="B1156" t="s">
        <v>77</v>
      </c>
      <c r="C1156" t="s">
        <v>259</v>
      </c>
      <c r="D1156" s="4">
        <v>44358</v>
      </c>
      <c r="E1156" t="s">
        <v>72</v>
      </c>
      <c r="F1156" t="s">
        <v>54</v>
      </c>
      <c r="G1156" t="s">
        <v>44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45">
      <c r="A1157">
        <v>6</v>
      </c>
      <c r="B1157" t="s">
        <v>77</v>
      </c>
      <c r="C1157" t="s">
        <v>259</v>
      </c>
      <c r="D1157" s="4">
        <v>44358</v>
      </c>
      <c r="E1157" t="s">
        <v>72</v>
      </c>
      <c r="F1157" t="s">
        <v>55</v>
      </c>
      <c r="G1157" t="s">
        <v>56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45">
      <c r="A1158">
        <v>6</v>
      </c>
      <c r="B1158" t="s">
        <v>77</v>
      </c>
      <c r="C1158" t="s">
        <v>259</v>
      </c>
      <c r="D1158" s="4">
        <v>44358</v>
      </c>
      <c r="E1158" t="s">
        <v>72</v>
      </c>
      <c r="F1158" t="s">
        <v>57</v>
      </c>
      <c r="G1158" t="s">
        <v>56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45">
      <c r="A1159">
        <v>6</v>
      </c>
      <c r="B1159" t="s">
        <v>77</v>
      </c>
      <c r="C1159" t="s">
        <v>259</v>
      </c>
      <c r="D1159" s="4">
        <v>44358</v>
      </c>
      <c r="E1159" t="s">
        <v>72</v>
      </c>
      <c r="F1159" t="s">
        <v>58</v>
      </c>
      <c r="G1159" t="s">
        <v>56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45">
      <c r="A1160">
        <v>6</v>
      </c>
      <c r="B1160" t="s">
        <v>77</v>
      </c>
      <c r="C1160" t="s">
        <v>259</v>
      </c>
      <c r="D1160" s="4">
        <v>44358</v>
      </c>
      <c r="E1160" t="s">
        <v>72</v>
      </c>
      <c r="F1160" t="s">
        <v>59</v>
      </c>
      <c r="G1160" t="s">
        <v>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45">
      <c r="A1161">
        <v>6</v>
      </c>
      <c r="B1161" t="s">
        <v>77</v>
      </c>
      <c r="C1161" t="s">
        <v>259</v>
      </c>
      <c r="D1161" s="4">
        <v>44358</v>
      </c>
      <c r="E1161" t="s">
        <v>72</v>
      </c>
      <c r="F1161" t="s">
        <v>60</v>
      </c>
      <c r="G1161" t="s">
        <v>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x14ac:dyDescent="0.45">
      <c r="A1162">
        <v>6</v>
      </c>
      <c r="B1162" t="s">
        <v>63</v>
      </c>
      <c r="C1162" t="s">
        <v>257</v>
      </c>
      <c r="D1162" s="4">
        <v>44362</v>
      </c>
      <c r="E1162" t="s">
        <v>64</v>
      </c>
      <c r="F1162" t="s">
        <v>43</v>
      </c>
      <c r="G1162" t="s">
        <v>44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45">
      <c r="A1163">
        <v>6</v>
      </c>
      <c r="B1163" t="s">
        <v>63</v>
      </c>
      <c r="C1163" t="s">
        <v>257</v>
      </c>
      <c r="D1163" s="4">
        <v>44362</v>
      </c>
      <c r="E1163" t="s">
        <v>64</v>
      </c>
      <c r="F1163" t="s">
        <v>48</v>
      </c>
      <c r="G1163" t="s">
        <v>44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45">
      <c r="A1164">
        <v>6</v>
      </c>
      <c r="B1164" t="s">
        <v>63</v>
      </c>
      <c r="C1164" t="s">
        <v>257</v>
      </c>
      <c r="D1164" s="4">
        <v>44362</v>
      </c>
      <c r="E1164" t="s">
        <v>64</v>
      </c>
      <c r="F1164" t="s">
        <v>49</v>
      </c>
      <c r="G1164" t="s">
        <v>44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45">
      <c r="A1165">
        <v>6</v>
      </c>
      <c r="B1165" t="s">
        <v>63</v>
      </c>
      <c r="C1165" t="s">
        <v>257</v>
      </c>
      <c r="D1165" s="4">
        <v>44362</v>
      </c>
      <c r="E1165" t="s">
        <v>64</v>
      </c>
      <c r="F1165" t="s">
        <v>53</v>
      </c>
      <c r="G1165" t="s">
        <v>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x14ac:dyDescent="0.45">
      <c r="A1166">
        <v>6</v>
      </c>
      <c r="B1166" t="s">
        <v>63</v>
      </c>
      <c r="C1166" t="s">
        <v>257</v>
      </c>
      <c r="D1166" s="4">
        <v>44362</v>
      </c>
      <c r="E1166" t="s">
        <v>64</v>
      </c>
      <c r="F1166" t="s">
        <v>54</v>
      </c>
      <c r="G1166" t="s">
        <v>44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x14ac:dyDescent="0.45">
      <c r="A1167">
        <v>6</v>
      </c>
      <c r="B1167" t="s">
        <v>63</v>
      </c>
      <c r="C1167" t="s">
        <v>257</v>
      </c>
      <c r="D1167" s="4">
        <v>44362</v>
      </c>
      <c r="E1167" t="s">
        <v>64</v>
      </c>
      <c r="F1167" t="s">
        <v>55</v>
      </c>
      <c r="G1167" t="s">
        <v>56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45">
      <c r="A1168">
        <v>6</v>
      </c>
      <c r="B1168" t="s">
        <v>63</v>
      </c>
      <c r="C1168" t="s">
        <v>257</v>
      </c>
      <c r="D1168" s="4">
        <v>44362</v>
      </c>
      <c r="E1168" t="s">
        <v>64</v>
      </c>
      <c r="F1168" t="s">
        <v>57</v>
      </c>
      <c r="G1168" t="s">
        <v>56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x14ac:dyDescent="0.45">
      <c r="A1169">
        <v>6</v>
      </c>
      <c r="B1169" t="s">
        <v>63</v>
      </c>
      <c r="C1169" t="s">
        <v>257</v>
      </c>
      <c r="D1169" s="4">
        <v>44362</v>
      </c>
      <c r="E1169" t="s">
        <v>64</v>
      </c>
      <c r="F1169" t="s">
        <v>58</v>
      </c>
      <c r="G1169" t="s">
        <v>56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45">
      <c r="A1170">
        <v>6</v>
      </c>
      <c r="B1170" t="s">
        <v>63</v>
      </c>
      <c r="C1170" t="s">
        <v>257</v>
      </c>
      <c r="D1170" s="4">
        <v>44362</v>
      </c>
      <c r="E1170" t="s">
        <v>64</v>
      </c>
      <c r="F1170" t="s">
        <v>59</v>
      </c>
      <c r="G1170" t="s">
        <v>56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x14ac:dyDescent="0.45">
      <c r="A1171">
        <v>6</v>
      </c>
      <c r="B1171" t="s">
        <v>63</v>
      </c>
      <c r="C1171" t="s">
        <v>257</v>
      </c>
      <c r="D1171" s="4">
        <v>44362</v>
      </c>
      <c r="E1171" t="s">
        <v>64</v>
      </c>
      <c r="F1171" t="s">
        <v>60</v>
      </c>
      <c r="G1171" t="s">
        <v>56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45">
      <c r="A1172">
        <v>6</v>
      </c>
      <c r="B1172" t="s">
        <v>71</v>
      </c>
      <c r="C1172" t="s">
        <v>257</v>
      </c>
      <c r="D1172" s="4">
        <v>44362</v>
      </c>
      <c r="E1172" t="s">
        <v>72</v>
      </c>
      <c r="F1172" t="s">
        <v>43</v>
      </c>
      <c r="G1172" t="s">
        <v>44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45">
      <c r="A1173">
        <v>6</v>
      </c>
      <c r="B1173" t="s">
        <v>71</v>
      </c>
      <c r="C1173" t="s">
        <v>257</v>
      </c>
      <c r="D1173" s="4">
        <v>44362</v>
      </c>
      <c r="E1173" t="s">
        <v>72</v>
      </c>
      <c r="F1173" t="s">
        <v>48</v>
      </c>
      <c r="G1173" t="s">
        <v>44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45">
      <c r="A1174">
        <v>6</v>
      </c>
      <c r="B1174" t="s">
        <v>71</v>
      </c>
      <c r="C1174" t="s">
        <v>257</v>
      </c>
      <c r="D1174" s="4">
        <v>44362</v>
      </c>
      <c r="E1174" t="s">
        <v>72</v>
      </c>
      <c r="F1174" t="s">
        <v>49</v>
      </c>
      <c r="G1174" t="s">
        <v>44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45">
      <c r="A1175">
        <v>6</v>
      </c>
      <c r="B1175" t="s">
        <v>71</v>
      </c>
      <c r="C1175" t="s">
        <v>257</v>
      </c>
      <c r="D1175" s="4">
        <v>44362</v>
      </c>
      <c r="E1175" t="s">
        <v>72</v>
      </c>
      <c r="F1175" t="s">
        <v>53</v>
      </c>
      <c r="G1175" t="s">
        <v>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45">
      <c r="A1176">
        <v>6</v>
      </c>
      <c r="B1176" t="s">
        <v>71</v>
      </c>
      <c r="C1176" t="s">
        <v>257</v>
      </c>
      <c r="D1176" s="4">
        <v>44362</v>
      </c>
      <c r="E1176" t="s">
        <v>72</v>
      </c>
      <c r="F1176" t="s">
        <v>54</v>
      </c>
      <c r="G1176" t="s">
        <v>44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45">
      <c r="A1177">
        <v>6</v>
      </c>
      <c r="B1177" t="s">
        <v>71</v>
      </c>
      <c r="C1177" t="s">
        <v>257</v>
      </c>
      <c r="D1177" s="4">
        <v>44362</v>
      </c>
      <c r="E1177" t="s">
        <v>72</v>
      </c>
      <c r="F1177" t="s">
        <v>55</v>
      </c>
      <c r="G1177" t="s">
        <v>56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45">
      <c r="A1178">
        <v>6</v>
      </c>
      <c r="B1178" t="s">
        <v>71</v>
      </c>
      <c r="C1178" t="s">
        <v>257</v>
      </c>
      <c r="D1178" s="4">
        <v>44362</v>
      </c>
      <c r="E1178" t="s">
        <v>72</v>
      </c>
      <c r="F1178" t="s">
        <v>57</v>
      </c>
      <c r="G1178" t="s">
        <v>56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x14ac:dyDescent="0.45">
      <c r="A1179">
        <v>6</v>
      </c>
      <c r="B1179" t="s">
        <v>71</v>
      </c>
      <c r="C1179" t="s">
        <v>257</v>
      </c>
      <c r="D1179" s="4">
        <v>44362</v>
      </c>
      <c r="E1179" t="s">
        <v>72</v>
      </c>
      <c r="F1179" t="s">
        <v>58</v>
      </c>
      <c r="G1179" t="s">
        <v>56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45">
      <c r="A1180">
        <v>6</v>
      </c>
      <c r="B1180" t="s">
        <v>71</v>
      </c>
      <c r="C1180" t="s">
        <v>257</v>
      </c>
      <c r="D1180" s="4">
        <v>44362</v>
      </c>
      <c r="E1180" t="s">
        <v>72</v>
      </c>
      <c r="F1180" t="s">
        <v>59</v>
      </c>
      <c r="G1180" t="s">
        <v>56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x14ac:dyDescent="0.45">
      <c r="A1181">
        <v>6</v>
      </c>
      <c r="B1181" t="s">
        <v>71</v>
      </c>
      <c r="C1181" t="s">
        <v>257</v>
      </c>
      <c r="D1181" s="4">
        <v>44362</v>
      </c>
      <c r="E1181" t="s">
        <v>72</v>
      </c>
      <c r="F1181" t="s">
        <v>60</v>
      </c>
      <c r="G1181" t="s">
        <v>56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45">
      <c r="A1182">
        <v>6</v>
      </c>
      <c r="B1182" t="s">
        <v>74</v>
      </c>
      <c r="C1182" t="s">
        <v>257</v>
      </c>
      <c r="D1182" s="4">
        <v>44362</v>
      </c>
      <c r="E1182" t="s">
        <v>75</v>
      </c>
      <c r="F1182" t="s">
        <v>43</v>
      </c>
      <c r="G1182" t="s">
        <v>44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x14ac:dyDescent="0.45">
      <c r="A1183">
        <v>6</v>
      </c>
      <c r="B1183" t="s">
        <v>74</v>
      </c>
      <c r="C1183" t="s">
        <v>257</v>
      </c>
      <c r="D1183" s="4">
        <v>44362</v>
      </c>
      <c r="E1183" t="s">
        <v>75</v>
      </c>
      <c r="F1183" t="s">
        <v>48</v>
      </c>
      <c r="G1183" t="s">
        <v>44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45">
      <c r="A1184">
        <v>6</v>
      </c>
      <c r="B1184" t="s">
        <v>74</v>
      </c>
      <c r="C1184" t="s">
        <v>257</v>
      </c>
      <c r="D1184" s="4">
        <v>44362</v>
      </c>
      <c r="E1184" t="s">
        <v>75</v>
      </c>
      <c r="F1184" t="s">
        <v>49</v>
      </c>
      <c r="G1184" t="s">
        <v>44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45">
      <c r="A1185">
        <v>6</v>
      </c>
      <c r="B1185" t="s">
        <v>74</v>
      </c>
      <c r="C1185" t="s">
        <v>257</v>
      </c>
      <c r="D1185" s="4">
        <v>44362</v>
      </c>
      <c r="E1185" t="s">
        <v>75</v>
      </c>
      <c r="F1185" t="s">
        <v>53</v>
      </c>
      <c r="G1185" t="s">
        <v>44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45">
      <c r="A1186">
        <v>6</v>
      </c>
      <c r="B1186" t="s">
        <v>74</v>
      </c>
      <c r="C1186" t="s">
        <v>257</v>
      </c>
      <c r="D1186" s="4">
        <v>44362</v>
      </c>
      <c r="E1186" t="s">
        <v>75</v>
      </c>
      <c r="F1186" t="s">
        <v>54</v>
      </c>
      <c r="G1186" t="s">
        <v>44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45">
      <c r="A1187">
        <v>6</v>
      </c>
      <c r="B1187" t="s">
        <v>74</v>
      </c>
      <c r="C1187" t="s">
        <v>257</v>
      </c>
      <c r="D1187" s="4">
        <v>44362</v>
      </c>
      <c r="E1187" t="s">
        <v>75</v>
      </c>
      <c r="F1187" t="s">
        <v>55</v>
      </c>
      <c r="G1187" t="s">
        <v>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x14ac:dyDescent="0.45">
      <c r="A1188">
        <v>6</v>
      </c>
      <c r="B1188" t="s">
        <v>74</v>
      </c>
      <c r="C1188" t="s">
        <v>257</v>
      </c>
      <c r="D1188" s="4">
        <v>44362</v>
      </c>
      <c r="E1188" t="s">
        <v>75</v>
      </c>
      <c r="F1188" t="s">
        <v>57</v>
      </c>
      <c r="G1188" t="s">
        <v>56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45">
      <c r="A1189">
        <v>6</v>
      </c>
      <c r="B1189" t="s">
        <v>74</v>
      </c>
      <c r="C1189" t="s">
        <v>257</v>
      </c>
      <c r="D1189" s="4">
        <v>44362</v>
      </c>
      <c r="E1189" t="s">
        <v>75</v>
      </c>
      <c r="F1189" t="s">
        <v>58</v>
      </c>
      <c r="G1189" t="s">
        <v>56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45">
      <c r="A1190">
        <v>6</v>
      </c>
      <c r="B1190" t="s">
        <v>74</v>
      </c>
      <c r="C1190" t="s">
        <v>257</v>
      </c>
      <c r="D1190" s="4">
        <v>44362</v>
      </c>
      <c r="E1190" t="s">
        <v>75</v>
      </c>
      <c r="F1190" t="s">
        <v>59</v>
      </c>
      <c r="G1190" t="s">
        <v>56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45">
      <c r="A1191">
        <v>6</v>
      </c>
      <c r="B1191" t="s">
        <v>74</v>
      </c>
      <c r="C1191" t="s">
        <v>257</v>
      </c>
      <c r="D1191" s="4">
        <v>44362</v>
      </c>
      <c r="E1191" t="s">
        <v>75</v>
      </c>
      <c r="F1191" t="s">
        <v>60</v>
      </c>
      <c r="G1191" t="s">
        <v>56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45">
      <c r="A1192">
        <v>6</v>
      </c>
      <c r="B1192" t="s">
        <v>87</v>
      </c>
      <c r="C1192" t="s">
        <v>260</v>
      </c>
      <c r="D1192" s="4">
        <v>44363</v>
      </c>
      <c r="E1192" t="s">
        <v>72</v>
      </c>
      <c r="F1192" t="s">
        <v>43</v>
      </c>
      <c r="G1192" t="s">
        <v>44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45">
      <c r="A1193">
        <v>6</v>
      </c>
      <c r="B1193" t="s">
        <v>87</v>
      </c>
      <c r="C1193" t="s">
        <v>260</v>
      </c>
      <c r="D1193" s="4">
        <v>44363</v>
      </c>
      <c r="E1193" t="s">
        <v>72</v>
      </c>
      <c r="F1193" t="s">
        <v>48</v>
      </c>
      <c r="G1193" t="s">
        <v>44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45">
      <c r="A1194">
        <v>6</v>
      </c>
      <c r="B1194" t="s">
        <v>87</v>
      </c>
      <c r="C1194" t="s">
        <v>260</v>
      </c>
      <c r="D1194" s="4">
        <v>44363</v>
      </c>
      <c r="E1194" t="s">
        <v>72</v>
      </c>
      <c r="F1194" t="s">
        <v>49</v>
      </c>
      <c r="G1194" t="s">
        <v>44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45">
      <c r="A1195">
        <v>6</v>
      </c>
      <c r="B1195" t="s">
        <v>87</v>
      </c>
      <c r="C1195" t="s">
        <v>260</v>
      </c>
      <c r="D1195" s="4">
        <v>44363</v>
      </c>
      <c r="E1195" t="s">
        <v>72</v>
      </c>
      <c r="F1195" t="s">
        <v>53</v>
      </c>
      <c r="G1195" t="s">
        <v>44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45">
      <c r="A1196">
        <v>6</v>
      </c>
      <c r="B1196" t="s">
        <v>87</v>
      </c>
      <c r="C1196" t="s">
        <v>260</v>
      </c>
      <c r="D1196" s="4">
        <v>44363</v>
      </c>
      <c r="E1196" t="s">
        <v>72</v>
      </c>
      <c r="F1196" t="s">
        <v>54</v>
      </c>
      <c r="G1196" t="s">
        <v>44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45">
      <c r="A1197">
        <v>6</v>
      </c>
      <c r="B1197" t="s">
        <v>87</v>
      </c>
      <c r="C1197" t="s">
        <v>260</v>
      </c>
      <c r="D1197" s="4">
        <v>44363</v>
      </c>
      <c r="E1197" t="s">
        <v>72</v>
      </c>
      <c r="F1197" t="s">
        <v>55</v>
      </c>
      <c r="G1197" t="s">
        <v>56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45">
      <c r="A1198">
        <v>6</v>
      </c>
      <c r="B1198" t="s">
        <v>87</v>
      </c>
      <c r="C1198" t="s">
        <v>260</v>
      </c>
      <c r="D1198" s="4">
        <v>44363</v>
      </c>
      <c r="E1198" t="s">
        <v>72</v>
      </c>
      <c r="F1198" t="s">
        <v>57</v>
      </c>
      <c r="G1198" t="s">
        <v>56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45">
      <c r="A1199">
        <v>6</v>
      </c>
      <c r="B1199" t="s">
        <v>87</v>
      </c>
      <c r="C1199" t="s">
        <v>260</v>
      </c>
      <c r="D1199" s="4">
        <v>44363</v>
      </c>
      <c r="E1199" t="s">
        <v>72</v>
      </c>
      <c r="F1199" t="s">
        <v>58</v>
      </c>
      <c r="G1199" t="s">
        <v>56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45">
      <c r="A1200">
        <v>6</v>
      </c>
      <c r="B1200" t="s">
        <v>87</v>
      </c>
      <c r="C1200" t="s">
        <v>260</v>
      </c>
      <c r="D1200" s="4">
        <v>44363</v>
      </c>
      <c r="E1200" t="s">
        <v>72</v>
      </c>
      <c r="F1200" t="s">
        <v>59</v>
      </c>
      <c r="G1200" t="s">
        <v>56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45">
      <c r="A1201">
        <v>6</v>
      </c>
      <c r="B1201" t="s">
        <v>87</v>
      </c>
      <c r="C1201" t="s">
        <v>260</v>
      </c>
      <c r="D1201" s="4">
        <v>44363</v>
      </c>
      <c r="E1201" t="s">
        <v>72</v>
      </c>
      <c r="F1201" t="s">
        <v>60</v>
      </c>
      <c r="G1201" t="s">
        <v>56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45">
      <c r="A1202">
        <v>6</v>
      </c>
      <c r="B1202" t="s">
        <v>99</v>
      </c>
      <c r="C1202" t="s">
        <v>260</v>
      </c>
      <c r="D1202" s="4">
        <v>44363</v>
      </c>
      <c r="E1202" t="s">
        <v>100</v>
      </c>
      <c r="F1202" t="s">
        <v>43</v>
      </c>
      <c r="G1202" t="s">
        <v>44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45">
      <c r="A1203">
        <v>6</v>
      </c>
      <c r="B1203" t="s">
        <v>99</v>
      </c>
      <c r="C1203" t="s">
        <v>260</v>
      </c>
      <c r="D1203" s="4">
        <v>44363</v>
      </c>
      <c r="E1203" t="s">
        <v>100</v>
      </c>
      <c r="F1203" t="s">
        <v>48</v>
      </c>
      <c r="G1203" t="s">
        <v>44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45">
      <c r="A1204">
        <v>6</v>
      </c>
      <c r="B1204" t="s">
        <v>99</v>
      </c>
      <c r="C1204" t="s">
        <v>260</v>
      </c>
      <c r="D1204" s="4">
        <v>44363</v>
      </c>
      <c r="E1204" t="s">
        <v>100</v>
      </c>
      <c r="F1204" t="s">
        <v>49</v>
      </c>
      <c r="G1204" t="s">
        <v>44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45">
      <c r="A1205">
        <v>6</v>
      </c>
      <c r="B1205" t="s">
        <v>99</v>
      </c>
      <c r="C1205" t="s">
        <v>260</v>
      </c>
      <c r="D1205" s="4">
        <v>44363</v>
      </c>
      <c r="E1205" t="s">
        <v>100</v>
      </c>
      <c r="F1205" t="s">
        <v>53</v>
      </c>
      <c r="G1205" t="s">
        <v>44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45">
      <c r="A1206">
        <v>6</v>
      </c>
      <c r="B1206" t="s">
        <v>99</v>
      </c>
      <c r="C1206" t="s">
        <v>260</v>
      </c>
      <c r="D1206" s="4">
        <v>44363</v>
      </c>
      <c r="E1206" t="s">
        <v>100</v>
      </c>
      <c r="F1206" t="s">
        <v>54</v>
      </c>
      <c r="G1206" t="s">
        <v>44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45">
      <c r="A1207">
        <v>6</v>
      </c>
      <c r="B1207" t="s">
        <v>99</v>
      </c>
      <c r="C1207" t="s">
        <v>260</v>
      </c>
      <c r="D1207" s="4">
        <v>44363</v>
      </c>
      <c r="E1207" t="s">
        <v>100</v>
      </c>
      <c r="F1207" t="s">
        <v>55</v>
      </c>
      <c r="G1207" t="s">
        <v>56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x14ac:dyDescent="0.45">
      <c r="A1208">
        <v>6</v>
      </c>
      <c r="B1208" t="s">
        <v>99</v>
      </c>
      <c r="C1208" t="s">
        <v>260</v>
      </c>
      <c r="D1208" s="4">
        <v>44363</v>
      </c>
      <c r="E1208" t="s">
        <v>100</v>
      </c>
      <c r="F1208" t="s">
        <v>57</v>
      </c>
      <c r="G1208" t="s">
        <v>56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45">
      <c r="A1209">
        <v>6</v>
      </c>
      <c r="B1209" t="s">
        <v>99</v>
      </c>
      <c r="C1209" t="s">
        <v>260</v>
      </c>
      <c r="D1209" s="4">
        <v>44363</v>
      </c>
      <c r="E1209" t="s">
        <v>100</v>
      </c>
      <c r="F1209" t="s">
        <v>58</v>
      </c>
      <c r="G1209" t="s">
        <v>56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45">
      <c r="A1210">
        <v>6</v>
      </c>
      <c r="B1210" t="s">
        <v>99</v>
      </c>
      <c r="C1210" t="s">
        <v>260</v>
      </c>
      <c r="D1210" s="4">
        <v>44363</v>
      </c>
      <c r="E1210" t="s">
        <v>100</v>
      </c>
      <c r="F1210" t="s">
        <v>59</v>
      </c>
      <c r="G1210" t="s">
        <v>56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45">
      <c r="A1211">
        <v>6</v>
      </c>
      <c r="B1211" t="s">
        <v>99</v>
      </c>
      <c r="C1211" t="s">
        <v>260</v>
      </c>
      <c r="D1211" s="4">
        <v>44363</v>
      </c>
      <c r="E1211" t="s">
        <v>100</v>
      </c>
      <c r="F1211" t="s">
        <v>60</v>
      </c>
      <c r="G1211" t="s">
        <v>56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x14ac:dyDescent="0.45">
      <c r="A1212">
        <v>1</v>
      </c>
      <c r="B1212" t="s">
        <v>129</v>
      </c>
      <c r="C1212" t="s">
        <v>261</v>
      </c>
      <c r="D1212" s="4">
        <v>44588</v>
      </c>
      <c r="E1212" t="s">
        <v>75</v>
      </c>
      <c r="F1212" t="s">
        <v>43</v>
      </c>
      <c r="G1212" t="s">
        <v>44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x14ac:dyDescent="0.45">
      <c r="A1213">
        <v>1</v>
      </c>
      <c r="B1213" t="s">
        <v>129</v>
      </c>
      <c r="C1213" t="s">
        <v>261</v>
      </c>
      <c r="D1213" s="4">
        <v>44588</v>
      </c>
      <c r="E1213" t="s">
        <v>75</v>
      </c>
      <c r="F1213" t="s">
        <v>48</v>
      </c>
      <c r="G1213" t="s">
        <v>44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x14ac:dyDescent="0.45">
      <c r="A1214">
        <v>1</v>
      </c>
      <c r="B1214" t="s">
        <v>129</v>
      </c>
      <c r="C1214" t="s">
        <v>261</v>
      </c>
      <c r="D1214" s="4">
        <v>44588</v>
      </c>
      <c r="E1214" t="s">
        <v>75</v>
      </c>
      <c r="F1214" t="s">
        <v>49</v>
      </c>
      <c r="G1214" t="s">
        <v>44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45">
      <c r="A1215">
        <v>1</v>
      </c>
      <c r="B1215" t="s">
        <v>129</v>
      </c>
      <c r="C1215" t="s">
        <v>261</v>
      </c>
      <c r="D1215" s="4">
        <v>44588</v>
      </c>
      <c r="E1215" t="s">
        <v>75</v>
      </c>
      <c r="F1215" t="s">
        <v>53</v>
      </c>
      <c r="G1215" t="s">
        <v>44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45">
      <c r="A1216">
        <v>1</v>
      </c>
      <c r="B1216" t="s">
        <v>129</v>
      </c>
      <c r="C1216" t="s">
        <v>261</v>
      </c>
      <c r="D1216" s="4">
        <v>44588</v>
      </c>
      <c r="E1216" t="s">
        <v>75</v>
      </c>
      <c r="F1216" t="s">
        <v>54</v>
      </c>
      <c r="G1216" t="s">
        <v>44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45">
      <c r="A1217">
        <v>1</v>
      </c>
      <c r="B1217" t="s">
        <v>129</v>
      </c>
      <c r="C1217" t="s">
        <v>261</v>
      </c>
      <c r="D1217" s="4">
        <v>44588</v>
      </c>
      <c r="E1217" t="s">
        <v>75</v>
      </c>
      <c r="F1217" t="s">
        <v>55</v>
      </c>
      <c r="G1217" t="s">
        <v>56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45">
      <c r="A1218">
        <v>1</v>
      </c>
      <c r="B1218" t="s">
        <v>129</v>
      </c>
      <c r="C1218" t="s">
        <v>261</v>
      </c>
      <c r="D1218" s="4">
        <v>44588</v>
      </c>
      <c r="E1218" t="s">
        <v>75</v>
      </c>
      <c r="F1218" t="s">
        <v>57</v>
      </c>
      <c r="G1218" t="s">
        <v>56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45">
      <c r="A1219">
        <v>1</v>
      </c>
      <c r="B1219" t="s">
        <v>129</v>
      </c>
      <c r="C1219" t="s">
        <v>261</v>
      </c>
      <c r="D1219" s="4">
        <v>44588</v>
      </c>
      <c r="E1219" t="s">
        <v>75</v>
      </c>
      <c r="F1219" t="s">
        <v>58</v>
      </c>
      <c r="G1219" t="s">
        <v>56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45">
      <c r="A1220">
        <v>1</v>
      </c>
      <c r="B1220" t="s">
        <v>129</v>
      </c>
      <c r="C1220" t="s">
        <v>261</v>
      </c>
      <c r="D1220" s="4">
        <v>44588</v>
      </c>
      <c r="E1220" t="s">
        <v>75</v>
      </c>
      <c r="F1220" t="s">
        <v>59</v>
      </c>
      <c r="G1220" t="s">
        <v>56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45">
      <c r="A1221">
        <v>1</v>
      </c>
      <c r="B1221" t="s">
        <v>129</v>
      </c>
      <c r="C1221" t="s">
        <v>261</v>
      </c>
      <c r="D1221" s="4">
        <v>44588</v>
      </c>
      <c r="E1221" t="s">
        <v>75</v>
      </c>
      <c r="F1221" t="s">
        <v>60</v>
      </c>
      <c r="G1221" t="s">
        <v>56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x14ac:dyDescent="0.45">
      <c r="A1222">
        <v>2</v>
      </c>
      <c r="B1222" t="s">
        <v>61</v>
      </c>
      <c r="C1222" t="s">
        <v>256</v>
      </c>
      <c r="D1222" s="4">
        <v>44600</v>
      </c>
      <c r="E1222" t="s">
        <v>42</v>
      </c>
      <c r="F1222" t="s">
        <v>43</v>
      </c>
      <c r="G1222" t="s">
        <v>44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45">
      <c r="A1223">
        <v>2</v>
      </c>
      <c r="B1223" t="s">
        <v>61</v>
      </c>
      <c r="C1223" t="s">
        <v>256</v>
      </c>
      <c r="D1223" s="4">
        <v>44600</v>
      </c>
      <c r="E1223" t="s">
        <v>42</v>
      </c>
      <c r="F1223" t="s">
        <v>48</v>
      </c>
      <c r="G1223" t="s">
        <v>44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45">
      <c r="A1224">
        <v>2</v>
      </c>
      <c r="B1224" t="s">
        <v>61</v>
      </c>
      <c r="C1224" t="s">
        <v>256</v>
      </c>
      <c r="D1224" s="4">
        <v>44600</v>
      </c>
      <c r="E1224" t="s">
        <v>42</v>
      </c>
      <c r="F1224" t="s">
        <v>49</v>
      </c>
      <c r="G1224" t="s">
        <v>44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45">
      <c r="A1225">
        <v>2</v>
      </c>
      <c r="B1225" t="s">
        <v>61</v>
      </c>
      <c r="C1225" t="s">
        <v>256</v>
      </c>
      <c r="D1225" s="4">
        <v>44600</v>
      </c>
      <c r="E1225" t="s">
        <v>42</v>
      </c>
      <c r="F1225" t="s">
        <v>53</v>
      </c>
      <c r="G1225" t="s">
        <v>44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x14ac:dyDescent="0.45">
      <c r="A1226">
        <v>2</v>
      </c>
      <c r="B1226" t="s">
        <v>61</v>
      </c>
      <c r="C1226" t="s">
        <v>256</v>
      </c>
      <c r="D1226" s="4">
        <v>44600</v>
      </c>
      <c r="E1226" t="s">
        <v>42</v>
      </c>
      <c r="F1226" t="s">
        <v>54</v>
      </c>
      <c r="G1226" t="s">
        <v>44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45">
      <c r="A1227">
        <v>2</v>
      </c>
      <c r="B1227" t="s">
        <v>61</v>
      </c>
      <c r="C1227" t="s">
        <v>256</v>
      </c>
      <c r="D1227" s="4">
        <v>44600</v>
      </c>
      <c r="E1227" t="s">
        <v>42</v>
      </c>
      <c r="F1227" t="s">
        <v>55</v>
      </c>
      <c r="G1227" t="s">
        <v>56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45">
      <c r="A1228">
        <v>2</v>
      </c>
      <c r="B1228" t="s">
        <v>61</v>
      </c>
      <c r="C1228" t="s">
        <v>256</v>
      </c>
      <c r="D1228" s="4">
        <v>44600</v>
      </c>
      <c r="E1228" t="s">
        <v>42</v>
      </c>
      <c r="F1228" t="s">
        <v>57</v>
      </c>
      <c r="G1228" t="s">
        <v>56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45">
      <c r="A1229">
        <v>2</v>
      </c>
      <c r="B1229" t="s">
        <v>61</v>
      </c>
      <c r="C1229" t="s">
        <v>256</v>
      </c>
      <c r="D1229" s="4">
        <v>44600</v>
      </c>
      <c r="E1229" t="s">
        <v>42</v>
      </c>
      <c r="F1229" t="s">
        <v>58</v>
      </c>
      <c r="G1229" t="s">
        <v>56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45">
      <c r="A1230">
        <v>2</v>
      </c>
      <c r="B1230" t="s">
        <v>61</v>
      </c>
      <c r="C1230" t="s">
        <v>256</v>
      </c>
      <c r="D1230" s="4">
        <v>44600</v>
      </c>
      <c r="E1230" t="s">
        <v>42</v>
      </c>
      <c r="F1230" t="s">
        <v>59</v>
      </c>
      <c r="G1230" t="s">
        <v>56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45">
      <c r="A1231">
        <v>2</v>
      </c>
      <c r="B1231" t="s">
        <v>61</v>
      </c>
      <c r="C1231" t="s">
        <v>256</v>
      </c>
      <c r="D1231" s="4">
        <v>44600</v>
      </c>
      <c r="E1231" t="s">
        <v>42</v>
      </c>
      <c r="F1231" t="s">
        <v>60</v>
      </c>
      <c r="G1231" t="s">
        <v>56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45">
      <c r="A1232">
        <v>2</v>
      </c>
      <c r="B1232" t="s">
        <v>41</v>
      </c>
      <c r="C1232" t="s">
        <v>255</v>
      </c>
      <c r="D1232" s="4">
        <v>44601</v>
      </c>
      <c r="E1232" t="s">
        <v>42</v>
      </c>
      <c r="F1232" t="s">
        <v>43</v>
      </c>
      <c r="G1232" t="s">
        <v>44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x14ac:dyDescent="0.45">
      <c r="A1233">
        <v>2</v>
      </c>
      <c r="B1233" t="s">
        <v>41</v>
      </c>
      <c r="C1233" t="s">
        <v>255</v>
      </c>
      <c r="D1233" s="4">
        <v>44601</v>
      </c>
      <c r="E1233" t="s">
        <v>42</v>
      </c>
      <c r="F1233" t="s">
        <v>48</v>
      </c>
      <c r="G1233" t="s">
        <v>44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45">
      <c r="A1234">
        <v>2</v>
      </c>
      <c r="B1234" t="s">
        <v>41</v>
      </c>
      <c r="C1234" t="s">
        <v>255</v>
      </c>
      <c r="D1234" s="4">
        <v>44601</v>
      </c>
      <c r="E1234" t="s">
        <v>42</v>
      </c>
      <c r="F1234" t="s">
        <v>49</v>
      </c>
      <c r="G1234" t="s">
        <v>44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45">
      <c r="A1235">
        <v>2</v>
      </c>
      <c r="B1235" t="s">
        <v>41</v>
      </c>
      <c r="C1235" t="s">
        <v>255</v>
      </c>
      <c r="D1235" s="4">
        <v>44601</v>
      </c>
      <c r="E1235" t="s">
        <v>42</v>
      </c>
      <c r="F1235" t="s">
        <v>53</v>
      </c>
      <c r="G1235" t="s">
        <v>44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x14ac:dyDescent="0.45">
      <c r="A1236">
        <v>2</v>
      </c>
      <c r="B1236" t="s">
        <v>41</v>
      </c>
      <c r="C1236" t="s">
        <v>255</v>
      </c>
      <c r="D1236" s="4">
        <v>44601</v>
      </c>
      <c r="E1236" t="s">
        <v>42</v>
      </c>
      <c r="F1236" t="s">
        <v>54</v>
      </c>
      <c r="G1236" t="s">
        <v>44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x14ac:dyDescent="0.45">
      <c r="A1237">
        <v>2</v>
      </c>
      <c r="B1237" t="s">
        <v>41</v>
      </c>
      <c r="C1237" t="s">
        <v>255</v>
      </c>
      <c r="D1237" s="4">
        <v>44601</v>
      </c>
      <c r="E1237" t="s">
        <v>42</v>
      </c>
      <c r="F1237" t="s">
        <v>55</v>
      </c>
      <c r="G1237" t="s">
        <v>56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x14ac:dyDescent="0.45">
      <c r="A1238">
        <v>2</v>
      </c>
      <c r="B1238" t="s">
        <v>41</v>
      </c>
      <c r="C1238" t="s">
        <v>255</v>
      </c>
      <c r="D1238" s="4">
        <v>44601</v>
      </c>
      <c r="E1238" t="s">
        <v>42</v>
      </c>
      <c r="F1238" t="s">
        <v>57</v>
      </c>
      <c r="G1238" t="s">
        <v>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x14ac:dyDescent="0.45">
      <c r="A1239">
        <v>2</v>
      </c>
      <c r="B1239" t="s">
        <v>41</v>
      </c>
      <c r="C1239" t="s">
        <v>255</v>
      </c>
      <c r="D1239" s="4">
        <v>44601</v>
      </c>
      <c r="E1239" t="s">
        <v>42</v>
      </c>
      <c r="F1239" t="s">
        <v>58</v>
      </c>
      <c r="G1239" t="s">
        <v>56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45">
      <c r="A1240">
        <v>2</v>
      </c>
      <c r="B1240" t="s">
        <v>41</v>
      </c>
      <c r="C1240" t="s">
        <v>255</v>
      </c>
      <c r="D1240" s="4">
        <v>44601</v>
      </c>
      <c r="E1240" t="s">
        <v>42</v>
      </c>
      <c r="F1240" t="s">
        <v>59</v>
      </c>
      <c r="G1240" t="s">
        <v>56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45">
      <c r="A1241">
        <v>2</v>
      </c>
      <c r="B1241" t="s">
        <v>41</v>
      </c>
      <c r="C1241" t="s">
        <v>255</v>
      </c>
      <c r="D1241" s="4">
        <v>44601</v>
      </c>
      <c r="E1241" t="s">
        <v>42</v>
      </c>
      <c r="F1241" t="s">
        <v>60</v>
      </c>
      <c r="G1241" t="s">
        <v>56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45">
      <c r="A1242">
        <v>2</v>
      </c>
      <c r="B1242" t="s">
        <v>129</v>
      </c>
      <c r="C1242" t="s">
        <v>261</v>
      </c>
      <c r="D1242" s="4">
        <v>44601</v>
      </c>
      <c r="E1242" t="s">
        <v>75</v>
      </c>
      <c r="F1242" t="s">
        <v>43</v>
      </c>
      <c r="G1242" t="s">
        <v>44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45">
      <c r="A1243">
        <v>2</v>
      </c>
      <c r="B1243" t="s">
        <v>129</v>
      </c>
      <c r="C1243" t="s">
        <v>261</v>
      </c>
      <c r="D1243" s="4">
        <v>44601</v>
      </c>
      <c r="E1243" t="s">
        <v>75</v>
      </c>
      <c r="F1243" t="s">
        <v>48</v>
      </c>
      <c r="G1243" t="s">
        <v>44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x14ac:dyDescent="0.45">
      <c r="A1244">
        <v>2</v>
      </c>
      <c r="B1244" t="s">
        <v>129</v>
      </c>
      <c r="C1244" t="s">
        <v>261</v>
      </c>
      <c r="D1244" s="4">
        <v>44601</v>
      </c>
      <c r="E1244" t="s">
        <v>75</v>
      </c>
      <c r="F1244" t="s">
        <v>49</v>
      </c>
      <c r="G1244" t="s">
        <v>44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45">
      <c r="A1245">
        <v>2</v>
      </c>
      <c r="B1245" t="s">
        <v>129</v>
      </c>
      <c r="C1245" t="s">
        <v>261</v>
      </c>
      <c r="D1245" s="4">
        <v>44601</v>
      </c>
      <c r="E1245" t="s">
        <v>75</v>
      </c>
      <c r="F1245" t="s">
        <v>53</v>
      </c>
      <c r="G1245" t="s">
        <v>44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45">
      <c r="A1246">
        <v>2</v>
      </c>
      <c r="B1246" t="s">
        <v>129</v>
      </c>
      <c r="C1246" t="s">
        <v>261</v>
      </c>
      <c r="D1246" s="4">
        <v>44601</v>
      </c>
      <c r="E1246" t="s">
        <v>75</v>
      </c>
      <c r="F1246" t="s">
        <v>54</v>
      </c>
      <c r="G1246" t="s">
        <v>44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45">
      <c r="A1247">
        <v>2</v>
      </c>
      <c r="B1247" t="s">
        <v>129</v>
      </c>
      <c r="C1247" t="s">
        <v>261</v>
      </c>
      <c r="D1247" s="4">
        <v>44601</v>
      </c>
      <c r="E1247" t="s">
        <v>75</v>
      </c>
      <c r="F1247" t="s">
        <v>55</v>
      </c>
      <c r="G1247" t="s">
        <v>56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x14ac:dyDescent="0.45">
      <c r="A1248">
        <v>2</v>
      </c>
      <c r="B1248" t="s">
        <v>129</v>
      </c>
      <c r="C1248" t="s">
        <v>261</v>
      </c>
      <c r="D1248" s="4">
        <v>44601</v>
      </c>
      <c r="E1248" t="s">
        <v>75</v>
      </c>
      <c r="F1248" t="s">
        <v>57</v>
      </c>
      <c r="G1248" t="s">
        <v>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45">
      <c r="A1249">
        <v>2</v>
      </c>
      <c r="B1249" t="s">
        <v>129</v>
      </c>
      <c r="C1249" t="s">
        <v>261</v>
      </c>
      <c r="D1249" s="4">
        <v>44601</v>
      </c>
      <c r="E1249" t="s">
        <v>75</v>
      </c>
      <c r="F1249" t="s">
        <v>58</v>
      </c>
      <c r="G1249" t="s">
        <v>56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45">
      <c r="A1250">
        <v>2</v>
      </c>
      <c r="B1250" t="s">
        <v>129</v>
      </c>
      <c r="C1250" t="s">
        <v>261</v>
      </c>
      <c r="D1250" s="4">
        <v>44601</v>
      </c>
      <c r="E1250" t="s">
        <v>75</v>
      </c>
      <c r="F1250" t="s">
        <v>59</v>
      </c>
      <c r="G1250" t="s">
        <v>56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45">
      <c r="A1251">
        <v>2</v>
      </c>
      <c r="B1251" t="s">
        <v>129</v>
      </c>
      <c r="C1251" t="s">
        <v>261</v>
      </c>
      <c r="D1251" s="4">
        <v>44601</v>
      </c>
      <c r="E1251" t="s">
        <v>75</v>
      </c>
      <c r="F1251" t="s">
        <v>60</v>
      </c>
      <c r="G1251" t="s">
        <v>56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45">
      <c r="A1252">
        <v>2</v>
      </c>
      <c r="B1252" t="s">
        <v>87</v>
      </c>
      <c r="C1252" t="s">
        <v>260</v>
      </c>
      <c r="D1252" s="4">
        <v>44608</v>
      </c>
      <c r="E1252" t="s">
        <v>72</v>
      </c>
      <c r="F1252" t="s">
        <v>43</v>
      </c>
      <c r="G1252" t="s">
        <v>44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45">
      <c r="A1253">
        <v>2</v>
      </c>
      <c r="B1253" t="s">
        <v>87</v>
      </c>
      <c r="C1253" t="s">
        <v>260</v>
      </c>
      <c r="D1253" s="4">
        <v>44608</v>
      </c>
      <c r="E1253" t="s">
        <v>72</v>
      </c>
      <c r="F1253" t="s">
        <v>48</v>
      </c>
      <c r="G1253" t="s">
        <v>44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45">
      <c r="A1254">
        <v>2</v>
      </c>
      <c r="B1254" t="s">
        <v>87</v>
      </c>
      <c r="C1254" t="s">
        <v>260</v>
      </c>
      <c r="D1254" s="4">
        <v>44608</v>
      </c>
      <c r="E1254" t="s">
        <v>72</v>
      </c>
      <c r="F1254" t="s">
        <v>49</v>
      </c>
      <c r="G1254" t="s">
        <v>44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45">
      <c r="A1255">
        <v>2</v>
      </c>
      <c r="B1255" t="s">
        <v>87</v>
      </c>
      <c r="C1255" t="s">
        <v>260</v>
      </c>
      <c r="D1255" s="4">
        <v>44608</v>
      </c>
      <c r="E1255" t="s">
        <v>72</v>
      </c>
      <c r="F1255" t="s">
        <v>53</v>
      </c>
      <c r="G1255" t="s">
        <v>44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45">
      <c r="A1256">
        <v>2</v>
      </c>
      <c r="B1256" t="s">
        <v>87</v>
      </c>
      <c r="C1256" t="s">
        <v>260</v>
      </c>
      <c r="D1256" s="4">
        <v>44608</v>
      </c>
      <c r="E1256" t="s">
        <v>72</v>
      </c>
      <c r="F1256" t="s">
        <v>54</v>
      </c>
      <c r="G1256" t="s">
        <v>44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45">
      <c r="A1257">
        <v>2</v>
      </c>
      <c r="B1257" t="s">
        <v>87</v>
      </c>
      <c r="C1257" t="s">
        <v>260</v>
      </c>
      <c r="D1257" s="4">
        <v>44608</v>
      </c>
      <c r="E1257" t="s">
        <v>72</v>
      </c>
      <c r="F1257" t="s">
        <v>55</v>
      </c>
      <c r="G1257" t="s">
        <v>56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45">
      <c r="A1258">
        <v>2</v>
      </c>
      <c r="B1258" t="s">
        <v>87</v>
      </c>
      <c r="C1258" t="s">
        <v>260</v>
      </c>
      <c r="D1258" s="4">
        <v>44608</v>
      </c>
      <c r="E1258" t="s">
        <v>72</v>
      </c>
      <c r="F1258" t="s">
        <v>57</v>
      </c>
      <c r="G1258" t="s">
        <v>56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45">
      <c r="A1259">
        <v>2</v>
      </c>
      <c r="B1259" t="s">
        <v>87</v>
      </c>
      <c r="C1259" t="s">
        <v>260</v>
      </c>
      <c r="D1259" s="4">
        <v>44608</v>
      </c>
      <c r="E1259" t="s">
        <v>72</v>
      </c>
      <c r="F1259" t="s">
        <v>58</v>
      </c>
      <c r="G1259" t="s">
        <v>56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45">
      <c r="A1260">
        <v>2</v>
      </c>
      <c r="B1260" t="s">
        <v>87</v>
      </c>
      <c r="C1260" t="s">
        <v>260</v>
      </c>
      <c r="D1260" s="4">
        <v>44608</v>
      </c>
      <c r="E1260" t="s">
        <v>72</v>
      </c>
      <c r="F1260" t="s">
        <v>59</v>
      </c>
      <c r="G1260" t="s">
        <v>56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45">
      <c r="A1261">
        <v>2</v>
      </c>
      <c r="B1261" t="s">
        <v>87</v>
      </c>
      <c r="C1261" t="s">
        <v>260</v>
      </c>
      <c r="D1261" s="4">
        <v>44608</v>
      </c>
      <c r="E1261" t="s">
        <v>72</v>
      </c>
      <c r="F1261" t="s">
        <v>60</v>
      </c>
      <c r="G1261" t="s">
        <v>56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45">
      <c r="A1262">
        <v>2</v>
      </c>
      <c r="B1262" t="s">
        <v>99</v>
      </c>
      <c r="C1262" t="s">
        <v>260</v>
      </c>
      <c r="D1262" s="4">
        <v>44608</v>
      </c>
      <c r="E1262" t="s">
        <v>100</v>
      </c>
      <c r="F1262" t="s">
        <v>43</v>
      </c>
      <c r="G1262" t="s">
        <v>44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45">
      <c r="A1263">
        <v>2</v>
      </c>
      <c r="B1263" t="s">
        <v>99</v>
      </c>
      <c r="C1263" t="s">
        <v>260</v>
      </c>
      <c r="D1263" s="4">
        <v>44608</v>
      </c>
      <c r="E1263" t="s">
        <v>100</v>
      </c>
      <c r="F1263" t="s">
        <v>48</v>
      </c>
      <c r="G1263" t="s">
        <v>44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45">
      <c r="A1264">
        <v>2</v>
      </c>
      <c r="B1264" t="s">
        <v>99</v>
      </c>
      <c r="C1264" t="s">
        <v>260</v>
      </c>
      <c r="D1264" s="4">
        <v>44608</v>
      </c>
      <c r="E1264" t="s">
        <v>100</v>
      </c>
      <c r="F1264" t="s">
        <v>49</v>
      </c>
      <c r="G1264" t="s">
        <v>44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45">
      <c r="A1265">
        <v>2</v>
      </c>
      <c r="B1265" t="s">
        <v>99</v>
      </c>
      <c r="C1265" t="s">
        <v>260</v>
      </c>
      <c r="D1265" s="4">
        <v>44608</v>
      </c>
      <c r="E1265" t="s">
        <v>100</v>
      </c>
      <c r="F1265" t="s">
        <v>53</v>
      </c>
      <c r="G1265" t="s">
        <v>44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45">
      <c r="A1266">
        <v>2</v>
      </c>
      <c r="B1266" t="s">
        <v>99</v>
      </c>
      <c r="C1266" t="s">
        <v>260</v>
      </c>
      <c r="D1266" s="4">
        <v>44608</v>
      </c>
      <c r="E1266" t="s">
        <v>100</v>
      </c>
      <c r="F1266" t="s">
        <v>54</v>
      </c>
      <c r="G1266" t="s">
        <v>44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45">
      <c r="A1267">
        <v>2</v>
      </c>
      <c r="B1267" t="s">
        <v>99</v>
      </c>
      <c r="C1267" t="s">
        <v>260</v>
      </c>
      <c r="D1267" s="4">
        <v>44608</v>
      </c>
      <c r="E1267" t="s">
        <v>100</v>
      </c>
      <c r="F1267" t="s">
        <v>55</v>
      </c>
      <c r="G1267" t="s">
        <v>56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45">
      <c r="A1268">
        <v>2</v>
      </c>
      <c r="B1268" t="s">
        <v>99</v>
      </c>
      <c r="C1268" t="s">
        <v>260</v>
      </c>
      <c r="D1268" s="4">
        <v>44608</v>
      </c>
      <c r="E1268" t="s">
        <v>100</v>
      </c>
      <c r="F1268" t="s">
        <v>57</v>
      </c>
      <c r="G1268" t="s">
        <v>56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45">
      <c r="A1269">
        <v>2</v>
      </c>
      <c r="B1269" t="s">
        <v>99</v>
      </c>
      <c r="C1269" t="s">
        <v>260</v>
      </c>
      <c r="D1269" s="4">
        <v>44608</v>
      </c>
      <c r="E1269" t="s">
        <v>100</v>
      </c>
      <c r="F1269" t="s">
        <v>58</v>
      </c>
      <c r="G1269" t="s">
        <v>56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45">
      <c r="A1270">
        <v>2</v>
      </c>
      <c r="B1270" t="s">
        <v>99</v>
      </c>
      <c r="C1270" t="s">
        <v>260</v>
      </c>
      <c r="D1270" s="4">
        <v>44608</v>
      </c>
      <c r="E1270" t="s">
        <v>100</v>
      </c>
      <c r="F1270" t="s">
        <v>59</v>
      </c>
      <c r="G1270" t="s">
        <v>56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x14ac:dyDescent="0.45">
      <c r="A1271">
        <v>2</v>
      </c>
      <c r="B1271" t="s">
        <v>99</v>
      </c>
      <c r="C1271" t="s">
        <v>260</v>
      </c>
      <c r="D1271" s="4">
        <v>44608</v>
      </c>
      <c r="E1271" t="s">
        <v>100</v>
      </c>
      <c r="F1271" t="s">
        <v>60</v>
      </c>
      <c r="G1271" t="s">
        <v>56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x14ac:dyDescent="0.45">
      <c r="A1272">
        <v>2</v>
      </c>
      <c r="B1272" t="s">
        <v>63</v>
      </c>
      <c r="C1272" t="s">
        <v>257</v>
      </c>
      <c r="D1272" s="4">
        <v>44609</v>
      </c>
      <c r="E1272" t="s">
        <v>64</v>
      </c>
      <c r="F1272" t="s">
        <v>43</v>
      </c>
      <c r="G1272" t="s">
        <v>44</v>
      </c>
      <c r="K1272">
        <f t="shared" ref="K1272:K1291" si="0">SUM(L1272:S1272)</f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f t="shared" ref="AG1272:AG1291" si="1">SUM(W1272:AF1272)</f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45">
      <c r="A1273">
        <v>2</v>
      </c>
      <c r="B1273" t="s">
        <v>63</v>
      </c>
      <c r="C1273" t="s">
        <v>257</v>
      </c>
      <c r="D1273" s="4">
        <v>44609</v>
      </c>
      <c r="E1273" t="s">
        <v>64</v>
      </c>
      <c r="F1273" t="s">
        <v>48</v>
      </c>
      <c r="G1273" t="s">
        <v>44</v>
      </c>
      <c r="K1273">
        <f t="shared" si="0"/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f t="shared" si="1"/>
        <v>0</v>
      </c>
      <c r="AH1273">
        <v>0</v>
      </c>
      <c r="AI1273">
        <v>0</v>
      </c>
      <c r="AJ1273">
        <v>0</v>
      </c>
      <c r="AK1273">
        <v>0</v>
      </c>
    </row>
    <row r="1274" spans="1:37" x14ac:dyDescent="0.45">
      <c r="A1274">
        <v>2</v>
      </c>
      <c r="B1274" t="s">
        <v>63</v>
      </c>
      <c r="C1274" t="s">
        <v>257</v>
      </c>
      <c r="D1274" s="4">
        <v>44609</v>
      </c>
      <c r="E1274" t="s">
        <v>64</v>
      </c>
      <c r="F1274" t="s">
        <v>49</v>
      </c>
      <c r="G1274" t="s">
        <v>44</v>
      </c>
      <c r="K1274">
        <f t="shared" si="0"/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f t="shared" si="1"/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45">
      <c r="A1275">
        <v>2</v>
      </c>
      <c r="B1275" t="s">
        <v>63</v>
      </c>
      <c r="C1275" t="s">
        <v>257</v>
      </c>
      <c r="D1275" s="4">
        <v>44609</v>
      </c>
      <c r="E1275" t="s">
        <v>64</v>
      </c>
      <c r="F1275" t="s">
        <v>53</v>
      </c>
      <c r="G1275" t="s">
        <v>44</v>
      </c>
      <c r="K1275">
        <f t="shared" si="0"/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f t="shared" si="1"/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45">
      <c r="A1276">
        <v>2</v>
      </c>
      <c r="B1276" t="s">
        <v>63</v>
      </c>
      <c r="C1276" t="s">
        <v>257</v>
      </c>
      <c r="D1276" s="4">
        <v>44609</v>
      </c>
      <c r="E1276" t="s">
        <v>64</v>
      </c>
      <c r="F1276" t="s">
        <v>54</v>
      </c>
      <c r="G1276" t="s">
        <v>44</v>
      </c>
      <c r="K1276">
        <f t="shared" si="0"/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f t="shared" si="1"/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45">
      <c r="A1277">
        <v>2</v>
      </c>
      <c r="B1277" t="s">
        <v>63</v>
      </c>
      <c r="C1277" t="s">
        <v>257</v>
      </c>
      <c r="D1277" s="4">
        <v>44609</v>
      </c>
      <c r="E1277" t="s">
        <v>64</v>
      </c>
      <c r="F1277" t="s">
        <v>55</v>
      </c>
      <c r="G1277" t="s">
        <v>56</v>
      </c>
      <c r="K1277">
        <f t="shared" si="0"/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f t="shared" si="1"/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45">
      <c r="A1278">
        <v>2</v>
      </c>
      <c r="B1278" t="s">
        <v>63</v>
      </c>
      <c r="C1278" t="s">
        <v>257</v>
      </c>
      <c r="D1278" s="4">
        <v>44609</v>
      </c>
      <c r="E1278" t="s">
        <v>64</v>
      </c>
      <c r="F1278" t="s">
        <v>57</v>
      </c>
      <c r="G1278" t="s">
        <v>56</v>
      </c>
      <c r="K1278">
        <f t="shared" si="0"/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f t="shared" si="1"/>
        <v>0</v>
      </c>
      <c r="AH1278">
        <v>0</v>
      </c>
      <c r="AI1278">
        <v>0</v>
      </c>
      <c r="AJ1278">
        <v>0</v>
      </c>
      <c r="AK1278">
        <v>0</v>
      </c>
    </row>
    <row r="1279" spans="1:37" x14ac:dyDescent="0.45">
      <c r="A1279">
        <v>2</v>
      </c>
      <c r="B1279" t="s">
        <v>63</v>
      </c>
      <c r="C1279" t="s">
        <v>257</v>
      </c>
      <c r="D1279" s="4">
        <v>44609</v>
      </c>
      <c r="E1279" t="s">
        <v>64</v>
      </c>
      <c r="F1279" t="s">
        <v>58</v>
      </c>
      <c r="G1279" t="s">
        <v>56</v>
      </c>
      <c r="K1279">
        <f t="shared" si="0"/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f t="shared" si="1"/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45">
      <c r="A1280">
        <v>2</v>
      </c>
      <c r="B1280" t="s">
        <v>63</v>
      </c>
      <c r="C1280" t="s">
        <v>257</v>
      </c>
      <c r="D1280" s="4">
        <v>44609</v>
      </c>
      <c r="E1280" t="s">
        <v>64</v>
      </c>
      <c r="F1280" t="s">
        <v>59</v>
      </c>
      <c r="G1280" t="s">
        <v>56</v>
      </c>
      <c r="K1280">
        <f t="shared" si="0"/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f t="shared" si="1"/>
        <v>0</v>
      </c>
      <c r="AH1280">
        <v>0</v>
      </c>
      <c r="AI1280">
        <v>0</v>
      </c>
      <c r="AJ1280">
        <v>0</v>
      </c>
      <c r="AK1280">
        <v>0</v>
      </c>
    </row>
    <row r="1281" spans="1:37" x14ac:dyDescent="0.45">
      <c r="A1281">
        <v>2</v>
      </c>
      <c r="B1281" t="s">
        <v>63</v>
      </c>
      <c r="C1281" t="s">
        <v>257</v>
      </c>
      <c r="D1281" s="4">
        <v>44609</v>
      </c>
      <c r="E1281" t="s">
        <v>64</v>
      </c>
      <c r="F1281" t="s">
        <v>60</v>
      </c>
      <c r="G1281" t="s">
        <v>56</v>
      </c>
      <c r="K1281">
        <f t="shared" si="0"/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f t="shared" si="1"/>
        <v>0</v>
      </c>
      <c r="AH1281">
        <v>0</v>
      </c>
      <c r="AI1281">
        <v>0</v>
      </c>
      <c r="AJ1281">
        <v>0</v>
      </c>
      <c r="AK1281">
        <v>0</v>
      </c>
    </row>
    <row r="1282" spans="1:37" x14ac:dyDescent="0.45">
      <c r="A1282">
        <v>2</v>
      </c>
      <c r="B1282" t="s">
        <v>71</v>
      </c>
      <c r="C1282" t="s">
        <v>257</v>
      </c>
      <c r="D1282" s="4">
        <v>44609</v>
      </c>
      <c r="E1282" t="s">
        <v>72</v>
      </c>
      <c r="F1282" t="s">
        <v>43</v>
      </c>
      <c r="G1282" t="s">
        <v>44</v>
      </c>
      <c r="K1282">
        <f t="shared" si="0"/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f t="shared" si="1"/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45">
      <c r="A1283">
        <v>2</v>
      </c>
      <c r="B1283" t="s">
        <v>71</v>
      </c>
      <c r="C1283" t="s">
        <v>257</v>
      </c>
      <c r="D1283" s="4">
        <v>44609</v>
      </c>
      <c r="E1283" t="s">
        <v>72</v>
      </c>
      <c r="F1283" t="s">
        <v>48</v>
      </c>
      <c r="G1283" t="s">
        <v>44</v>
      </c>
      <c r="K1283">
        <f t="shared" si="0"/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f t="shared" si="1"/>
        <v>0</v>
      </c>
      <c r="AH1283">
        <v>0</v>
      </c>
      <c r="AI1283">
        <v>0</v>
      </c>
      <c r="AJ1283">
        <v>0</v>
      </c>
      <c r="AK1283">
        <v>0</v>
      </c>
    </row>
    <row r="1284" spans="1:37" x14ac:dyDescent="0.45">
      <c r="A1284">
        <v>2</v>
      </c>
      <c r="B1284" t="s">
        <v>71</v>
      </c>
      <c r="C1284" t="s">
        <v>257</v>
      </c>
      <c r="D1284" s="4">
        <v>44609</v>
      </c>
      <c r="E1284" t="s">
        <v>72</v>
      </c>
      <c r="F1284" t="s">
        <v>49</v>
      </c>
      <c r="G1284" t="s">
        <v>44</v>
      </c>
      <c r="K1284">
        <f t="shared" si="0"/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f t="shared" si="1"/>
        <v>0</v>
      </c>
      <c r="AH1284">
        <v>0</v>
      </c>
      <c r="AI1284">
        <v>0</v>
      </c>
      <c r="AJ1284">
        <v>0</v>
      </c>
      <c r="AK1284">
        <v>0</v>
      </c>
    </row>
    <row r="1285" spans="1:37" x14ac:dyDescent="0.45">
      <c r="A1285">
        <v>2</v>
      </c>
      <c r="B1285" t="s">
        <v>71</v>
      </c>
      <c r="C1285" t="s">
        <v>257</v>
      </c>
      <c r="D1285" s="4">
        <v>44609</v>
      </c>
      <c r="E1285" t="s">
        <v>72</v>
      </c>
      <c r="F1285" t="s">
        <v>53</v>
      </c>
      <c r="G1285" t="s">
        <v>44</v>
      </c>
      <c r="K1285">
        <f t="shared" si="0"/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f t="shared" si="1"/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45">
      <c r="A1286">
        <v>2</v>
      </c>
      <c r="B1286" t="s">
        <v>71</v>
      </c>
      <c r="C1286" t="s">
        <v>257</v>
      </c>
      <c r="D1286" s="4">
        <v>44609</v>
      </c>
      <c r="E1286" t="s">
        <v>72</v>
      </c>
      <c r="F1286" t="s">
        <v>54</v>
      </c>
      <c r="G1286" t="s">
        <v>44</v>
      </c>
      <c r="K1286">
        <f t="shared" si="0"/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f t="shared" si="1"/>
        <v>0</v>
      </c>
      <c r="AH1286">
        <v>0</v>
      </c>
      <c r="AI1286">
        <v>0</v>
      </c>
      <c r="AJ1286">
        <v>0</v>
      </c>
      <c r="AK1286">
        <v>0</v>
      </c>
    </row>
    <row r="1287" spans="1:37" x14ac:dyDescent="0.45">
      <c r="A1287">
        <v>2</v>
      </c>
      <c r="B1287" t="s">
        <v>71</v>
      </c>
      <c r="C1287" t="s">
        <v>257</v>
      </c>
      <c r="D1287" s="4">
        <v>44609</v>
      </c>
      <c r="E1287" t="s">
        <v>72</v>
      </c>
      <c r="F1287" t="s">
        <v>55</v>
      </c>
      <c r="G1287" t="s">
        <v>56</v>
      </c>
      <c r="K1287">
        <f t="shared" si="0"/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f t="shared" si="1"/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45">
      <c r="A1288">
        <v>2</v>
      </c>
      <c r="B1288" t="s">
        <v>71</v>
      </c>
      <c r="C1288" t="s">
        <v>257</v>
      </c>
      <c r="D1288" s="4">
        <v>44609</v>
      </c>
      <c r="E1288" t="s">
        <v>72</v>
      </c>
      <c r="F1288" t="s">
        <v>57</v>
      </c>
      <c r="G1288" t="s">
        <v>56</v>
      </c>
      <c r="K1288">
        <f t="shared" si="0"/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f t="shared" si="1"/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45">
      <c r="A1289">
        <v>2</v>
      </c>
      <c r="B1289" t="s">
        <v>71</v>
      </c>
      <c r="C1289" t="s">
        <v>257</v>
      </c>
      <c r="D1289" s="4">
        <v>44609</v>
      </c>
      <c r="E1289" t="s">
        <v>72</v>
      </c>
      <c r="F1289" t="s">
        <v>58</v>
      </c>
      <c r="G1289" t="s">
        <v>56</v>
      </c>
      <c r="K1289">
        <f t="shared" si="0"/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f t="shared" si="1"/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45">
      <c r="A1290">
        <v>2</v>
      </c>
      <c r="B1290" t="s">
        <v>71</v>
      </c>
      <c r="C1290" t="s">
        <v>257</v>
      </c>
      <c r="D1290" s="4">
        <v>44609</v>
      </c>
      <c r="E1290" t="s">
        <v>72</v>
      </c>
      <c r="F1290" t="s">
        <v>59</v>
      </c>
      <c r="G1290" t="s">
        <v>56</v>
      </c>
      <c r="K1290">
        <f t="shared" si="0"/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f t="shared" si="1"/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45">
      <c r="A1291">
        <v>2</v>
      </c>
      <c r="B1291" t="s">
        <v>71</v>
      </c>
      <c r="C1291" t="s">
        <v>257</v>
      </c>
      <c r="D1291" s="4">
        <v>44609</v>
      </c>
      <c r="E1291" t="s">
        <v>72</v>
      </c>
      <c r="F1291" t="s">
        <v>60</v>
      </c>
      <c r="G1291" t="s">
        <v>56</v>
      </c>
      <c r="K1291">
        <f t="shared" si="0"/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f t="shared" si="1"/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45">
      <c r="A1292">
        <v>2</v>
      </c>
      <c r="B1292" t="s">
        <v>74</v>
      </c>
      <c r="C1292" t="s">
        <v>257</v>
      </c>
      <c r="D1292" s="4">
        <v>44609</v>
      </c>
      <c r="E1292" t="s">
        <v>75</v>
      </c>
      <c r="F1292" t="s">
        <v>43</v>
      </c>
      <c r="G1292" t="s">
        <v>44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x14ac:dyDescent="0.45">
      <c r="A1293">
        <v>2</v>
      </c>
      <c r="B1293" t="s">
        <v>74</v>
      </c>
      <c r="C1293" t="s">
        <v>257</v>
      </c>
      <c r="D1293" s="4">
        <v>44609</v>
      </c>
      <c r="E1293" t="s">
        <v>75</v>
      </c>
      <c r="F1293" t="s">
        <v>48</v>
      </c>
      <c r="G1293" t="s">
        <v>44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x14ac:dyDescent="0.45">
      <c r="A1294">
        <v>2</v>
      </c>
      <c r="B1294" t="s">
        <v>74</v>
      </c>
      <c r="C1294" t="s">
        <v>257</v>
      </c>
      <c r="D1294" s="4">
        <v>44609</v>
      </c>
      <c r="E1294" t="s">
        <v>75</v>
      </c>
      <c r="F1294" t="s">
        <v>49</v>
      </c>
      <c r="G1294" t="s">
        <v>44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45">
      <c r="A1295">
        <v>2</v>
      </c>
      <c r="B1295" t="s">
        <v>74</v>
      </c>
      <c r="C1295" t="s">
        <v>257</v>
      </c>
      <c r="D1295" s="4">
        <v>44609</v>
      </c>
      <c r="E1295" t="s">
        <v>75</v>
      </c>
      <c r="F1295" t="s">
        <v>53</v>
      </c>
      <c r="G1295" t="s">
        <v>44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45">
      <c r="A1296">
        <v>2</v>
      </c>
      <c r="B1296" t="s">
        <v>74</v>
      </c>
      <c r="C1296" t="s">
        <v>257</v>
      </c>
      <c r="D1296" s="4">
        <v>44609</v>
      </c>
      <c r="E1296" t="s">
        <v>75</v>
      </c>
      <c r="F1296" t="s">
        <v>54</v>
      </c>
      <c r="G1296" t="s">
        <v>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x14ac:dyDescent="0.45">
      <c r="A1297">
        <v>2</v>
      </c>
      <c r="B1297" t="s">
        <v>74</v>
      </c>
      <c r="C1297" t="s">
        <v>257</v>
      </c>
      <c r="D1297" s="4">
        <v>44609</v>
      </c>
      <c r="E1297" t="s">
        <v>75</v>
      </c>
      <c r="F1297" t="s">
        <v>55</v>
      </c>
      <c r="G1297" t="s">
        <v>56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x14ac:dyDescent="0.45">
      <c r="A1298">
        <v>2</v>
      </c>
      <c r="B1298" t="s">
        <v>74</v>
      </c>
      <c r="C1298" t="s">
        <v>257</v>
      </c>
      <c r="D1298" s="4">
        <v>44609</v>
      </c>
      <c r="E1298" t="s">
        <v>75</v>
      </c>
      <c r="F1298" t="s">
        <v>57</v>
      </c>
      <c r="G1298" t="s">
        <v>56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x14ac:dyDescent="0.45">
      <c r="A1299">
        <v>2</v>
      </c>
      <c r="B1299" t="s">
        <v>74</v>
      </c>
      <c r="C1299" t="s">
        <v>257</v>
      </c>
      <c r="D1299" s="4">
        <v>44609</v>
      </c>
      <c r="E1299" t="s">
        <v>75</v>
      </c>
      <c r="F1299" t="s">
        <v>58</v>
      </c>
      <c r="G1299" t="s">
        <v>56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45">
      <c r="A1300">
        <v>2</v>
      </c>
      <c r="B1300" t="s">
        <v>74</v>
      </c>
      <c r="C1300" t="s">
        <v>257</v>
      </c>
      <c r="D1300" s="4">
        <v>44609</v>
      </c>
      <c r="E1300" t="s">
        <v>75</v>
      </c>
      <c r="F1300" t="s">
        <v>59</v>
      </c>
      <c r="G1300" t="s">
        <v>56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45">
      <c r="A1301">
        <v>2</v>
      </c>
      <c r="B1301" t="s">
        <v>74</v>
      </c>
      <c r="C1301" t="s">
        <v>257</v>
      </c>
      <c r="D1301" s="4">
        <v>44609</v>
      </c>
      <c r="E1301" t="s">
        <v>75</v>
      </c>
      <c r="F1301" t="s">
        <v>60</v>
      </c>
      <c r="G1301" t="s">
        <v>56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45">
      <c r="A1302">
        <v>2</v>
      </c>
      <c r="B1302" t="s">
        <v>61</v>
      </c>
      <c r="C1302" t="s">
        <v>256</v>
      </c>
      <c r="D1302" s="4">
        <v>44614</v>
      </c>
      <c r="E1302" t="s">
        <v>42</v>
      </c>
      <c r="F1302" t="s">
        <v>43</v>
      </c>
      <c r="G1302" t="s">
        <v>44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x14ac:dyDescent="0.45">
      <c r="A1303">
        <v>2</v>
      </c>
      <c r="B1303" t="s">
        <v>61</v>
      </c>
      <c r="C1303" t="s">
        <v>256</v>
      </c>
      <c r="D1303" s="4">
        <v>44614</v>
      </c>
      <c r="E1303" t="s">
        <v>42</v>
      </c>
      <c r="F1303" t="s">
        <v>48</v>
      </c>
      <c r="G1303" t="s">
        <v>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 x14ac:dyDescent="0.45">
      <c r="A1304">
        <v>2</v>
      </c>
      <c r="B1304" t="s">
        <v>61</v>
      </c>
      <c r="C1304" t="s">
        <v>256</v>
      </c>
      <c r="D1304" s="4">
        <v>44614</v>
      </c>
      <c r="E1304" t="s">
        <v>42</v>
      </c>
      <c r="F1304" t="s">
        <v>49</v>
      </c>
      <c r="G1304" t="s">
        <v>44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45">
      <c r="A1305">
        <v>2</v>
      </c>
      <c r="B1305" t="s">
        <v>61</v>
      </c>
      <c r="C1305" t="s">
        <v>256</v>
      </c>
      <c r="D1305" s="4">
        <v>44614</v>
      </c>
      <c r="E1305" t="s">
        <v>42</v>
      </c>
      <c r="F1305" t="s">
        <v>53</v>
      </c>
      <c r="G1305" t="s">
        <v>44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45">
      <c r="A1306">
        <v>2</v>
      </c>
      <c r="B1306" t="s">
        <v>61</v>
      </c>
      <c r="C1306" t="s">
        <v>256</v>
      </c>
      <c r="D1306" s="4">
        <v>44614</v>
      </c>
      <c r="E1306" t="s">
        <v>42</v>
      </c>
      <c r="F1306" t="s">
        <v>54</v>
      </c>
      <c r="G1306" t="s">
        <v>44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45">
      <c r="A1307">
        <v>2</v>
      </c>
      <c r="B1307" t="s">
        <v>61</v>
      </c>
      <c r="C1307" t="s">
        <v>256</v>
      </c>
      <c r="D1307" s="4">
        <v>44614</v>
      </c>
      <c r="E1307" t="s">
        <v>42</v>
      </c>
      <c r="F1307" t="s">
        <v>55</v>
      </c>
      <c r="G1307" t="s">
        <v>56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x14ac:dyDescent="0.45">
      <c r="A1308">
        <v>2</v>
      </c>
      <c r="B1308" t="s">
        <v>61</v>
      </c>
      <c r="C1308" t="s">
        <v>256</v>
      </c>
      <c r="D1308" s="4">
        <v>44614</v>
      </c>
      <c r="E1308" t="s">
        <v>42</v>
      </c>
      <c r="F1308" t="s">
        <v>57</v>
      </c>
      <c r="G1308" t="s">
        <v>56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45">
      <c r="A1309">
        <v>2</v>
      </c>
      <c r="B1309" t="s">
        <v>61</v>
      </c>
      <c r="C1309" t="s">
        <v>256</v>
      </c>
      <c r="D1309" s="4">
        <v>44614</v>
      </c>
      <c r="E1309" t="s">
        <v>42</v>
      </c>
      <c r="F1309" t="s">
        <v>58</v>
      </c>
      <c r="G1309" t="s">
        <v>56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45">
      <c r="A1310">
        <v>2</v>
      </c>
      <c r="B1310" t="s">
        <v>61</v>
      </c>
      <c r="C1310" t="s">
        <v>256</v>
      </c>
      <c r="D1310" s="4">
        <v>44614</v>
      </c>
      <c r="E1310" t="s">
        <v>42</v>
      </c>
      <c r="F1310" t="s">
        <v>59</v>
      </c>
      <c r="G1310" t="s">
        <v>56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x14ac:dyDescent="0.45">
      <c r="A1311">
        <v>2</v>
      </c>
      <c r="B1311" t="s">
        <v>61</v>
      </c>
      <c r="C1311" t="s">
        <v>256</v>
      </c>
      <c r="D1311" s="4">
        <v>44614</v>
      </c>
      <c r="E1311" t="s">
        <v>42</v>
      </c>
      <c r="F1311" t="s">
        <v>60</v>
      </c>
      <c r="G1311" t="s">
        <v>56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x14ac:dyDescent="0.45">
      <c r="A1312">
        <v>2</v>
      </c>
      <c r="B1312" t="s">
        <v>140</v>
      </c>
      <c r="C1312" t="s">
        <v>256</v>
      </c>
      <c r="D1312" s="4">
        <v>44614</v>
      </c>
      <c r="E1312" t="s">
        <v>72</v>
      </c>
      <c r="F1312" t="s">
        <v>43</v>
      </c>
      <c r="G1312" t="s">
        <v>44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45">
      <c r="A1313">
        <v>2</v>
      </c>
      <c r="B1313" t="s">
        <v>140</v>
      </c>
      <c r="C1313" t="s">
        <v>256</v>
      </c>
      <c r="D1313" s="4">
        <v>44614</v>
      </c>
      <c r="E1313" t="s">
        <v>72</v>
      </c>
      <c r="F1313" t="s">
        <v>48</v>
      </c>
      <c r="G1313" t="s">
        <v>44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x14ac:dyDescent="0.45">
      <c r="A1314">
        <v>2</v>
      </c>
      <c r="B1314" t="s">
        <v>140</v>
      </c>
      <c r="C1314" t="s">
        <v>256</v>
      </c>
      <c r="D1314" s="4">
        <v>44614</v>
      </c>
      <c r="E1314" t="s">
        <v>72</v>
      </c>
      <c r="F1314" t="s">
        <v>49</v>
      </c>
      <c r="G1314" t="s">
        <v>44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x14ac:dyDescent="0.45">
      <c r="A1315">
        <v>2</v>
      </c>
      <c r="B1315" t="s">
        <v>140</v>
      </c>
      <c r="C1315" t="s">
        <v>256</v>
      </c>
      <c r="D1315" s="4">
        <v>44614</v>
      </c>
      <c r="E1315" t="s">
        <v>72</v>
      </c>
      <c r="F1315" t="s">
        <v>53</v>
      </c>
      <c r="G1315" t="s">
        <v>44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45">
      <c r="A1316">
        <v>2</v>
      </c>
      <c r="B1316" t="s">
        <v>140</v>
      </c>
      <c r="C1316" t="s">
        <v>256</v>
      </c>
      <c r="D1316" s="4">
        <v>44614</v>
      </c>
      <c r="E1316" t="s">
        <v>72</v>
      </c>
      <c r="F1316" t="s">
        <v>54</v>
      </c>
      <c r="G1316" t="s">
        <v>44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x14ac:dyDescent="0.45">
      <c r="A1317">
        <v>2</v>
      </c>
      <c r="B1317" t="s">
        <v>140</v>
      </c>
      <c r="C1317" t="s">
        <v>256</v>
      </c>
      <c r="D1317" s="4">
        <v>44614</v>
      </c>
      <c r="E1317" t="s">
        <v>72</v>
      </c>
      <c r="F1317" t="s">
        <v>55</v>
      </c>
      <c r="G1317" t="s">
        <v>56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45">
      <c r="A1318">
        <v>2</v>
      </c>
      <c r="B1318" t="s">
        <v>140</v>
      </c>
      <c r="C1318" t="s">
        <v>256</v>
      </c>
      <c r="D1318" s="4">
        <v>44614</v>
      </c>
      <c r="E1318" t="s">
        <v>72</v>
      </c>
      <c r="F1318" t="s">
        <v>57</v>
      </c>
      <c r="G1318" t="s">
        <v>56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x14ac:dyDescent="0.45">
      <c r="A1319">
        <v>2</v>
      </c>
      <c r="B1319" t="s">
        <v>140</v>
      </c>
      <c r="C1319" t="s">
        <v>256</v>
      </c>
      <c r="D1319" s="4">
        <v>44614</v>
      </c>
      <c r="E1319" t="s">
        <v>72</v>
      </c>
      <c r="F1319" t="s">
        <v>58</v>
      </c>
      <c r="G1319" t="s">
        <v>56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x14ac:dyDescent="0.45">
      <c r="A1320">
        <v>2</v>
      </c>
      <c r="B1320" t="s">
        <v>140</v>
      </c>
      <c r="C1320" t="s">
        <v>256</v>
      </c>
      <c r="D1320" s="4">
        <v>44614</v>
      </c>
      <c r="E1320" t="s">
        <v>72</v>
      </c>
      <c r="F1320" t="s">
        <v>59</v>
      </c>
      <c r="G1320" t="s">
        <v>56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45">
      <c r="A1321">
        <v>2</v>
      </c>
      <c r="B1321" t="s">
        <v>140</v>
      </c>
      <c r="C1321" t="s">
        <v>256</v>
      </c>
      <c r="D1321" s="4">
        <v>44614</v>
      </c>
      <c r="E1321" t="s">
        <v>72</v>
      </c>
      <c r="F1321" t="s">
        <v>60</v>
      </c>
      <c r="G1321" t="s">
        <v>56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x14ac:dyDescent="0.45">
      <c r="A1322">
        <v>2</v>
      </c>
      <c r="B1322" t="s">
        <v>41</v>
      </c>
      <c r="C1322" t="s">
        <v>255</v>
      </c>
      <c r="D1322" s="4">
        <v>44615</v>
      </c>
      <c r="E1322" t="s">
        <v>42</v>
      </c>
      <c r="F1322" t="s">
        <v>43</v>
      </c>
      <c r="G1322" t="s">
        <v>44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x14ac:dyDescent="0.45">
      <c r="A1323">
        <v>2</v>
      </c>
      <c r="B1323" t="s">
        <v>41</v>
      </c>
      <c r="C1323" t="s">
        <v>255</v>
      </c>
      <c r="D1323" s="4">
        <v>44615</v>
      </c>
      <c r="E1323" t="s">
        <v>42</v>
      </c>
      <c r="F1323" t="s">
        <v>48</v>
      </c>
      <c r="G1323" t="s">
        <v>44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45">
      <c r="A1324">
        <v>2</v>
      </c>
      <c r="B1324" t="s">
        <v>41</v>
      </c>
      <c r="C1324" t="s">
        <v>255</v>
      </c>
      <c r="D1324" s="4">
        <v>44615</v>
      </c>
      <c r="E1324" t="s">
        <v>42</v>
      </c>
      <c r="F1324" t="s">
        <v>49</v>
      </c>
      <c r="G1324" t="s">
        <v>44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45">
      <c r="A1325">
        <v>2</v>
      </c>
      <c r="B1325" t="s">
        <v>41</v>
      </c>
      <c r="C1325" t="s">
        <v>255</v>
      </c>
      <c r="D1325" s="4">
        <v>44615</v>
      </c>
      <c r="E1325" t="s">
        <v>42</v>
      </c>
      <c r="F1325" t="s">
        <v>53</v>
      </c>
      <c r="G1325" t="s">
        <v>44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45">
      <c r="A1326">
        <v>2</v>
      </c>
      <c r="B1326" t="s">
        <v>41</v>
      </c>
      <c r="C1326" t="s">
        <v>255</v>
      </c>
      <c r="D1326" s="4">
        <v>44615</v>
      </c>
      <c r="E1326" t="s">
        <v>42</v>
      </c>
      <c r="F1326" t="s">
        <v>54</v>
      </c>
      <c r="G1326" t="s">
        <v>44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45">
      <c r="A1327">
        <v>2</v>
      </c>
      <c r="B1327" t="s">
        <v>41</v>
      </c>
      <c r="C1327" t="s">
        <v>255</v>
      </c>
      <c r="D1327" s="4">
        <v>44615</v>
      </c>
      <c r="E1327" t="s">
        <v>42</v>
      </c>
      <c r="F1327" t="s">
        <v>55</v>
      </c>
      <c r="G1327" t="s">
        <v>56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x14ac:dyDescent="0.45">
      <c r="A1328">
        <v>2</v>
      </c>
      <c r="B1328" t="s">
        <v>41</v>
      </c>
      <c r="C1328" t="s">
        <v>255</v>
      </c>
      <c r="D1328" s="4">
        <v>44615</v>
      </c>
      <c r="E1328" t="s">
        <v>42</v>
      </c>
      <c r="F1328" t="s">
        <v>57</v>
      </c>
      <c r="G1328" t="s">
        <v>56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x14ac:dyDescent="0.45">
      <c r="A1329">
        <v>2</v>
      </c>
      <c r="B1329" t="s">
        <v>41</v>
      </c>
      <c r="C1329" t="s">
        <v>255</v>
      </c>
      <c r="D1329" s="4">
        <v>44615</v>
      </c>
      <c r="E1329" t="s">
        <v>42</v>
      </c>
      <c r="F1329" t="s">
        <v>58</v>
      </c>
      <c r="G1329" t="s">
        <v>56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x14ac:dyDescent="0.45">
      <c r="A1330">
        <v>2</v>
      </c>
      <c r="B1330" t="s">
        <v>41</v>
      </c>
      <c r="C1330" t="s">
        <v>255</v>
      </c>
      <c r="D1330" s="4">
        <v>44615</v>
      </c>
      <c r="E1330" t="s">
        <v>42</v>
      </c>
      <c r="F1330" t="s">
        <v>59</v>
      </c>
      <c r="G1330" t="s">
        <v>56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x14ac:dyDescent="0.45">
      <c r="A1331">
        <v>2</v>
      </c>
      <c r="B1331" t="s">
        <v>41</v>
      </c>
      <c r="C1331" t="s">
        <v>255</v>
      </c>
      <c r="D1331" s="4">
        <v>44615</v>
      </c>
      <c r="E1331" t="s">
        <v>42</v>
      </c>
      <c r="F1331" t="s">
        <v>60</v>
      </c>
      <c r="G1331" t="s">
        <v>56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45">
      <c r="A1332">
        <v>2</v>
      </c>
      <c r="B1332" t="s">
        <v>129</v>
      </c>
      <c r="C1332" t="s">
        <v>261</v>
      </c>
      <c r="D1332" s="4">
        <v>44615</v>
      </c>
      <c r="E1332" t="s">
        <v>75</v>
      </c>
      <c r="F1332" t="s">
        <v>43</v>
      </c>
      <c r="G1332" t="s">
        <v>44</v>
      </c>
      <c r="H1332" t="s">
        <v>92</v>
      </c>
      <c r="I1332" t="s">
        <v>152</v>
      </c>
      <c r="J1332" t="s">
        <v>152</v>
      </c>
      <c r="K1332">
        <f>SUM(L1332:S1332)</f>
        <v>3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2</v>
      </c>
      <c r="V1332">
        <v>0</v>
      </c>
      <c r="W1332">
        <v>1</v>
      </c>
      <c r="X1332">
        <v>1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f>SUM(W1332:AF1332)</f>
        <v>3</v>
      </c>
      <c r="AH1332">
        <v>0</v>
      </c>
      <c r="AI1332">
        <v>3</v>
      </c>
      <c r="AJ1332">
        <v>0</v>
      </c>
      <c r="AK1332">
        <v>0</v>
      </c>
    </row>
    <row r="1333" spans="1:37" x14ac:dyDescent="0.45">
      <c r="A1333">
        <v>2</v>
      </c>
      <c r="B1333" t="s">
        <v>129</v>
      </c>
      <c r="C1333" t="s">
        <v>261</v>
      </c>
      <c r="D1333" s="4">
        <v>44615</v>
      </c>
      <c r="E1333" t="s">
        <v>75</v>
      </c>
      <c r="F1333" t="s">
        <v>48</v>
      </c>
      <c r="G1333" t="s">
        <v>44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x14ac:dyDescent="0.45">
      <c r="A1334">
        <v>2</v>
      </c>
      <c r="B1334" t="s">
        <v>129</v>
      </c>
      <c r="C1334" t="s">
        <v>261</v>
      </c>
      <c r="D1334" s="4">
        <v>44615</v>
      </c>
      <c r="E1334" t="s">
        <v>75</v>
      </c>
      <c r="F1334" t="s">
        <v>49</v>
      </c>
      <c r="G1334" t="s">
        <v>44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45">
      <c r="A1335">
        <v>2</v>
      </c>
      <c r="B1335" t="s">
        <v>129</v>
      </c>
      <c r="C1335" t="s">
        <v>261</v>
      </c>
      <c r="D1335" s="4">
        <v>44615</v>
      </c>
      <c r="E1335" t="s">
        <v>75</v>
      </c>
      <c r="F1335" t="s">
        <v>53</v>
      </c>
      <c r="G1335" t="s">
        <v>44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 x14ac:dyDescent="0.45">
      <c r="A1336">
        <v>2</v>
      </c>
      <c r="B1336" t="s">
        <v>129</v>
      </c>
      <c r="C1336" t="s">
        <v>261</v>
      </c>
      <c r="D1336" s="4">
        <v>44615</v>
      </c>
      <c r="E1336" t="s">
        <v>75</v>
      </c>
      <c r="F1336" t="s">
        <v>54</v>
      </c>
      <c r="G1336" t="s">
        <v>44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x14ac:dyDescent="0.45">
      <c r="A1337">
        <v>2</v>
      </c>
      <c r="B1337" t="s">
        <v>129</v>
      </c>
      <c r="C1337" t="s">
        <v>261</v>
      </c>
      <c r="D1337" s="4">
        <v>44615</v>
      </c>
      <c r="E1337" t="s">
        <v>75</v>
      </c>
      <c r="F1337" t="s">
        <v>55</v>
      </c>
      <c r="G1337" t="s">
        <v>56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45">
      <c r="A1338">
        <v>2</v>
      </c>
      <c r="B1338" t="s">
        <v>129</v>
      </c>
      <c r="C1338" t="s">
        <v>261</v>
      </c>
      <c r="D1338" s="4">
        <v>44615</v>
      </c>
      <c r="E1338" t="s">
        <v>75</v>
      </c>
      <c r="F1338" t="s">
        <v>57</v>
      </c>
      <c r="G1338" t="s">
        <v>56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45">
      <c r="A1339">
        <v>2</v>
      </c>
      <c r="B1339" t="s">
        <v>129</v>
      </c>
      <c r="C1339" t="s">
        <v>261</v>
      </c>
      <c r="D1339" s="4">
        <v>44615</v>
      </c>
      <c r="E1339" t="s">
        <v>75</v>
      </c>
      <c r="F1339" t="s">
        <v>58</v>
      </c>
      <c r="G1339" t="s">
        <v>56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x14ac:dyDescent="0.45">
      <c r="A1340">
        <v>2</v>
      </c>
      <c r="B1340" t="s">
        <v>129</v>
      </c>
      <c r="C1340" t="s">
        <v>261</v>
      </c>
      <c r="D1340" s="4">
        <v>44615</v>
      </c>
      <c r="E1340" t="s">
        <v>75</v>
      </c>
      <c r="F1340" t="s">
        <v>59</v>
      </c>
      <c r="G1340" t="s">
        <v>56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45">
      <c r="A1341">
        <v>2</v>
      </c>
      <c r="B1341" t="s">
        <v>129</v>
      </c>
      <c r="C1341" t="s">
        <v>261</v>
      </c>
      <c r="D1341" s="4">
        <v>44615</v>
      </c>
      <c r="E1341" t="s">
        <v>75</v>
      </c>
      <c r="F1341" t="s">
        <v>60</v>
      </c>
      <c r="G1341" t="s">
        <v>56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45">
      <c r="A1342">
        <v>3</v>
      </c>
      <c r="B1342" t="s">
        <v>130</v>
      </c>
      <c r="C1342" t="s">
        <v>259</v>
      </c>
      <c r="D1342" s="4">
        <v>44621</v>
      </c>
      <c r="E1342" t="s">
        <v>72</v>
      </c>
      <c r="F1342" t="s">
        <v>43</v>
      </c>
      <c r="G1342" t="s">
        <v>44</v>
      </c>
      <c r="K1342">
        <f t="shared" ref="K1342:K1405" si="2">SUM(L1342:S1342)</f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f t="shared" ref="AG1342:AG1405" si="3">SUM(W1342:AF1342)</f>
        <v>0</v>
      </c>
      <c r="AH1342">
        <v>0</v>
      </c>
      <c r="AI1342">
        <v>0</v>
      </c>
      <c r="AJ1342">
        <v>0</v>
      </c>
      <c r="AK1342">
        <v>0</v>
      </c>
    </row>
    <row r="1343" spans="1:37" x14ac:dyDescent="0.45">
      <c r="A1343">
        <v>3</v>
      </c>
      <c r="B1343" t="s">
        <v>130</v>
      </c>
      <c r="C1343" t="s">
        <v>259</v>
      </c>
      <c r="D1343" s="4">
        <v>44621</v>
      </c>
      <c r="E1343" t="s">
        <v>72</v>
      </c>
      <c r="F1343" t="s">
        <v>48</v>
      </c>
      <c r="G1343" t="s">
        <v>44</v>
      </c>
      <c r="K1343">
        <f t="shared" si="2"/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f t="shared" si="3"/>
        <v>0</v>
      </c>
      <c r="AH1343">
        <v>0</v>
      </c>
      <c r="AI1343">
        <v>0</v>
      </c>
      <c r="AJ1343">
        <v>0</v>
      </c>
      <c r="AK1343">
        <v>0</v>
      </c>
    </row>
    <row r="1344" spans="1:37" x14ac:dyDescent="0.45">
      <c r="A1344">
        <v>3</v>
      </c>
      <c r="B1344" t="s">
        <v>130</v>
      </c>
      <c r="C1344" t="s">
        <v>259</v>
      </c>
      <c r="D1344" s="4">
        <v>44621</v>
      </c>
      <c r="E1344" t="s">
        <v>72</v>
      </c>
      <c r="F1344" t="s">
        <v>49</v>
      </c>
      <c r="G1344" t="s">
        <v>44</v>
      </c>
      <c r="K1344">
        <f t="shared" si="2"/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f t="shared" si="3"/>
        <v>0</v>
      </c>
      <c r="AH1344">
        <v>0</v>
      </c>
      <c r="AI1344">
        <v>0</v>
      </c>
      <c r="AJ1344">
        <v>0</v>
      </c>
      <c r="AK1344">
        <v>0</v>
      </c>
    </row>
    <row r="1345" spans="1:37" x14ac:dyDescent="0.45">
      <c r="A1345">
        <v>3</v>
      </c>
      <c r="B1345" t="s">
        <v>130</v>
      </c>
      <c r="C1345" t="s">
        <v>259</v>
      </c>
      <c r="D1345" s="4">
        <v>44621</v>
      </c>
      <c r="E1345" t="s">
        <v>72</v>
      </c>
      <c r="F1345" t="s">
        <v>53</v>
      </c>
      <c r="G1345" t="s">
        <v>44</v>
      </c>
      <c r="K1345">
        <f t="shared" si="2"/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f t="shared" si="3"/>
        <v>0</v>
      </c>
      <c r="AH1345">
        <v>0</v>
      </c>
      <c r="AI1345">
        <v>0</v>
      </c>
      <c r="AJ1345">
        <v>0</v>
      </c>
      <c r="AK1345">
        <v>0</v>
      </c>
    </row>
    <row r="1346" spans="1:37" x14ac:dyDescent="0.45">
      <c r="A1346">
        <v>3</v>
      </c>
      <c r="B1346" t="s">
        <v>130</v>
      </c>
      <c r="C1346" t="s">
        <v>259</v>
      </c>
      <c r="D1346" s="4">
        <v>44621</v>
      </c>
      <c r="E1346" t="s">
        <v>72</v>
      </c>
      <c r="F1346" t="s">
        <v>54</v>
      </c>
      <c r="G1346" t="s">
        <v>44</v>
      </c>
      <c r="K1346">
        <f t="shared" si="2"/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f t="shared" si="3"/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45">
      <c r="A1347">
        <v>3</v>
      </c>
      <c r="B1347" t="s">
        <v>130</v>
      </c>
      <c r="C1347" t="s">
        <v>259</v>
      </c>
      <c r="D1347" s="4">
        <v>44621</v>
      </c>
      <c r="E1347" t="s">
        <v>72</v>
      </c>
      <c r="F1347" t="s">
        <v>55</v>
      </c>
      <c r="G1347" t="s">
        <v>56</v>
      </c>
      <c r="K1347">
        <f t="shared" si="2"/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f t="shared" si="3"/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45">
      <c r="A1348">
        <v>3</v>
      </c>
      <c r="B1348" t="s">
        <v>130</v>
      </c>
      <c r="C1348" t="s">
        <v>259</v>
      </c>
      <c r="D1348" s="4">
        <v>44621</v>
      </c>
      <c r="E1348" t="s">
        <v>72</v>
      </c>
      <c r="F1348" t="s">
        <v>57</v>
      </c>
      <c r="G1348" t="s">
        <v>56</v>
      </c>
      <c r="K1348">
        <f t="shared" si="2"/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f t="shared" si="3"/>
        <v>0</v>
      </c>
      <c r="AH1348">
        <v>0</v>
      </c>
      <c r="AI1348">
        <v>0</v>
      </c>
      <c r="AJ1348">
        <v>0</v>
      </c>
      <c r="AK1348">
        <v>0</v>
      </c>
    </row>
    <row r="1349" spans="1:37" x14ac:dyDescent="0.45">
      <c r="A1349">
        <v>3</v>
      </c>
      <c r="B1349" t="s">
        <v>130</v>
      </c>
      <c r="C1349" t="s">
        <v>259</v>
      </c>
      <c r="D1349" s="4">
        <v>44621</v>
      </c>
      <c r="E1349" t="s">
        <v>72</v>
      </c>
      <c r="F1349" t="s">
        <v>58</v>
      </c>
      <c r="G1349" t="s">
        <v>56</v>
      </c>
      <c r="K1349">
        <f t="shared" si="2"/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f t="shared" si="3"/>
        <v>0</v>
      </c>
      <c r="AH1349">
        <v>0</v>
      </c>
      <c r="AI1349">
        <v>0</v>
      </c>
      <c r="AJ1349">
        <v>0</v>
      </c>
      <c r="AK1349">
        <v>0</v>
      </c>
    </row>
    <row r="1350" spans="1:37" x14ac:dyDescent="0.45">
      <c r="A1350">
        <v>3</v>
      </c>
      <c r="B1350" t="s">
        <v>130</v>
      </c>
      <c r="C1350" t="s">
        <v>259</v>
      </c>
      <c r="D1350" s="4">
        <v>44621</v>
      </c>
      <c r="E1350" t="s">
        <v>72</v>
      </c>
      <c r="F1350" t="s">
        <v>59</v>
      </c>
      <c r="G1350" t="s">
        <v>56</v>
      </c>
      <c r="K1350">
        <f t="shared" si="2"/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f t="shared" si="3"/>
        <v>0</v>
      </c>
      <c r="AH1350">
        <v>0</v>
      </c>
      <c r="AI1350">
        <v>0</v>
      </c>
      <c r="AJ1350">
        <v>0</v>
      </c>
      <c r="AK1350">
        <v>0</v>
      </c>
    </row>
    <row r="1351" spans="1:37" x14ac:dyDescent="0.45">
      <c r="A1351">
        <v>3</v>
      </c>
      <c r="B1351" t="s">
        <v>130</v>
      </c>
      <c r="C1351" t="s">
        <v>259</v>
      </c>
      <c r="D1351" s="4">
        <v>44621</v>
      </c>
      <c r="E1351" t="s">
        <v>72</v>
      </c>
      <c r="F1351" t="s">
        <v>60</v>
      </c>
      <c r="G1351" t="s">
        <v>56</v>
      </c>
      <c r="K1351">
        <f t="shared" si="2"/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f t="shared" si="3"/>
        <v>0</v>
      </c>
      <c r="AH1351">
        <v>0</v>
      </c>
      <c r="AI1351">
        <v>0</v>
      </c>
      <c r="AJ1351">
        <v>0</v>
      </c>
      <c r="AK1351">
        <v>0</v>
      </c>
    </row>
    <row r="1352" spans="1:37" x14ac:dyDescent="0.45">
      <c r="A1352">
        <v>3</v>
      </c>
      <c r="B1352" t="s">
        <v>77</v>
      </c>
      <c r="C1352" t="s">
        <v>259</v>
      </c>
      <c r="D1352" s="4">
        <v>44621</v>
      </c>
      <c r="E1352" t="s">
        <v>72</v>
      </c>
      <c r="F1352" t="s">
        <v>43</v>
      </c>
      <c r="G1352" t="s">
        <v>44</v>
      </c>
      <c r="K1352">
        <f t="shared" si="2"/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f t="shared" si="3"/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45">
      <c r="A1353">
        <v>3</v>
      </c>
      <c r="B1353" t="s">
        <v>77</v>
      </c>
      <c r="C1353" t="s">
        <v>259</v>
      </c>
      <c r="D1353" s="4">
        <v>44621</v>
      </c>
      <c r="E1353" t="s">
        <v>72</v>
      </c>
      <c r="F1353" t="s">
        <v>48</v>
      </c>
      <c r="G1353" t="s">
        <v>44</v>
      </c>
      <c r="K1353">
        <f t="shared" si="2"/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f t="shared" si="3"/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45">
      <c r="A1354">
        <v>3</v>
      </c>
      <c r="B1354" t="s">
        <v>77</v>
      </c>
      <c r="C1354" t="s">
        <v>259</v>
      </c>
      <c r="D1354" s="4">
        <v>44621</v>
      </c>
      <c r="E1354" t="s">
        <v>72</v>
      </c>
      <c r="F1354" t="s">
        <v>49</v>
      </c>
      <c r="G1354" t="s">
        <v>44</v>
      </c>
      <c r="K1354">
        <f t="shared" si="2"/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f t="shared" si="3"/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45">
      <c r="A1355">
        <v>3</v>
      </c>
      <c r="B1355" t="s">
        <v>77</v>
      </c>
      <c r="C1355" t="s">
        <v>259</v>
      </c>
      <c r="D1355" s="4">
        <v>44621</v>
      </c>
      <c r="E1355" t="s">
        <v>72</v>
      </c>
      <c r="F1355" t="s">
        <v>53</v>
      </c>
      <c r="G1355" t="s">
        <v>44</v>
      </c>
      <c r="K1355">
        <f t="shared" si="2"/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f t="shared" si="3"/>
        <v>0</v>
      </c>
      <c r="AH1355">
        <v>0</v>
      </c>
      <c r="AI1355">
        <v>0</v>
      </c>
      <c r="AJ1355">
        <v>0</v>
      </c>
      <c r="AK1355">
        <v>0</v>
      </c>
    </row>
    <row r="1356" spans="1:37" x14ac:dyDescent="0.45">
      <c r="A1356">
        <v>3</v>
      </c>
      <c r="B1356" t="s">
        <v>77</v>
      </c>
      <c r="C1356" t="s">
        <v>259</v>
      </c>
      <c r="D1356" s="4">
        <v>44621</v>
      </c>
      <c r="E1356" t="s">
        <v>72</v>
      </c>
      <c r="F1356" t="s">
        <v>54</v>
      </c>
      <c r="G1356" t="s">
        <v>44</v>
      </c>
      <c r="K1356">
        <f t="shared" si="2"/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f t="shared" si="3"/>
        <v>0</v>
      </c>
      <c r="AH1356">
        <v>0</v>
      </c>
      <c r="AI1356">
        <v>0</v>
      </c>
      <c r="AJ1356">
        <v>0</v>
      </c>
      <c r="AK1356">
        <v>0</v>
      </c>
    </row>
    <row r="1357" spans="1:37" x14ac:dyDescent="0.45">
      <c r="A1357">
        <v>3</v>
      </c>
      <c r="B1357" t="s">
        <v>77</v>
      </c>
      <c r="C1357" t="s">
        <v>259</v>
      </c>
      <c r="D1357" s="4">
        <v>44621</v>
      </c>
      <c r="E1357" t="s">
        <v>72</v>
      </c>
      <c r="F1357" t="s">
        <v>55</v>
      </c>
      <c r="G1357" t="s">
        <v>56</v>
      </c>
      <c r="K1357">
        <f t="shared" si="2"/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f t="shared" si="3"/>
        <v>0</v>
      </c>
      <c r="AH1357">
        <v>0</v>
      </c>
      <c r="AI1357">
        <v>0</v>
      </c>
      <c r="AJ1357">
        <v>0</v>
      </c>
      <c r="AK1357">
        <v>0</v>
      </c>
    </row>
    <row r="1358" spans="1:37" x14ac:dyDescent="0.45">
      <c r="A1358">
        <v>3</v>
      </c>
      <c r="B1358" t="s">
        <v>77</v>
      </c>
      <c r="C1358" t="s">
        <v>259</v>
      </c>
      <c r="D1358" s="4">
        <v>44621</v>
      </c>
      <c r="E1358" t="s">
        <v>72</v>
      </c>
      <c r="F1358" t="s">
        <v>57</v>
      </c>
      <c r="G1358" t="s">
        <v>56</v>
      </c>
      <c r="K1358">
        <f t="shared" si="2"/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f t="shared" si="3"/>
        <v>0</v>
      </c>
      <c r="AH1358">
        <v>0</v>
      </c>
      <c r="AI1358">
        <v>0</v>
      </c>
      <c r="AJ1358">
        <v>0</v>
      </c>
      <c r="AK1358">
        <v>0</v>
      </c>
    </row>
    <row r="1359" spans="1:37" x14ac:dyDescent="0.45">
      <c r="A1359">
        <v>3</v>
      </c>
      <c r="B1359" t="s">
        <v>77</v>
      </c>
      <c r="C1359" t="s">
        <v>259</v>
      </c>
      <c r="D1359" s="4">
        <v>44621</v>
      </c>
      <c r="E1359" t="s">
        <v>72</v>
      </c>
      <c r="F1359" t="s">
        <v>58</v>
      </c>
      <c r="G1359" t="s">
        <v>56</v>
      </c>
      <c r="K1359">
        <f t="shared" si="2"/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f t="shared" si="3"/>
        <v>0</v>
      </c>
      <c r="AH1359">
        <v>0</v>
      </c>
      <c r="AI1359">
        <v>0</v>
      </c>
      <c r="AJ1359">
        <v>0</v>
      </c>
      <c r="AK1359">
        <v>0</v>
      </c>
    </row>
    <row r="1360" spans="1:37" x14ac:dyDescent="0.45">
      <c r="A1360">
        <v>3</v>
      </c>
      <c r="B1360" t="s">
        <v>77</v>
      </c>
      <c r="C1360" t="s">
        <v>259</v>
      </c>
      <c r="D1360" s="4">
        <v>44621</v>
      </c>
      <c r="E1360" t="s">
        <v>72</v>
      </c>
      <c r="F1360" t="s">
        <v>59</v>
      </c>
      <c r="G1360" t="s">
        <v>56</v>
      </c>
      <c r="K1360">
        <f t="shared" si="2"/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f t="shared" si="3"/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45">
      <c r="A1361">
        <v>3</v>
      </c>
      <c r="B1361" t="s">
        <v>77</v>
      </c>
      <c r="C1361" t="s">
        <v>259</v>
      </c>
      <c r="D1361" s="4">
        <v>44621</v>
      </c>
      <c r="E1361" t="s">
        <v>72</v>
      </c>
      <c r="F1361" t="s">
        <v>60</v>
      </c>
      <c r="G1361" t="s">
        <v>56</v>
      </c>
      <c r="K1361">
        <f t="shared" si="2"/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f t="shared" si="3"/>
        <v>0</v>
      </c>
      <c r="AH1361">
        <v>0</v>
      </c>
      <c r="AI1361">
        <v>0</v>
      </c>
      <c r="AJ1361">
        <v>0</v>
      </c>
      <c r="AK1361">
        <v>0</v>
      </c>
    </row>
    <row r="1362" spans="1:37" x14ac:dyDescent="0.45">
      <c r="A1362">
        <v>3</v>
      </c>
      <c r="B1362" t="s">
        <v>87</v>
      </c>
      <c r="C1362" t="s">
        <v>260</v>
      </c>
      <c r="D1362" s="4">
        <v>44622</v>
      </c>
      <c r="E1362" t="s">
        <v>72</v>
      </c>
      <c r="F1362" t="s">
        <v>43</v>
      </c>
      <c r="G1362" t="s">
        <v>44</v>
      </c>
      <c r="K1362">
        <f t="shared" si="2"/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f t="shared" si="3"/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45">
      <c r="A1363">
        <v>3</v>
      </c>
      <c r="B1363" t="s">
        <v>87</v>
      </c>
      <c r="C1363" t="s">
        <v>260</v>
      </c>
      <c r="D1363" s="4">
        <v>44622</v>
      </c>
      <c r="E1363" t="s">
        <v>72</v>
      </c>
      <c r="F1363" t="s">
        <v>48</v>
      </c>
      <c r="G1363" t="s">
        <v>44</v>
      </c>
      <c r="K1363">
        <f t="shared" si="2"/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f t="shared" si="3"/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45">
      <c r="A1364">
        <v>3</v>
      </c>
      <c r="B1364" t="s">
        <v>87</v>
      </c>
      <c r="C1364" t="s">
        <v>260</v>
      </c>
      <c r="D1364" s="4">
        <v>44622</v>
      </c>
      <c r="E1364" t="s">
        <v>72</v>
      </c>
      <c r="F1364" t="s">
        <v>49</v>
      </c>
      <c r="G1364" t="s">
        <v>44</v>
      </c>
      <c r="K1364">
        <f t="shared" si="2"/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f t="shared" si="3"/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45">
      <c r="A1365">
        <v>3</v>
      </c>
      <c r="B1365" t="s">
        <v>87</v>
      </c>
      <c r="C1365" t="s">
        <v>260</v>
      </c>
      <c r="D1365" s="4">
        <v>44622</v>
      </c>
      <c r="E1365" t="s">
        <v>72</v>
      </c>
      <c r="F1365" t="s">
        <v>53</v>
      </c>
      <c r="G1365" t="s">
        <v>44</v>
      </c>
      <c r="K1365">
        <f t="shared" si="2"/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f t="shared" si="3"/>
        <v>0</v>
      </c>
      <c r="AH1365">
        <v>0</v>
      </c>
      <c r="AI1365">
        <v>0</v>
      </c>
      <c r="AJ1365">
        <v>0</v>
      </c>
      <c r="AK1365">
        <v>0</v>
      </c>
    </row>
    <row r="1366" spans="1:37" x14ac:dyDescent="0.45">
      <c r="A1366">
        <v>3</v>
      </c>
      <c r="B1366" t="s">
        <v>87</v>
      </c>
      <c r="C1366" t="s">
        <v>260</v>
      </c>
      <c r="D1366" s="4">
        <v>44622</v>
      </c>
      <c r="E1366" t="s">
        <v>72</v>
      </c>
      <c r="F1366" t="s">
        <v>54</v>
      </c>
      <c r="G1366" t="s">
        <v>44</v>
      </c>
      <c r="K1366">
        <f t="shared" si="2"/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f t="shared" si="3"/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45">
      <c r="A1367">
        <v>3</v>
      </c>
      <c r="B1367" t="s">
        <v>87</v>
      </c>
      <c r="C1367" t="s">
        <v>260</v>
      </c>
      <c r="D1367" s="4">
        <v>44622</v>
      </c>
      <c r="E1367" t="s">
        <v>72</v>
      </c>
      <c r="F1367" t="s">
        <v>55</v>
      </c>
      <c r="G1367" t="s">
        <v>56</v>
      </c>
      <c r="K1367">
        <f t="shared" si="2"/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f t="shared" si="3"/>
        <v>0</v>
      </c>
      <c r="AH1367">
        <v>0</v>
      </c>
      <c r="AI1367">
        <v>0</v>
      </c>
      <c r="AJ1367">
        <v>0</v>
      </c>
      <c r="AK1367">
        <v>0</v>
      </c>
    </row>
    <row r="1368" spans="1:37" x14ac:dyDescent="0.45">
      <c r="A1368">
        <v>3</v>
      </c>
      <c r="B1368" t="s">
        <v>87</v>
      </c>
      <c r="C1368" t="s">
        <v>260</v>
      </c>
      <c r="D1368" s="4">
        <v>44622</v>
      </c>
      <c r="E1368" t="s">
        <v>72</v>
      </c>
      <c r="F1368" t="s">
        <v>57</v>
      </c>
      <c r="G1368" t="s">
        <v>56</v>
      </c>
      <c r="K1368">
        <f t="shared" si="2"/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f t="shared" si="3"/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45">
      <c r="A1369">
        <v>3</v>
      </c>
      <c r="B1369" t="s">
        <v>87</v>
      </c>
      <c r="C1369" t="s">
        <v>260</v>
      </c>
      <c r="D1369" s="4">
        <v>44622</v>
      </c>
      <c r="E1369" t="s">
        <v>72</v>
      </c>
      <c r="F1369" t="s">
        <v>58</v>
      </c>
      <c r="G1369" t="s">
        <v>56</v>
      </c>
      <c r="K1369">
        <f t="shared" si="2"/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f t="shared" si="3"/>
        <v>0</v>
      </c>
      <c r="AH1369">
        <v>0</v>
      </c>
      <c r="AI1369">
        <v>0</v>
      </c>
      <c r="AJ1369">
        <v>0</v>
      </c>
      <c r="AK1369">
        <v>0</v>
      </c>
    </row>
    <row r="1370" spans="1:37" x14ac:dyDescent="0.45">
      <c r="A1370">
        <v>3</v>
      </c>
      <c r="B1370" t="s">
        <v>87</v>
      </c>
      <c r="C1370" t="s">
        <v>260</v>
      </c>
      <c r="D1370" s="4">
        <v>44622</v>
      </c>
      <c r="E1370" t="s">
        <v>72</v>
      </c>
      <c r="F1370" t="s">
        <v>59</v>
      </c>
      <c r="G1370" t="s">
        <v>56</v>
      </c>
      <c r="K1370">
        <f t="shared" si="2"/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f t="shared" si="3"/>
        <v>0</v>
      </c>
      <c r="AH1370">
        <v>0</v>
      </c>
      <c r="AI1370">
        <v>0</v>
      </c>
      <c r="AJ1370">
        <v>0</v>
      </c>
      <c r="AK1370">
        <v>0</v>
      </c>
    </row>
    <row r="1371" spans="1:37" x14ac:dyDescent="0.45">
      <c r="A1371">
        <v>3</v>
      </c>
      <c r="B1371" t="s">
        <v>87</v>
      </c>
      <c r="C1371" t="s">
        <v>260</v>
      </c>
      <c r="D1371" s="4">
        <v>44622</v>
      </c>
      <c r="E1371" t="s">
        <v>72</v>
      </c>
      <c r="F1371" t="s">
        <v>60</v>
      </c>
      <c r="G1371" t="s">
        <v>56</v>
      </c>
      <c r="K1371">
        <f t="shared" si="2"/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f t="shared" si="3"/>
        <v>0</v>
      </c>
      <c r="AH1371">
        <v>0</v>
      </c>
      <c r="AI1371">
        <v>0</v>
      </c>
      <c r="AJ1371">
        <v>0</v>
      </c>
      <c r="AK1371">
        <v>0</v>
      </c>
    </row>
    <row r="1372" spans="1:37" x14ac:dyDescent="0.45">
      <c r="A1372">
        <v>3</v>
      </c>
      <c r="B1372" t="s">
        <v>99</v>
      </c>
      <c r="C1372" t="s">
        <v>260</v>
      </c>
      <c r="D1372" s="4">
        <v>44622</v>
      </c>
      <c r="E1372" t="s">
        <v>100</v>
      </c>
      <c r="F1372" t="s">
        <v>43</v>
      </c>
      <c r="G1372" t="s">
        <v>44</v>
      </c>
      <c r="K1372">
        <f t="shared" si="2"/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f t="shared" si="3"/>
        <v>0</v>
      </c>
      <c r="AH1372">
        <v>0</v>
      </c>
      <c r="AI1372">
        <v>0</v>
      </c>
      <c r="AJ1372">
        <v>0</v>
      </c>
      <c r="AK1372">
        <v>0</v>
      </c>
    </row>
    <row r="1373" spans="1:37" x14ac:dyDescent="0.45">
      <c r="A1373">
        <v>3</v>
      </c>
      <c r="B1373" t="s">
        <v>99</v>
      </c>
      <c r="C1373" t="s">
        <v>260</v>
      </c>
      <c r="D1373" s="4">
        <v>44622</v>
      </c>
      <c r="E1373" t="s">
        <v>100</v>
      </c>
      <c r="F1373" t="s">
        <v>48</v>
      </c>
      <c r="G1373" t="s">
        <v>44</v>
      </c>
      <c r="K1373">
        <f t="shared" si="2"/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f t="shared" si="3"/>
        <v>0</v>
      </c>
      <c r="AH1373">
        <v>0</v>
      </c>
      <c r="AI1373">
        <v>0</v>
      </c>
      <c r="AJ1373">
        <v>0</v>
      </c>
      <c r="AK1373">
        <v>0</v>
      </c>
    </row>
    <row r="1374" spans="1:37" x14ac:dyDescent="0.45">
      <c r="A1374">
        <v>3</v>
      </c>
      <c r="B1374" t="s">
        <v>99</v>
      </c>
      <c r="C1374" t="s">
        <v>260</v>
      </c>
      <c r="D1374" s="4">
        <v>44622</v>
      </c>
      <c r="E1374" t="s">
        <v>100</v>
      </c>
      <c r="F1374" t="s">
        <v>49</v>
      </c>
      <c r="G1374" t="s">
        <v>44</v>
      </c>
      <c r="K1374">
        <f t="shared" si="2"/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f t="shared" si="3"/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45">
      <c r="A1375">
        <v>3</v>
      </c>
      <c r="B1375" t="s">
        <v>99</v>
      </c>
      <c r="C1375" t="s">
        <v>260</v>
      </c>
      <c r="D1375" s="4">
        <v>44622</v>
      </c>
      <c r="E1375" t="s">
        <v>100</v>
      </c>
      <c r="F1375" t="s">
        <v>53</v>
      </c>
      <c r="G1375" t="s">
        <v>44</v>
      </c>
      <c r="K1375">
        <f t="shared" si="2"/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f t="shared" si="3"/>
        <v>0</v>
      </c>
      <c r="AH1375">
        <v>0</v>
      </c>
      <c r="AI1375">
        <v>0</v>
      </c>
      <c r="AJ1375">
        <v>0</v>
      </c>
      <c r="AK1375">
        <v>0</v>
      </c>
    </row>
    <row r="1376" spans="1:37" x14ac:dyDescent="0.45">
      <c r="A1376">
        <v>3</v>
      </c>
      <c r="B1376" t="s">
        <v>99</v>
      </c>
      <c r="C1376" t="s">
        <v>260</v>
      </c>
      <c r="D1376" s="4">
        <v>44622</v>
      </c>
      <c r="E1376" t="s">
        <v>100</v>
      </c>
      <c r="F1376" t="s">
        <v>54</v>
      </c>
      <c r="G1376" t="s">
        <v>44</v>
      </c>
      <c r="K1376">
        <f t="shared" si="2"/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f t="shared" si="3"/>
        <v>0</v>
      </c>
      <c r="AH1376">
        <v>0</v>
      </c>
      <c r="AI1376">
        <v>0</v>
      </c>
      <c r="AJ1376">
        <v>0</v>
      </c>
      <c r="AK1376">
        <v>0</v>
      </c>
    </row>
    <row r="1377" spans="1:37" x14ac:dyDescent="0.45">
      <c r="A1377">
        <v>3</v>
      </c>
      <c r="B1377" t="s">
        <v>99</v>
      </c>
      <c r="C1377" t="s">
        <v>260</v>
      </c>
      <c r="D1377" s="4">
        <v>44622</v>
      </c>
      <c r="E1377" t="s">
        <v>100</v>
      </c>
      <c r="F1377" t="s">
        <v>55</v>
      </c>
      <c r="G1377" t="s">
        <v>56</v>
      </c>
      <c r="K1377">
        <f t="shared" si="2"/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f t="shared" si="3"/>
        <v>0</v>
      </c>
      <c r="AH1377">
        <v>0</v>
      </c>
      <c r="AI1377">
        <v>0</v>
      </c>
      <c r="AJ1377">
        <v>0</v>
      </c>
      <c r="AK1377">
        <v>0</v>
      </c>
    </row>
    <row r="1378" spans="1:37" x14ac:dyDescent="0.45">
      <c r="A1378">
        <v>3</v>
      </c>
      <c r="B1378" t="s">
        <v>99</v>
      </c>
      <c r="C1378" t="s">
        <v>260</v>
      </c>
      <c r="D1378" s="4">
        <v>44622</v>
      </c>
      <c r="E1378" t="s">
        <v>100</v>
      </c>
      <c r="F1378" t="s">
        <v>57</v>
      </c>
      <c r="G1378" t="s">
        <v>56</v>
      </c>
      <c r="K1378">
        <f t="shared" si="2"/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f t="shared" si="3"/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45">
      <c r="A1379">
        <v>3</v>
      </c>
      <c r="B1379" t="s">
        <v>99</v>
      </c>
      <c r="C1379" t="s">
        <v>260</v>
      </c>
      <c r="D1379" s="4">
        <v>44622</v>
      </c>
      <c r="E1379" t="s">
        <v>100</v>
      </c>
      <c r="F1379" t="s">
        <v>58</v>
      </c>
      <c r="G1379" t="s">
        <v>56</v>
      </c>
      <c r="K1379">
        <f t="shared" si="2"/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f t="shared" si="3"/>
        <v>0</v>
      </c>
      <c r="AH1379">
        <v>0</v>
      </c>
      <c r="AI1379">
        <v>0</v>
      </c>
      <c r="AJ1379">
        <v>0</v>
      </c>
      <c r="AK1379">
        <v>0</v>
      </c>
    </row>
    <row r="1380" spans="1:37" x14ac:dyDescent="0.45">
      <c r="A1380">
        <v>3</v>
      </c>
      <c r="B1380" t="s">
        <v>99</v>
      </c>
      <c r="C1380" t="s">
        <v>260</v>
      </c>
      <c r="D1380" s="4">
        <v>44622</v>
      </c>
      <c r="E1380" t="s">
        <v>100</v>
      </c>
      <c r="F1380" t="s">
        <v>59</v>
      </c>
      <c r="G1380" t="s">
        <v>56</v>
      </c>
      <c r="K1380">
        <f t="shared" si="2"/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f t="shared" si="3"/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45">
      <c r="A1381">
        <v>3</v>
      </c>
      <c r="B1381" t="s">
        <v>99</v>
      </c>
      <c r="C1381" t="s">
        <v>260</v>
      </c>
      <c r="D1381" s="4">
        <v>44622</v>
      </c>
      <c r="E1381" t="s">
        <v>100</v>
      </c>
      <c r="F1381" t="s">
        <v>60</v>
      </c>
      <c r="G1381" t="s">
        <v>56</v>
      </c>
      <c r="K1381">
        <f t="shared" si="2"/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f t="shared" si="3"/>
        <v>0</v>
      </c>
      <c r="AH1381">
        <v>0</v>
      </c>
      <c r="AI1381">
        <v>0</v>
      </c>
      <c r="AJ1381">
        <v>0</v>
      </c>
      <c r="AK1381">
        <v>0</v>
      </c>
    </row>
    <row r="1382" spans="1:37" x14ac:dyDescent="0.45">
      <c r="A1382">
        <v>3</v>
      </c>
      <c r="B1382" t="s">
        <v>63</v>
      </c>
      <c r="C1382" t="s">
        <v>257</v>
      </c>
      <c r="D1382" s="4">
        <v>44623</v>
      </c>
      <c r="E1382" t="s">
        <v>64</v>
      </c>
      <c r="F1382" t="s">
        <v>43</v>
      </c>
      <c r="G1382" t="s">
        <v>44</v>
      </c>
      <c r="K1382">
        <f t="shared" si="2"/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f t="shared" si="3"/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45">
      <c r="A1383">
        <v>3</v>
      </c>
      <c r="B1383" t="s">
        <v>63</v>
      </c>
      <c r="C1383" t="s">
        <v>257</v>
      </c>
      <c r="D1383" s="4">
        <v>44623</v>
      </c>
      <c r="E1383" t="s">
        <v>64</v>
      </c>
      <c r="F1383" t="s">
        <v>48</v>
      </c>
      <c r="G1383" t="s">
        <v>44</v>
      </c>
      <c r="K1383">
        <f t="shared" si="2"/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f t="shared" si="3"/>
        <v>0</v>
      </c>
      <c r="AH1383">
        <v>0</v>
      </c>
      <c r="AI1383">
        <v>0</v>
      </c>
      <c r="AJ1383">
        <v>0</v>
      </c>
      <c r="AK1383">
        <v>0</v>
      </c>
    </row>
    <row r="1384" spans="1:37" x14ac:dyDescent="0.45">
      <c r="A1384">
        <v>3</v>
      </c>
      <c r="B1384" t="s">
        <v>63</v>
      </c>
      <c r="C1384" t="s">
        <v>257</v>
      </c>
      <c r="D1384" s="4">
        <v>44623</v>
      </c>
      <c r="E1384" t="s">
        <v>64</v>
      </c>
      <c r="F1384" t="s">
        <v>49</v>
      </c>
      <c r="G1384" t="s">
        <v>44</v>
      </c>
      <c r="K1384">
        <f t="shared" si="2"/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f t="shared" si="3"/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45">
      <c r="A1385">
        <v>3</v>
      </c>
      <c r="B1385" t="s">
        <v>63</v>
      </c>
      <c r="C1385" t="s">
        <v>257</v>
      </c>
      <c r="D1385" s="4">
        <v>44623</v>
      </c>
      <c r="E1385" t="s">
        <v>64</v>
      </c>
      <c r="F1385" t="s">
        <v>53</v>
      </c>
      <c r="G1385" t="s">
        <v>44</v>
      </c>
      <c r="K1385">
        <f t="shared" si="2"/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f t="shared" si="3"/>
        <v>0</v>
      </c>
      <c r="AH1385">
        <v>0</v>
      </c>
      <c r="AI1385">
        <v>0</v>
      </c>
      <c r="AJ1385">
        <v>0</v>
      </c>
      <c r="AK1385">
        <v>0</v>
      </c>
    </row>
    <row r="1386" spans="1:37" x14ac:dyDescent="0.45">
      <c r="A1386">
        <v>3</v>
      </c>
      <c r="B1386" t="s">
        <v>63</v>
      </c>
      <c r="C1386" t="s">
        <v>257</v>
      </c>
      <c r="D1386" s="4">
        <v>44623</v>
      </c>
      <c r="E1386" t="s">
        <v>64</v>
      </c>
      <c r="F1386" t="s">
        <v>54</v>
      </c>
      <c r="G1386" t="s">
        <v>44</v>
      </c>
      <c r="K1386">
        <f t="shared" si="2"/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f t="shared" si="3"/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45">
      <c r="A1387">
        <v>3</v>
      </c>
      <c r="B1387" t="s">
        <v>63</v>
      </c>
      <c r="C1387" t="s">
        <v>257</v>
      </c>
      <c r="D1387" s="4">
        <v>44623</v>
      </c>
      <c r="E1387" t="s">
        <v>64</v>
      </c>
      <c r="F1387" t="s">
        <v>55</v>
      </c>
      <c r="G1387" t="s">
        <v>56</v>
      </c>
      <c r="K1387">
        <f t="shared" si="2"/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f t="shared" si="3"/>
        <v>0</v>
      </c>
      <c r="AH1387">
        <v>0</v>
      </c>
      <c r="AI1387">
        <v>0</v>
      </c>
      <c r="AJ1387">
        <v>0</v>
      </c>
      <c r="AK1387">
        <v>0</v>
      </c>
    </row>
    <row r="1388" spans="1:37" x14ac:dyDescent="0.45">
      <c r="A1388">
        <v>3</v>
      </c>
      <c r="B1388" t="s">
        <v>63</v>
      </c>
      <c r="C1388" t="s">
        <v>257</v>
      </c>
      <c r="D1388" s="4">
        <v>44623</v>
      </c>
      <c r="E1388" t="s">
        <v>64</v>
      </c>
      <c r="F1388" t="s">
        <v>57</v>
      </c>
      <c r="G1388" t="s">
        <v>56</v>
      </c>
      <c r="K1388">
        <f t="shared" si="2"/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f t="shared" si="3"/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45">
      <c r="A1389">
        <v>3</v>
      </c>
      <c r="B1389" t="s">
        <v>63</v>
      </c>
      <c r="C1389" t="s">
        <v>257</v>
      </c>
      <c r="D1389" s="4">
        <v>44623</v>
      </c>
      <c r="E1389" t="s">
        <v>64</v>
      </c>
      <c r="F1389" t="s">
        <v>58</v>
      </c>
      <c r="G1389" t="s">
        <v>56</v>
      </c>
      <c r="K1389">
        <f t="shared" si="2"/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f t="shared" si="3"/>
        <v>0</v>
      </c>
      <c r="AH1389">
        <v>0</v>
      </c>
      <c r="AI1389">
        <v>0</v>
      </c>
      <c r="AJ1389">
        <v>0</v>
      </c>
      <c r="AK1389">
        <v>0</v>
      </c>
    </row>
    <row r="1390" spans="1:37" x14ac:dyDescent="0.45">
      <c r="A1390">
        <v>3</v>
      </c>
      <c r="B1390" t="s">
        <v>63</v>
      </c>
      <c r="C1390" t="s">
        <v>257</v>
      </c>
      <c r="D1390" s="4">
        <v>44623</v>
      </c>
      <c r="E1390" t="s">
        <v>64</v>
      </c>
      <c r="F1390" t="s">
        <v>59</v>
      </c>
      <c r="G1390" t="s">
        <v>56</v>
      </c>
      <c r="K1390">
        <f t="shared" si="2"/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f t="shared" si="3"/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45">
      <c r="A1391">
        <v>3</v>
      </c>
      <c r="B1391" t="s">
        <v>63</v>
      </c>
      <c r="C1391" t="s">
        <v>257</v>
      </c>
      <c r="D1391" s="4">
        <v>44623</v>
      </c>
      <c r="E1391" t="s">
        <v>64</v>
      </c>
      <c r="F1391" t="s">
        <v>60</v>
      </c>
      <c r="G1391" t="s">
        <v>56</v>
      </c>
      <c r="K1391">
        <f t="shared" si="2"/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f t="shared" si="3"/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45">
      <c r="A1392">
        <v>3</v>
      </c>
      <c r="B1392" t="s">
        <v>71</v>
      </c>
      <c r="C1392" t="s">
        <v>257</v>
      </c>
      <c r="D1392" s="4">
        <v>44623</v>
      </c>
      <c r="E1392" t="s">
        <v>72</v>
      </c>
      <c r="F1392" t="s">
        <v>43</v>
      </c>
      <c r="G1392" t="s">
        <v>44</v>
      </c>
      <c r="K1392">
        <f t="shared" si="2"/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f t="shared" si="3"/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45">
      <c r="A1393">
        <v>3</v>
      </c>
      <c r="B1393" t="s">
        <v>71</v>
      </c>
      <c r="C1393" t="s">
        <v>257</v>
      </c>
      <c r="D1393" s="4">
        <v>44623</v>
      </c>
      <c r="E1393" t="s">
        <v>72</v>
      </c>
      <c r="F1393" t="s">
        <v>48</v>
      </c>
      <c r="G1393" t="s">
        <v>44</v>
      </c>
      <c r="K1393">
        <f t="shared" si="2"/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f t="shared" si="3"/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45">
      <c r="A1394">
        <v>3</v>
      </c>
      <c r="B1394" t="s">
        <v>71</v>
      </c>
      <c r="C1394" t="s">
        <v>257</v>
      </c>
      <c r="D1394" s="4">
        <v>44623</v>
      </c>
      <c r="E1394" t="s">
        <v>72</v>
      </c>
      <c r="F1394" t="s">
        <v>49</v>
      </c>
      <c r="G1394" t="s">
        <v>44</v>
      </c>
      <c r="K1394">
        <f t="shared" si="2"/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f t="shared" si="3"/>
        <v>0</v>
      </c>
      <c r="AH1394">
        <v>0</v>
      </c>
      <c r="AI1394">
        <v>0</v>
      </c>
      <c r="AJ1394">
        <v>0</v>
      </c>
      <c r="AK1394">
        <v>0</v>
      </c>
    </row>
    <row r="1395" spans="1:37" x14ac:dyDescent="0.45">
      <c r="A1395">
        <v>3</v>
      </c>
      <c r="B1395" t="s">
        <v>71</v>
      </c>
      <c r="C1395" t="s">
        <v>257</v>
      </c>
      <c r="D1395" s="4">
        <v>44623</v>
      </c>
      <c r="E1395" t="s">
        <v>72</v>
      </c>
      <c r="F1395" t="s">
        <v>53</v>
      </c>
      <c r="G1395" t="s">
        <v>44</v>
      </c>
      <c r="K1395">
        <f t="shared" si="2"/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f t="shared" si="3"/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45">
      <c r="A1396">
        <v>3</v>
      </c>
      <c r="B1396" t="s">
        <v>71</v>
      </c>
      <c r="C1396" t="s">
        <v>257</v>
      </c>
      <c r="D1396" s="4">
        <v>44623</v>
      </c>
      <c r="E1396" t="s">
        <v>72</v>
      </c>
      <c r="F1396" t="s">
        <v>54</v>
      </c>
      <c r="G1396" t="s">
        <v>44</v>
      </c>
      <c r="K1396">
        <f t="shared" si="2"/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f t="shared" si="3"/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45">
      <c r="A1397">
        <v>3</v>
      </c>
      <c r="B1397" t="s">
        <v>71</v>
      </c>
      <c r="C1397" t="s">
        <v>257</v>
      </c>
      <c r="D1397" s="4">
        <v>44623</v>
      </c>
      <c r="E1397" t="s">
        <v>72</v>
      </c>
      <c r="F1397" t="s">
        <v>55</v>
      </c>
      <c r="G1397" t="s">
        <v>56</v>
      </c>
      <c r="K1397">
        <f t="shared" si="2"/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f t="shared" si="3"/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45">
      <c r="A1398">
        <v>3</v>
      </c>
      <c r="B1398" t="s">
        <v>71</v>
      </c>
      <c r="C1398" t="s">
        <v>257</v>
      </c>
      <c r="D1398" s="4">
        <v>44623</v>
      </c>
      <c r="E1398" t="s">
        <v>72</v>
      </c>
      <c r="F1398" t="s">
        <v>57</v>
      </c>
      <c r="G1398" t="s">
        <v>56</v>
      </c>
      <c r="K1398">
        <f t="shared" si="2"/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f t="shared" si="3"/>
        <v>0</v>
      </c>
      <c r="AH1398">
        <v>0</v>
      </c>
      <c r="AI1398">
        <v>0</v>
      </c>
      <c r="AJ1398">
        <v>0</v>
      </c>
      <c r="AK1398">
        <v>0</v>
      </c>
    </row>
    <row r="1399" spans="1:37" x14ac:dyDescent="0.45">
      <c r="A1399">
        <v>3</v>
      </c>
      <c r="B1399" t="s">
        <v>71</v>
      </c>
      <c r="C1399" t="s">
        <v>257</v>
      </c>
      <c r="D1399" s="4">
        <v>44623</v>
      </c>
      <c r="E1399" t="s">
        <v>72</v>
      </c>
      <c r="F1399" t="s">
        <v>58</v>
      </c>
      <c r="G1399" t="s">
        <v>56</v>
      </c>
      <c r="K1399">
        <f t="shared" si="2"/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f t="shared" si="3"/>
        <v>0</v>
      </c>
      <c r="AH1399">
        <v>0</v>
      </c>
      <c r="AI1399">
        <v>0</v>
      </c>
      <c r="AJ1399">
        <v>0</v>
      </c>
      <c r="AK1399">
        <v>0</v>
      </c>
    </row>
    <row r="1400" spans="1:37" x14ac:dyDescent="0.45">
      <c r="A1400">
        <v>3</v>
      </c>
      <c r="B1400" t="s">
        <v>71</v>
      </c>
      <c r="C1400" t="s">
        <v>257</v>
      </c>
      <c r="D1400" s="4">
        <v>44623</v>
      </c>
      <c r="E1400" t="s">
        <v>72</v>
      </c>
      <c r="F1400" t="s">
        <v>59</v>
      </c>
      <c r="G1400" t="s">
        <v>56</v>
      </c>
      <c r="K1400">
        <f t="shared" si="2"/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f t="shared" si="3"/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45">
      <c r="A1401">
        <v>3</v>
      </c>
      <c r="B1401" t="s">
        <v>71</v>
      </c>
      <c r="C1401" t="s">
        <v>257</v>
      </c>
      <c r="D1401" s="4">
        <v>44623</v>
      </c>
      <c r="E1401" t="s">
        <v>72</v>
      </c>
      <c r="F1401" t="s">
        <v>60</v>
      </c>
      <c r="G1401" t="s">
        <v>56</v>
      </c>
      <c r="K1401">
        <f t="shared" si="2"/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f t="shared" si="3"/>
        <v>0</v>
      </c>
      <c r="AH1401">
        <v>0</v>
      </c>
      <c r="AI1401">
        <v>0</v>
      </c>
      <c r="AJ1401">
        <v>0</v>
      </c>
      <c r="AK1401">
        <v>0</v>
      </c>
    </row>
    <row r="1402" spans="1:37" x14ac:dyDescent="0.45">
      <c r="A1402">
        <v>3</v>
      </c>
      <c r="B1402" t="s">
        <v>74</v>
      </c>
      <c r="C1402" t="s">
        <v>257</v>
      </c>
      <c r="D1402" s="4">
        <v>44623</v>
      </c>
      <c r="E1402" t="s">
        <v>75</v>
      </c>
      <c r="F1402" t="s">
        <v>43</v>
      </c>
      <c r="G1402" t="s">
        <v>44</v>
      </c>
      <c r="K1402">
        <f t="shared" si="2"/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f t="shared" si="3"/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45">
      <c r="A1403">
        <v>3</v>
      </c>
      <c r="B1403" t="s">
        <v>74</v>
      </c>
      <c r="C1403" t="s">
        <v>257</v>
      </c>
      <c r="D1403" s="4">
        <v>44623</v>
      </c>
      <c r="E1403" t="s">
        <v>75</v>
      </c>
      <c r="F1403" t="s">
        <v>48</v>
      </c>
      <c r="G1403" t="s">
        <v>44</v>
      </c>
      <c r="K1403">
        <f t="shared" si="2"/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f t="shared" si="3"/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45">
      <c r="A1404">
        <v>3</v>
      </c>
      <c r="B1404" t="s">
        <v>74</v>
      </c>
      <c r="C1404" t="s">
        <v>257</v>
      </c>
      <c r="D1404" s="4">
        <v>44623</v>
      </c>
      <c r="E1404" t="s">
        <v>75</v>
      </c>
      <c r="F1404" t="s">
        <v>49</v>
      </c>
      <c r="G1404" t="s">
        <v>44</v>
      </c>
      <c r="K1404">
        <f t="shared" si="2"/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f t="shared" si="3"/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45">
      <c r="A1405">
        <v>3</v>
      </c>
      <c r="B1405" t="s">
        <v>74</v>
      </c>
      <c r="C1405" t="s">
        <v>257</v>
      </c>
      <c r="D1405" s="4">
        <v>44623</v>
      </c>
      <c r="E1405" t="s">
        <v>75</v>
      </c>
      <c r="F1405" t="s">
        <v>53</v>
      </c>
      <c r="G1405" t="s">
        <v>44</v>
      </c>
      <c r="K1405">
        <f t="shared" si="2"/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f t="shared" si="3"/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45">
      <c r="A1406">
        <v>3</v>
      </c>
      <c r="B1406" t="s">
        <v>74</v>
      </c>
      <c r="C1406" t="s">
        <v>257</v>
      </c>
      <c r="D1406" s="4">
        <v>44623</v>
      </c>
      <c r="E1406" t="s">
        <v>75</v>
      </c>
      <c r="F1406" t="s">
        <v>54</v>
      </c>
      <c r="G1406" t="s">
        <v>44</v>
      </c>
      <c r="K1406">
        <f t="shared" ref="K1406:K1469" si="4">SUM(L1406:S1406)</f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f t="shared" ref="AG1406:AG1469" si="5">SUM(W1406:AF1406)</f>
        <v>0</v>
      </c>
      <c r="AH1406">
        <v>0</v>
      </c>
      <c r="AI1406">
        <v>0</v>
      </c>
      <c r="AJ1406">
        <v>0</v>
      </c>
      <c r="AK1406">
        <v>0</v>
      </c>
    </row>
    <row r="1407" spans="1:37" x14ac:dyDescent="0.45">
      <c r="A1407">
        <v>3</v>
      </c>
      <c r="B1407" t="s">
        <v>74</v>
      </c>
      <c r="C1407" t="s">
        <v>257</v>
      </c>
      <c r="D1407" s="4">
        <v>44623</v>
      </c>
      <c r="E1407" t="s">
        <v>75</v>
      </c>
      <c r="F1407" t="s">
        <v>55</v>
      </c>
      <c r="G1407" t="s">
        <v>56</v>
      </c>
      <c r="K1407">
        <f t="shared" si="4"/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f t="shared" si="5"/>
        <v>0</v>
      </c>
      <c r="AH1407">
        <v>0</v>
      </c>
      <c r="AI1407">
        <v>0</v>
      </c>
      <c r="AJ1407">
        <v>0</v>
      </c>
      <c r="AK1407">
        <v>0</v>
      </c>
    </row>
    <row r="1408" spans="1:37" x14ac:dyDescent="0.45">
      <c r="A1408">
        <v>3</v>
      </c>
      <c r="B1408" t="s">
        <v>74</v>
      </c>
      <c r="C1408" t="s">
        <v>257</v>
      </c>
      <c r="D1408" s="4">
        <v>44623</v>
      </c>
      <c r="E1408" t="s">
        <v>75</v>
      </c>
      <c r="F1408" t="s">
        <v>57</v>
      </c>
      <c r="G1408" t="s">
        <v>56</v>
      </c>
      <c r="K1408">
        <f t="shared" si="4"/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f t="shared" si="5"/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45">
      <c r="A1409">
        <v>3</v>
      </c>
      <c r="B1409" t="s">
        <v>74</v>
      </c>
      <c r="C1409" t="s">
        <v>257</v>
      </c>
      <c r="D1409" s="4">
        <v>44623</v>
      </c>
      <c r="E1409" t="s">
        <v>75</v>
      </c>
      <c r="F1409" t="s">
        <v>58</v>
      </c>
      <c r="G1409" t="s">
        <v>56</v>
      </c>
      <c r="K1409">
        <f t="shared" si="4"/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f t="shared" si="5"/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45">
      <c r="A1410">
        <v>3</v>
      </c>
      <c r="B1410" t="s">
        <v>74</v>
      </c>
      <c r="C1410" t="s">
        <v>257</v>
      </c>
      <c r="D1410" s="4">
        <v>44623</v>
      </c>
      <c r="E1410" t="s">
        <v>75</v>
      </c>
      <c r="F1410" t="s">
        <v>59</v>
      </c>
      <c r="G1410" t="s">
        <v>56</v>
      </c>
      <c r="K1410">
        <f t="shared" si="4"/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f t="shared" si="5"/>
        <v>0</v>
      </c>
      <c r="AH1410">
        <v>0</v>
      </c>
      <c r="AI1410">
        <v>0</v>
      </c>
      <c r="AJ1410">
        <v>0</v>
      </c>
      <c r="AK1410">
        <v>0</v>
      </c>
    </row>
    <row r="1411" spans="1:37" x14ac:dyDescent="0.45">
      <c r="A1411">
        <v>3</v>
      </c>
      <c r="B1411" t="s">
        <v>74</v>
      </c>
      <c r="C1411" t="s">
        <v>257</v>
      </c>
      <c r="D1411" s="4">
        <v>44623</v>
      </c>
      <c r="E1411" t="s">
        <v>75</v>
      </c>
      <c r="F1411" t="s">
        <v>60</v>
      </c>
      <c r="G1411" t="s">
        <v>56</v>
      </c>
      <c r="K1411">
        <f t="shared" si="4"/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f t="shared" si="5"/>
        <v>0</v>
      </c>
      <c r="AH1411">
        <v>0</v>
      </c>
      <c r="AI1411">
        <v>0</v>
      </c>
      <c r="AJ1411">
        <v>0</v>
      </c>
      <c r="AK1411">
        <v>0</v>
      </c>
    </row>
    <row r="1412" spans="1:37" x14ac:dyDescent="0.45">
      <c r="A1412">
        <v>4</v>
      </c>
      <c r="B1412" t="s">
        <v>87</v>
      </c>
      <c r="C1412" t="s">
        <v>260</v>
      </c>
      <c r="D1412" s="4">
        <v>44658</v>
      </c>
      <c r="E1412" t="s">
        <v>72</v>
      </c>
      <c r="F1412" t="s">
        <v>43</v>
      </c>
      <c r="G1412" t="s">
        <v>44</v>
      </c>
      <c r="K1412">
        <f t="shared" si="4"/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f t="shared" si="5"/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45">
      <c r="A1413">
        <v>4</v>
      </c>
      <c r="B1413" t="s">
        <v>87</v>
      </c>
      <c r="C1413" t="s">
        <v>260</v>
      </c>
      <c r="D1413" s="4">
        <v>44658</v>
      </c>
      <c r="E1413" t="s">
        <v>72</v>
      </c>
      <c r="F1413" t="s">
        <v>48</v>
      </c>
      <c r="G1413" t="s">
        <v>44</v>
      </c>
      <c r="K1413">
        <f t="shared" si="4"/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f t="shared" si="5"/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45">
      <c r="A1414">
        <v>4</v>
      </c>
      <c r="B1414" t="s">
        <v>87</v>
      </c>
      <c r="C1414" t="s">
        <v>260</v>
      </c>
      <c r="D1414" s="4">
        <v>44658</v>
      </c>
      <c r="E1414" t="s">
        <v>72</v>
      </c>
      <c r="F1414" t="s">
        <v>49</v>
      </c>
      <c r="G1414" t="s">
        <v>44</v>
      </c>
      <c r="K1414">
        <f t="shared" si="4"/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f t="shared" si="5"/>
        <v>0</v>
      </c>
      <c r="AH1414">
        <v>0</v>
      </c>
      <c r="AI1414">
        <v>0</v>
      </c>
      <c r="AJ1414">
        <v>0</v>
      </c>
      <c r="AK1414">
        <v>0</v>
      </c>
    </row>
    <row r="1415" spans="1:37" x14ac:dyDescent="0.45">
      <c r="A1415">
        <v>4</v>
      </c>
      <c r="B1415" t="s">
        <v>87</v>
      </c>
      <c r="C1415" t="s">
        <v>260</v>
      </c>
      <c r="D1415" s="4">
        <v>44658</v>
      </c>
      <c r="E1415" t="s">
        <v>72</v>
      </c>
      <c r="F1415" t="s">
        <v>53</v>
      </c>
      <c r="G1415" t="s">
        <v>44</v>
      </c>
      <c r="K1415">
        <f t="shared" si="4"/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f t="shared" si="5"/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45">
      <c r="A1416">
        <v>4</v>
      </c>
      <c r="B1416" t="s">
        <v>87</v>
      </c>
      <c r="C1416" t="s">
        <v>260</v>
      </c>
      <c r="D1416" s="4">
        <v>44658</v>
      </c>
      <c r="E1416" t="s">
        <v>72</v>
      </c>
      <c r="F1416" t="s">
        <v>54</v>
      </c>
      <c r="G1416" t="s">
        <v>44</v>
      </c>
      <c r="K1416">
        <f t="shared" si="4"/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f t="shared" si="5"/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45">
      <c r="A1417">
        <v>4</v>
      </c>
      <c r="B1417" t="s">
        <v>87</v>
      </c>
      <c r="C1417" t="s">
        <v>260</v>
      </c>
      <c r="D1417" s="4">
        <v>44658</v>
      </c>
      <c r="E1417" t="s">
        <v>72</v>
      </c>
      <c r="F1417" t="s">
        <v>55</v>
      </c>
      <c r="G1417" t="s">
        <v>56</v>
      </c>
      <c r="K1417">
        <f t="shared" si="4"/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f t="shared" si="5"/>
        <v>0</v>
      </c>
      <c r="AH1417">
        <v>0</v>
      </c>
      <c r="AI1417">
        <v>0</v>
      </c>
      <c r="AJ1417">
        <v>0</v>
      </c>
      <c r="AK1417">
        <v>0</v>
      </c>
    </row>
    <row r="1418" spans="1:37" x14ac:dyDescent="0.45">
      <c r="A1418">
        <v>4</v>
      </c>
      <c r="B1418" t="s">
        <v>87</v>
      </c>
      <c r="C1418" t="s">
        <v>260</v>
      </c>
      <c r="D1418" s="4">
        <v>44658</v>
      </c>
      <c r="E1418" t="s">
        <v>72</v>
      </c>
      <c r="F1418" t="s">
        <v>57</v>
      </c>
      <c r="G1418" t="s">
        <v>56</v>
      </c>
      <c r="K1418">
        <f t="shared" si="4"/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f t="shared" si="5"/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45">
      <c r="A1419">
        <v>4</v>
      </c>
      <c r="B1419" t="s">
        <v>87</v>
      </c>
      <c r="C1419" t="s">
        <v>260</v>
      </c>
      <c r="D1419" s="4">
        <v>44658</v>
      </c>
      <c r="E1419" t="s">
        <v>72</v>
      </c>
      <c r="F1419" t="s">
        <v>58</v>
      </c>
      <c r="G1419" t="s">
        <v>56</v>
      </c>
      <c r="K1419">
        <f t="shared" si="4"/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f t="shared" si="5"/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45">
      <c r="A1420">
        <v>4</v>
      </c>
      <c r="B1420" t="s">
        <v>87</v>
      </c>
      <c r="C1420" t="s">
        <v>260</v>
      </c>
      <c r="D1420" s="4">
        <v>44658</v>
      </c>
      <c r="E1420" t="s">
        <v>72</v>
      </c>
      <c r="F1420" t="s">
        <v>59</v>
      </c>
      <c r="G1420" t="s">
        <v>56</v>
      </c>
      <c r="K1420">
        <f t="shared" si="4"/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f t="shared" si="5"/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45">
      <c r="A1421">
        <v>4</v>
      </c>
      <c r="B1421" t="s">
        <v>87</v>
      </c>
      <c r="C1421" t="s">
        <v>260</v>
      </c>
      <c r="D1421" s="4">
        <v>44658</v>
      </c>
      <c r="E1421" t="s">
        <v>72</v>
      </c>
      <c r="F1421" t="s">
        <v>60</v>
      </c>
      <c r="G1421" t="s">
        <v>56</v>
      </c>
      <c r="K1421">
        <f t="shared" si="4"/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f t="shared" si="5"/>
        <v>0</v>
      </c>
      <c r="AH1421">
        <v>0</v>
      </c>
      <c r="AI1421">
        <v>0</v>
      </c>
      <c r="AJ1421">
        <v>0</v>
      </c>
      <c r="AK1421">
        <v>0</v>
      </c>
    </row>
    <row r="1422" spans="1:37" x14ac:dyDescent="0.45">
      <c r="A1422">
        <v>4</v>
      </c>
      <c r="B1422" t="s">
        <v>99</v>
      </c>
      <c r="C1422" t="s">
        <v>260</v>
      </c>
      <c r="D1422" s="4">
        <v>44658</v>
      </c>
      <c r="E1422" t="s">
        <v>100</v>
      </c>
      <c r="F1422" t="s">
        <v>43</v>
      </c>
      <c r="G1422" t="s">
        <v>44</v>
      </c>
      <c r="K1422">
        <f t="shared" si="4"/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f t="shared" si="5"/>
        <v>0</v>
      </c>
      <c r="AH1422">
        <v>0</v>
      </c>
      <c r="AI1422">
        <v>0</v>
      </c>
      <c r="AJ1422">
        <v>0</v>
      </c>
      <c r="AK1422">
        <v>0</v>
      </c>
    </row>
    <row r="1423" spans="1:37" x14ac:dyDescent="0.45">
      <c r="A1423">
        <v>4</v>
      </c>
      <c r="B1423" t="s">
        <v>99</v>
      </c>
      <c r="C1423" t="s">
        <v>260</v>
      </c>
      <c r="D1423" s="4">
        <v>44658</v>
      </c>
      <c r="E1423" t="s">
        <v>100</v>
      </c>
      <c r="F1423" t="s">
        <v>48</v>
      </c>
      <c r="G1423" t="s">
        <v>44</v>
      </c>
      <c r="K1423">
        <f t="shared" si="4"/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f t="shared" si="5"/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45">
      <c r="A1424">
        <v>4</v>
      </c>
      <c r="B1424" t="s">
        <v>99</v>
      </c>
      <c r="C1424" t="s">
        <v>260</v>
      </c>
      <c r="D1424" s="4">
        <v>44658</v>
      </c>
      <c r="E1424" t="s">
        <v>100</v>
      </c>
      <c r="F1424" t="s">
        <v>49</v>
      </c>
      <c r="G1424" t="s">
        <v>44</v>
      </c>
      <c r="K1424">
        <f t="shared" si="4"/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f t="shared" si="5"/>
        <v>0</v>
      </c>
      <c r="AH1424">
        <v>0</v>
      </c>
      <c r="AI1424">
        <v>0</v>
      </c>
      <c r="AJ1424">
        <v>0</v>
      </c>
      <c r="AK1424">
        <v>0</v>
      </c>
    </row>
    <row r="1425" spans="1:37" x14ac:dyDescent="0.45">
      <c r="A1425">
        <v>4</v>
      </c>
      <c r="B1425" t="s">
        <v>99</v>
      </c>
      <c r="C1425" t="s">
        <v>260</v>
      </c>
      <c r="D1425" s="4">
        <v>44658</v>
      </c>
      <c r="E1425" t="s">
        <v>100</v>
      </c>
      <c r="F1425" t="s">
        <v>53</v>
      </c>
      <c r="G1425" t="s">
        <v>44</v>
      </c>
      <c r="K1425">
        <f t="shared" si="4"/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f t="shared" si="5"/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45">
      <c r="A1426">
        <v>4</v>
      </c>
      <c r="B1426" t="s">
        <v>99</v>
      </c>
      <c r="C1426" t="s">
        <v>260</v>
      </c>
      <c r="D1426" s="4">
        <v>44658</v>
      </c>
      <c r="E1426" t="s">
        <v>100</v>
      </c>
      <c r="F1426" t="s">
        <v>54</v>
      </c>
      <c r="G1426" t="s">
        <v>44</v>
      </c>
      <c r="K1426">
        <f t="shared" si="4"/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f t="shared" si="5"/>
        <v>0</v>
      </c>
      <c r="AH1426">
        <v>0</v>
      </c>
      <c r="AI1426">
        <v>0</v>
      </c>
      <c r="AJ1426">
        <v>0</v>
      </c>
      <c r="AK1426">
        <v>0</v>
      </c>
    </row>
    <row r="1427" spans="1:37" x14ac:dyDescent="0.45">
      <c r="A1427">
        <v>4</v>
      </c>
      <c r="B1427" t="s">
        <v>99</v>
      </c>
      <c r="C1427" t="s">
        <v>260</v>
      </c>
      <c r="D1427" s="4">
        <v>44658</v>
      </c>
      <c r="E1427" t="s">
        <v>100</v>
      </c>
      <c r="F1427" t="s">
        <v>55</v>
      </c>
      <c r="G1427" t="s">
        <v>56</v>
      </c>
      <c r="K1427">
        <f t="shared" si="4"/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f t="shared" si="5"/>
        <v>0</v>
      </c>
      <c r="AH1427">
        <v>0</v>
      </c>
      <c r="AI1427">
        <v>0</v>
      </c>
      <c r="AJ1427">
        <v>0</v>
      </c>
      <c r="AK1427">
        <v>0</v>
      </c>
    </row>
    <row r="1428" spans="1:37" x14ac:dyDescent="0.45">
      <c r="A1428">
        <v>4</v>
      </c>
      <c r="B1428" t="s">
        <v>99</v>
      </c>
      <c r="C1428" t="s">
        <v>260</v>
      </c>
      <c r="D1428" s="4">
        <v>44658</v>
      </c>
      <c r="E1428" t="s">
        <v>100</v>
      </c>
      <c r="F1428" t="s">
        <v>57</v>
      </c>
      <c r="G1428" t="s">
        <v>56</v>
      </c>
      <c r="K1428">
        <f t="shared" si="4"/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f t="shared" si="5"/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45">
      <c r="A1429">
        <v>4</v>
      </c>
      <c r="B1429" t="s">
        <v>99</v>
      </c>
      <c r="C1429" t="s">
        <v>260</v>
      </c>
      <c r="D1429" s="4">
        <v>44658</v>
      </c>
      <c r="E1429" t="s">
        <v>100</v>
      </c>
      <c r="F1429" t="s">
        <v>58</v>
      </c>
      <c r="G1429" t="s">
        <v>56</v>
      </c>
      <c r="K1429">
        <f t="shared" si="4"/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f t="shared" si="5"/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45">
      <c r="A1430">
        <v>4</v>
      </c>
      <c r="B1430" t="s">
        <v>99</v>
      </c>
      <c r="C1430" t="s">
        <v>260</v>
      </c>
      <c r="D1430" s="4">
        <v>44658</v>
      </c>
      <c r="E1430" t="s">
        <v>100</v>
      </c>
      <c r="F1430" t="s">
        <v>59</v>
      </c>
      <c r="G1430" t="s">
        <v>56</v>
      </c>
      <c r="K1430">
        <f t="shared" si="4"/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f t="shared" si="5"/>
        <v>0</v>
      </c>
      <c r="AH1430">
        <v>0</v>
      </c>
      <c r="AI1430">
        <v>0</v>
      </c>
      <c r="AJ1430">
        <v>0</v>
      </c>
      <c r="AK1430">
        <v>0</v>
      </c>
    </row>
    <row r="1431" spans="1:37" x14ac:dyDescent="0.45">
      <c r="A1431">
        <v>4</v>
      </c>
      <c r="B1431" t="s">
        <v>99</v>
      </c>
      <c r="C1431" t="s">
        <v>260</v>
      </c>
      <c r="D1431" s="4">
        <v>44658</v>
      </c>
      <c r="E1431" t="s">
        <v>100</v>
      </c>
      <c r="F1431" t="s">
        <v>60</v>
      </c>
      <c r="G1431" t="s">
        <v>56</v>
      </c>
      <c r="K1431">
        <f t="shared" si="4"/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f t="shared" si="5"/>
        <v>0</v>
      </c>
      <c r="AH1431">
        <v>0</v>
      </c>
      <c r="AI1431">
        <v>0</v>
      </c>
      <c r="AJ1431">
        <v>0</v>
      </c>
      <c r="AK1431">
        <v>0</v>
      </c>
    </row>
    <row r="1432" spans="1:37" x14ac:dyDescent="0.45">
      <c r="A1432">
        <v>4</v>
      </c>
      <c r="B1432" t="s">
        <v>71</v>
      </c>
      <c r="C1432" t="s">
        <v>257</v>
      </c>
      <c r="D1432" s="4">
        <v>44670</v>
      </c>
      <c r="E1432" t="s">
        <v>72</v>
      </c>
      <c r="F1432" t="s">
        <v>43</v>
      </c>
      <c r="G1432" t="s">
        <v>44</v>
      </c>
      <c r="K1432">
        <f t="shared" si="4"/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f t="shared" si="5"/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45">
      <c r="A1433">
        <v>4</v>
      </c>
      <c r="B1433" t="s">
        <v>71</v>
      </c>
      <c r="C1433" t="s">
        <v>257</v>
      </c>
      <c r="D1433" s="4">
        <v>44670</v>
      </c>
      <c r="E1433" t="s">
        <v>72</v>
      </c>
      <c r="F1433" t="s">
        <v>48</v>
      </c>
      <c r="G1433" t="s">
        <v>44</v>
      </c>
      <c r="K1433">
        <f t="shared" si="4"/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f t="shared" si="5"/>
        <v>0</v>
      </c>
      <c r="AH1433">
        <v>0</v>
      </c>
      <c r="AI1433">
        <v>0</v>
      </c>
      <c r="AJ1433">
        <v>0</v>
      </c>
      <c r="AK1433">
        <v>0</v>
      </c>
    </row>
    <row r="1434" spans="1:37" x14ac:dyDescent="0.45">
      <c r="A1434">
        <v>4</v>
      </c>
      <c r="B1434" t="s">
        <v>71</v>
      </c>
      <c r="C1434" t="s">
        <v>257</v>
      </c>
      <c r="D1434" s="4">
        <v>44670</v>
      </c>
      <c r="E1434" t="s">
        <v>72</v>
      </c>
      <c r="F1434" t="s">
        <v>49</v>
      </c>
      <c r="G1434" t="s">
        <v>44</v>
      </c>
      <c r="K1434">
        <f t="shared" si="4"/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f t="shared" si="5"/>
        <v>0</v>
      </c>
      <c r="AH1434">
        <v>0</v>
      </c>
      <c r="AI1434">
        <v>0</v>
      </c>
      <c r="AJ1434">
        <v>0</v>
      </c>
      <c r="AK1434">
        <v>0</v>
      </c>
    </row>
    <row r="1435" spans="1:37" x14ac:dyDescent="0.45">
      <c r="A1435">
        <v>4</v>
      </c>
      <c r="B1435" t="s">
        <v>71</v>
      </c>
      <c r="C1435" t="s">
        <v>257</v>
      </c>
      <c r="D1435" s="4">
        <v>44670</v>
      </c>
      <c r="E1435" t="s">
        <v>72</v>
      </c>
      <c r="F1435" t="s">
        <v>53</v>
      </c>
      <c r="G1435" t="s">
        <v>44</v>
      </c>
      <c r="K1435">
        <f t="shared" si="4"/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f t="shared" si="5"/>
        <v>0</v>
      </c>
      <c r="AH1435">
        <v>0</v>
      </c>
      <c r="AI1435">
        <v>0</v>
      </c>
      <c r="AJ1435">
        <v>0</v>
      </c>
      <c r="AK1435">
        <v>0</v>
      </c>
    </row>
    <row r="1436" spans="1:37" x14ac:dyDescent="0.45">
      <c r="A1436">
        <v>4</v>
      </c>
      <c r="B1436" t="s">
        <v>71</v>
      </c>
      <c r="C1436" t="s">
        <v>257</v>
      </c>
      <c r="D1436" s="4">
        <v>44670</v>
      </c>
      <c r="E1436" t="s">
        <v>72</v>
      </c>
      <c r="F1436" t="s">
        <v>54</v>
      </c>
      <c r="G1436" t="s">
        <v>44</v>
      </c>
      <c r="K1436">
        <f t="shared" si="4"/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f t="shared" si="5"/>
        <v>0</v>
      </c>
      <c r="AH1436">
        <v>0</v>
      </c>
      <c r="AI1436">
        <v>0</v>
      </c>
      <c r="AJ1436">
        <v>0</v>
      </c>
      <c r="AK1436">
        <v>0</v>
      </c>
    </row>
    <row r="1437" spans="1:37" x14ac:dyDescent="0.45">
      <c r="A1437">
        <v>4</v>
      </c>
      <c r="B1437" t="s">
        <v>71</v>
      </c>
      <c r="C1437" t="s">
        <v>257</v>
      </c>
      <c r="D1437" s="4">
        <v>44670</v>
      </c>
      <c r="E1437" t="s">
        <v>72</v>
      </c>
      <c r="F1437" t="s">
        <v>55</v>
      </c>
      <c r="G1437" t="s">
        <v>56</v>
      </c>
      <c r="K1437">
        <f t="shared" si="4"/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f t="shared" si="5"/>
        <v>0</v>
      </c>
      <c r="AH1437">
        <v>0</v>
      </c>
      <c r="AI1437">
        <v>0</v>
      </c>
      <c r="AJ1437">
        <v>0</v>
      </c>
      <c r="AK1437">
        <v>0</v>
      </c>
    </row>
    <row r="1438" spans="1:37" x14ac:dyDescent="0.45">
      <c r="A1438">
        <v>4</v>
      </c>
      <c r="B1438" t="s">
        <v>71</v>
      </c>
      <c r="C1438" t="s">
        <v>257</v>
      </c>
      <c r="D1438" s="4">
        <v>44670</v>
      </c>
      <c r="E1438" t="s">
        <v>72</v>
      </c>
      <c r="F1438" t="s">
        <v>57</v>
      </c>
      <c r="G1438" t="s">
        <v>56</v>
      </c>
      <c r="K1438">
        <f t="shared" si="4"/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f t="shared" si="5"/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45">
      <c r="A1439">
        <v>4</v>
      </c>
      <c r="B1439" t="s">
        <v>71</v>
      </c>
      <c r="C1439" t="s">
        <v>257</v>
      </c>
      <c r="D1439" s="4">
        <v>44670</v>
      </c>
      <c r="E1439" t="s">
        <v>72</v>
      </c>
      <c r="F1439" t="s">
        <v>58</v>
      </c>
      <c r="G1439" t="s">
        <v>56</v>
      </c>
      <c r="K1439">
        <f t="shared" si="4"/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f t="shared" si="5"/>
        <v>0</v>
      </c>
      <c r="AH1439">
        <v>0</v>
      </c>
      <c r="AI1439">
        <v>0</v>
      </c>
      <c r="AJ1439">
        <v>0</v>
      </c>
      <c r="AK1439">
        <v>0</v>
      </c>
    </row>
    <row r="1440" spans="1:37" x14ac:dyDescent="0.45">
      <c r="A1440">
        <v>4</v>
      </c>
      <c r="B1440" t="s">
        <v>71</v>
      </c>
      <c r="C1440" t="s">
        <v>257</v>
      </c>
      <c r="D1440" s="4">
        <v>44670</v>
      </c>
      <c r="E1440" t="s">
        <v>72</v>
      </c>
      <c r="F1440" t="s">
        <v>59</v>
      </c>
      <c r="G1440" t="s">
        <v>56</v>
      </c>
      <c r="K1440">
        <f t="shared" si="4"/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f t="shared" si="5"/>
        <v>0</v>
      </c>
      <c r="AH1440">
        <v>0</v>
      </c>
      <c r="AI1440">
        <v>0</v>
      </c>
      <c r="AJ1440">
        <v>0</v>
      </c>
      <c r="AK1440">
        <v>0</v>
      </c>
    </row>
    <row r="1441" spans="1:37" x14ac:dyDescent="0.45">
      <c r="A1441">
        <v>4</v>
      </c>
      <c r="B1441" t="s">
        <v>71</v>
      </c>
      <c r="C1441" t="s">
        <v>257</v>
      </c>
      <c r="D1441" s="4">
        <v>44670</v>
      </c>
      <c r="E1441" t="s">
        <v>72</v>
      </c>
      <c r="F1441" t="s">
        <v>60</v>
      </c>
      <c r="G1441" t="s">
        <v>56</v>
      </c>
      <c r="K1441">
        <f t="shared" si="4"/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f t="shared" si="5"/>
        <v>0</v>
      </c>
      <c r="AH1441">
        <v>0</v>
      </c>
      <c r="AI1441">
        <v>0</v>
      </c>
      <c r="AJ1441">
        <v>0</v>
      </c>
      <c r="AK1441">
        <v>0</v>
      </c>
    </row>
    <row r="1442" spans="1:37" x14ac:dyDescent="0.45">
      <c r="A1442">
        <v>4</v>
      </c>
      <c r="B1442" t="s">
        <v>63</v>
      </c>
      <c r="C1442" t="s">
        <v>257</v>
      </c>
      <c r="D1442" s="4">
        <v>44670</v>
      </c>
      <c r="E1442" t="s">
        <v>64</v>
      </c>
      <c r="F1442" t="s">
        <v>43</v>
      </c>
      <c r="G1442" t="s">
        <v>44</v>
      </c>
      <c r="K1442">
        <f t="shared" si="4"/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f t="shared" si="5"/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45">
      <c r="A1443">
        <v>4</v>
      </c>
      <c r="B1443" t="s">
        <v>63</v>
      </c>
      <c r="C1443" t="s">
        <v>257</v>
      </c>
      <c r="D1443" s="4">
        <v>44670</v>
      </c>
      <c r="E1443" t="s">
        <v>64</v>
      </c>
      <c r="F1443" t="s">
        <v>48</v>
      </c>
      <c r="G1443" t="s">
        <v>44</v>
      </c>
      <c r="K1443">
        <f t="shared" si="4"/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f t="shared" si="5"/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45">
      <c r="A1444">
        <v>4</v>
      </c>
      <c r="B1444" t="s">
        <v>63</v>
      </c>
      <c r="C1444" t="s">
        <v>257</v>
      </c>
      <c r="D1444" s="4">
        <v>44670</v>
      </c>
      <c r="E1444" t="s">
        <v>64</v>
      </c>
      <c r="F1444" t="s">
        <v>49</v>
      </c>
      <c r="G1444" t="s">
        <v>44</v>
      </c>
      <c r="K1444">
        <f t="shared" si="4"/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f t="shared" si="5"/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45">
      <c r="A1445">
        <v>4</v>
      </c>
      <c r="B1445" t="s">
        <v>63</v>
      </c>
      <c r="C1445" t="s">
        <v>257</v>
      </c>
      <c r="D1445" s="4">
        <v>44670</v>
      </c>
      <c r="E1445" t="s">
        <v>64</v>
      </c>
      <c r="F1445" t="s">
        <v>53</v>
      </c>
      <c r="G1445" t="s">
        <v>44</v>
      </c>
      <c r="K1445">
        <f t="shared" si="4"/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f t="shared" si="5"/>
        <v>0</v>
      </c>
      <c r="AH1445">
        <v>0</v>
      </c>
      <c r="AI1445">
        <v>0</v>
      </c>
      <c r="AJ1445">
        <v>0</v>
      </c>
      <c r="AK1445">
        <v>0</v>
      </c>
    </row>
    <row r="1446" spans="1:37" x14ac:dyDescent="0.45">
      <c r="A1446">
        <v>4</v>
      </c>
      <c r="B1446" t="s">
        <v>63</v>
      </c>
      <c r="C1446" t="s">
        <v>257</v>
      </c>
      <c r="D1446" s="4">
        <v>44670</v>
      </c>
      <c r="E1446" t="s">
        <v>64</v>
      </c>
      <c r="F1446" t="s">
        <v>54</v>
      </c>
      <c r="G1446" t="s">
        <v>44</v>
      </c>
      <c r="K1446">
        <f t="shared" si="4"/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f t="shared" si="5"/>
        <v>0</v>
      </c>
      <c r="AH1446">
        <v>0</v>
      </c>
      <c r="AI1446">
        <v>0</v>
      </c>
      <c r="AJ1446">
        <v>0</v>
      </c>
      <c r="AK1446">
        <v>0</v>
      </c>
    </row>
    <row r="1447" spans="1:37" x14ac:dyDescent="0.45">
      <c r="A1447">
        <v>4</v>
      </c>
      <c r="B1447" t="s">
        <v>63</v>
      </c>
      <c r="C1447" t="s">
        <v>257</v>
      </c>
      <c r="D1447" s="4">
        <v>44670</v>
      </c>
      <c r="E1447" t="s">
        <v>64</v>
      </c>
      <c r="F1447" t="s">
        <v>55</v>
      </c>
      <c r="G1447" t="s">
        <v>56</v>
      </c>
      <c r="K1447">
        <f t="shared" si="4"/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f t="shared" si="5"/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45">
      <c r="A1448">
        <v>4</v>
      </c>
      <c r="B1448" t="s">
        <v>63</v>
      </c>
      <c r="C1448" t="s">
        <v>257</v>
      </c>
      <c r="D1448" s="4">
        <v>44670</v>
      </c>
      <c r="E1448" t="s">
        <v>64</v>
      </c>
      <c r="F1448" t="s">
        <v>57</v>
      </c>
      <c r="G1448" t="s">
        <v>56</v>
      </c>
      <c r="K1448">
        <f t="shared" si="4"/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f t="shared" si="5"/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45">
      <c r="A1449">
        <v>4</v>
      </c>
      <c r="B1449" t="s">
        <v>63</v>
      </c>
      <c r="C1449" t="s">
        <v>257</v>
      </c>
      <c r="D1449" s="4">
        <v>44670</v>
      </c>
      <c r="E1449" t="s">
        <v>64</v>
      </c>
      <c r="F1449" t="s">
        <v>58</v>
      </c>
      <c r="G1449" t="s">
        <v>56</v>
      </c>
      <c r="K1449">
        <f t="shared" si="4"/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f t="shared" si="5"/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45">
      <c r="A1450">
        <v>4</v>
      </c>
      <c r="B1450" t="s">
        <v>63</v>
      </c>
      <c r="C1450" t="s">
        <v>257</v>
      </c>
      <c r="D1450" s="4">
        <v>44670</v>
      </c>
      <c r="E1450" t="s">
        <v>64</v>
      </c>
      <c r="F1450" t="s">
        <v>59</v>
      </c>
      <c r="G1450" t="s">
        <v>56</v>
      </c>
      <c r="K1450">
        <f t="shared" si="4"/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f t="shared" si="5"/>
        <v>0</v>
      </c>
      <c r="AH1450">
        <v>0</v>
      </c>
      <c r="AI1450">
        <v>0</v>
      </c>
      <c r="AJ1450">
        <v>0</v>
      </c>
      <c r="AK1450">
        <v>0</v>
      </c>
    </row>
    <row r="1451" spans="1:37" x14ac:dyDescent="0.45">
      <c r="A1451">
        <v>4</v>
      </c>
      <c r="B1451" t="s">
        <v>63</v>
      </c>
      <c r="C1451" t="s">
        <v>257</v>
      </c>
      <c r="D1451" s="4">
        <v>44670</v>
      </c>
      <c r="E1451" t="s">
        <v>64</v>
      </c>
      <c r="F1451" t="s">
        <v>60</v>
      </c>
      <c r="G1451" t="s">
        <v>56</v>
      </c>
      <c r="K1451">
        <f t="shared" si="4"/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f t="shared" si="5"/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45">
      <c r="A1452">
        <v>4</v>
      </c>
      <c r="B1452" t="s">
        <v>74</v>
      </c>
      <c r="C1452" t="s">
        <v>257</v>
      </c>
      <c r="D1452" s="4">
        <v>44670</v>
      </c>
      <c r="E1452" t="s">
        <v>75</v>
      </c>
      <c r="F1452" t="s">
        <v>43</v>
      </c>
      <c r="G1452" t="s">
        <v>44</v>
      </c>
      <c r="K1452">
        <f t="shared" si="4"/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f t="shared" si="5"/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45">
      <c r="A1453">
        <v>4</v>
      </c>
      <c r="B1453" t="s">
        <v>74</v>
      </c>
      <c r="C1453" t="s">
        <v>257</v>
      </c>
      <c r="D1453" s="4">
        <v>44670</v>
      </c>
      <c r="E1453" t="s">
        <v>75</v>
      </c>
      <c r="F1453" t="s">
        <v>48</v>
      </c>
      <c r="G1453" t="s">
        <v>44</v>
      </c>
      <c r="K1453">
        <f t="shared" si="4"/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f t="shared" si="5"/>
        <v>0</v>
      </c>
      <c r="AH1453">
        <v>0</v>
      </c>
      <c r="AI1453">
        <v>0</v>
      </c>
      <c r="AJ1453">
        <v>0</v>
      </c>
      <c r="AK1453">
        <v>0</v>
      </c>
    </row>
    <row r="1454" spans="1:37" x14ac:dyDescent="0.45">
      <c r="A1454">
        <v>4</v>
      </c>
      <c r="B1454" t="s">
        <v>74</v>
      </c>
      <c r="C1454" t="s">
        <v>257</v>
      </c>
      <c r="D1454" s="4">
        <v>44670</v>
      </c>
      <c r="E1454" t="s">
        <v>75</v>
      </c>
      <c r="F1454" t="s">
        <v>49</v>
      </c>
      <c r="G1454" t="s">
        <v>44</v>
      </c>
      <c r="K1454">
        <f t="shared" si="4"/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f t="shared" si="5"/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45">
      <c r="A1455">
        <v>4</v>
      </c>
      <c r="B1455" t="s">
        <v>74</v>
      </c>
      <c r="C1455" t="s">
        <v>257</v>
      </c>
      <c r="D1455" s="4">
        <v>44670</v>
      </c>
      <c r="E1455" t="s">
        <v>75</v>
      </c>
      <c r="F1455" t="s">
        <v>53</v>
      </c>
      <c r="G1455" t="s">
        <v>44</v>
      </c>
      <c r="K1455">
        <f t="shared" si="4"/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f t="shared" si="5"/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45">
      <c r="A1456">
        <v>4</v>
      </c>
      <c r="B1456" t="s">
        <v>74</v>
      </c>
      <c r="C1456" t="s">
        <v>257</v>
      </c>
      <c r="D1456" s="4">
        <v>44670</v>
      </c>
      <c r="E1456" t="s">
        <v>75</v>
      </c>
      <c r="F1456" t="s">
        <v>54</v>
      </c>
      <c r="G1456" t="s">
        <v>44</v>
      </c>
      <c r="K1456">
        <f t="shared" si="4"/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f t="shared" si="5"/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45">
      <c r="A1457">
        <v>4</v>
      </c>
      <c r="B1457" t="s">
        <v>74</v>
      </c>
      <c r="C1457" t="s">
        <v>257</v>
      </c>
      <c r="D1457" s="4">
        <v>44670</v>
      </c>
      <c r="E1457" t="s">
        <v>75</v>
      </c>
      <c r="F1457" t="s">
        <v>55</v>
      </c>
      <c r="G1457" t="s">
        <v>56</v>
      </c>
      <c r="K1457">
        <f t="shared" si="4"/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f t="shared" si="5"/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45">
      <c r="A1458">
        <v>4</v>
      </c>
      <c r="B1458" t="s">
        <v>74</v>
      </c>
      <c r="C1458" t="s">
        <v>257</v>
      </c>
      <c r="D1458" s="4">
        <v>44670</v>
      </c>
      <c r="E1458" t="s">
        <v>75</v>
      </c>
      <c r="F1458" t="s">
        <v>57</v>
      </c>
      <c r="G1458" t="s">
        <v>56</v>
      </c>
      <c r="K1458">
        <f t="shared" si="4"/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f t="shared" si="5"/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45">
      <c r="A1459">
        <v>4</v>
      </c>
      <c r="B1459" t="s">
        <v>74</v>
      </c>
      <c r="C1459" t="s">
        <v>257</v>
      </c>
      <c r="D1459" s="4">
        <v>44670</v>
      </c>
      <c r="E1459" t="s">
        <v>75</v>
      </c>
      <c r="F1459" t="s">
        <v>58</v>
      </c>
      <c r="G1459" t="s">
        <v>56</v>
      </c>
      <c r="K1459">
        <f t="shared" si="4"/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f t="shared" si="5"/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45">
      <c r="A1460">
        <v>4</v>
      </c>
      <c r="B1460" t="s">
        <v>74</v>
      </c>
      <c r="C1460" t="s">
        <v>257</v>
      </c>
      <c r="D1460" s="4">
        <v>44670</v>
      </c>
      <c r="E1460" t="s">
        <v>75</v>
      </c>
      <c r="F1460" t="s">
        <v>59</v>
      </c>
      <c r="G1460" t="s">
        <v>56</v>
      </c>
      <c r="K1460">
        <f t="shared" si="4"/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f t="shared" si="5"/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45">
      <c r="A1461">
        <v>4</v>
      </c>
      <c r="B1461" t="s">
        <v>74</v>
      </c>
      <c r="C1461" t="s">
        <v>257</v>
      </c>
      <c r="D1461" s="4">
        <v>44670</v>
      </c>
      <c r="E1461" t="s">
        <v>75</v>
      </c>
      <c r="F1461" t="s">
        <v>60</v>
      </c>
      <c r="G1461" t="s">
        <v>56</v>
      </c>
      <c r="K1461">
        <f t="shared" si="4"/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f t="shared" si="5"/>
        <v>0</v>
      </c>
      <c r="AH1461">
        <v>0</v>
      </c>
      <c r="AI1461">
        <v>0</v>
      </c>
      <c r="AJ1461">
        <v>0</v>
      </c>
      <c r="AK1461">
        <v>0</v>
      </c>
    </row>
    <row r="1462" spans="1:37" x14ac:dyDescent="0.45">
      <c r="A1462">
        <v>4</v>
      </c>
      <c r="B1462" t="s">
        <v>140</v>
      </c>
      <c r="C1462" t="s">
        <v>256</v>
      </c>
      <c r="D1462" s="4">
        <v>44671</v>
      </c>
      <c r="E1462" t="s">
        <v>72</v>
      </c>
      <c r="F1462" t="s">
        <v>43</v>
      </c>
      <c r="G1462" t="s">
        <v>44</v>
      </c>
      <c r="K1462">
        <f t="shared" si="4"/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f t="shared" si="5"/>
        <v>0</v>
      </c>
      <c r="AH1462">
        <v>0</v>
      </c>
      <c r="AI1462">
        <v>0</v>
      </c>
      <c r="AJ1462">
        <v>0</v>
      </c>
      <c r="AK1462">
        <v>0</v>
      </c>
    </row>
    <row r="1463" spans="1:37" x14ac:dyDescent="0.45">
      <c r="A1463">
        <v>4</v>
      </c>
      <c r="B1463" t="s">
        <v>140</v>
      </c>
      <c r="C1463" t="s">
        <v>256</v>
      </c>
      <c r="D1463" s="4">
        <v>44671</v>
      </c>
      <c r="E1463" t="s">
        <v>72</v>
      </c>
      <c r="F1463" t="s">
        <v>48</v>
      </c>
      <c r="G1463" t="s">
        <v>44</v>
      </c>
      <c r="K1463">
        <f t="shared" si="4"/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f t="shared" si="5"/>
        <v>0</v>
      </c>
      <c r="AH1463">
        <v>0</v>
      </c>
      <c r="AI1463">
        <v>0</v>
      </c>
      <c r="AJ1463">
        <v>0</v>
      </c>
      <c r="AK1463">
        <v>0</v>
      </c>
    </row>
    <row r="1464" spans="1:37" x14ac:dyDescent="0.45">
      <c r="A1464">
        <v>4</v>
      </c>
      <c r="B1464" t="s">
        <v>140</v>
      </c>
      <c r="C1464" t="s">
        <v>256</v>
      </c>
      <c r="D1464" s="4">
        <v>44671</v>
      </c>
      <c r="E1464" t="s">
        <v>72</v>
      </c>
      <c r="F1464" t="s">
        <v>49</v>
      </c>
      <c r="G1464" t="s">
        <v>44</v>
      </c>
      <c r="K1464">
        <f t="shared" si="4"/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f t="shared" si="5"/>
        <v>0</v>
      </c>
      <c r="AH1464">
        <v>0</v>
      </c>
      <c r="AI1464">
        <v>0</v>
      </c>
      <c r="AJ1464">
        <v>0</v>
      </c>
      <c r="AK1464">
        <v>0</v>
      </c>
    </row>
    <row r="1465" spans="1:37" x14ac:dyDescent="0.45">
      <c r="A1465">
        <v>4</v>
      </c>
      <c r="B1465" t="s">
        <v>140</v>
      </c>
      <c r="C1465" t="s">
        <v>256</v>
      </c>
      <c r="D1465" s="4">
        <v>44671</v>
      </c>
      <c r="E1465" t="s">
        <v>72</v>
      </c>
      <c r="F1465" t="s">
        <v>53</v>
      </c>
      <c r="G1465" t="s">
        <v>44</v>
      </c>
      <c r="K1465">
        <f t="shared" si="4"/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f t="shared" si="5"/>
        <v>0</v>
      </c>
      <c r="AH1465">
        <v>0</v>
      </c>
      <c r="AI1465">
        <v>0</v>
      </c>
      <c r="AJ1465">
        <v>0</v>
      </c>
      <c r="AK1465">
        <v>0</v>
      </c>
    </row>
    <row r="1466" spans="1:37" x14ac:dyDescent="0.45">
      <c r="A1466">
        <v>4</v>
      </c>
      <c r="B1466" t="s">
        <v>140</v>
      </c>
      <c r="C1466" t="s">
        <v>256</v>
      </c>
      <c r="D1466" s="4">
        <v>44671</v>
      </c>
      <c r="E1466" t="s">
        <v>72</v>
      </c>
      <c r="F1466" t="s">
        <v>54</v>
      </c>
      <c r="G1466" t="s">
        <v>44</v>
      </c>
      <c r="K1466">
        <f t="shared" si="4"/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f t="shared" si="5"/>
        <v>0</v>
      </c>
      <c r="AH1466">
        <v>0</v>
      </c>
      <c r="AI1466">
        <v>0</v>
      </c>
      <c r="AJ1466">
        <v>0</v>
      </c>
      <c r="AK1466">
        <v>0</v>
      </c>
    </row>
    <row r="1467" spans="1:37" x14ac:dyDescent="0.45">
      <c r="A1467">
        <v>4</v>
      </c>
      <c r="B1467" t="s">
        <v>140</v>
      </c>
      <c r="C1467" t="s">
        <v>256</v>
      </c>
      <c r="D1467" s="4">
        <v>44671</v>
      </c>
      <c r="E1467" t="s">
        <v>72</v>
      </c>
      <c r="F1467" t="s">
        <v>55</v>
      </c>
      <c r="G1467" t="s">
        <v>56</v>
      </c>
      <c r="K1467">
        <f t="shared" si="4"/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f t="shared" si="5"/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45">
      <c r="A1468">
        <v>4</v>
      </c>
      <c r="B1468" t="s">
        <v>140</v>
      </c>
      <c r="C1468" t="s">
        <v>256</v>
      </c>
      <c r="D1468" s="4">
        <v>44671</v>
      </c>
      <c r="E1468" t="s">
        <v>72</v>
      </c>
      <c r="F1468" t="s">
        <v>57</v>
      </c>
      <c r="G1468" t="s">
        <v>56</v>
      </c>
      <c r="K1468">
        <f t="shared" si="4"/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f t="shared" si="5"/>
        <v>0</v>
      </c>
      <c r="AH1468">
        <v>0</v>
      </c>
      <c r="AI1468">
        <v>0</v>
      </c>
      <c r="AJ1468">
        <v>0</v>
      </c>
      <c r="AK1468">
        <v>0</v>
      </c>
    </row>
    <row r="1469" spans="1:37" x14ac:dyDescent="0.45">
      <c r="A1469">
        <v>4</v>
      </c>
      <c r="B1469" t="s">
        <v>140</v>
      </c>
      <c r="C1469" t="s">
        <v>256</v>
      </c>
      <c r="D1469" s="4">
        <v>44671</v>
      </c>
      <c r="E1469" t="s">
        <v>72</v>
      </c>
      <c r="F1469" t="s">
        <v>58</v>
      </c>
      <c r="G1469" t="s">
        <v>56</v>
      </c>
      <c r="K1469">
        <f t="shared" si="4"/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f t="shared" si="5"/>
        <v>0</v>
      </c>
      <c r="AH1469">
        <v>0</v>
      </c>
      <c r="AI1469">
        <v>0</v>
      </c>
      <c r="AJ1469">
        <v>0</v>
      </c>
      <c r="AK1469">
        <v>0</v>
      </c>
    </row>
    <row r="1470" spans="1:37" x14ac:dyDescent="0.45">
      <c r="A1470">
        <v>4</v>
      </c>
      <c r="B1470" t="s">
        <v>140</v>
      </c>
      <c r="C1470" t="s">
        <v>256</v>
      </c>
      <c r="D1470" s="4">
        <v>44671</v>
      </c>
      <c r="E1470" t="s">
        <v>72</v>
      </c>
      <c r="F1470" t="s">
        <v>59</v>
      </c>
      <c r="G1470" t="s">
        <v>56</v>
      </c>
      <c r="K1470">
        <f t="shared" ref="K1470:K1533" si="6">SUM(L1470:S1470)</f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f t="shared" ref="AG1470:AG1533" si="7">SUM(W1470:AF1470)</f>
        <v>0</v>
      </c>
      <c r="AH1470">
        <v>0</v>
      </c>
      <c r="AI1470">
        <v>0</v>
      </c>
      <c r="AJ1470">
        <v>0</v>
      </c>
      <c r="AK1470">
        <v>0</v>
      </c>
    </row>
    <row r="1471" spans="1:37" x14ac:dyDescent="0.45">
      <c r="A1471">
        <v>4</v>
      </c>
      <c r="B1471" t="s">
        <v>140</v>
      </c>
      <c r="C1471" t="s">
        <v>256</v>
      </c>
      <c r="D1471" s="4">
        <v>44671</v>
      </c>
      <c r="E1471" t="s">
        <v>72</v>
      </c>
      <c r="F1471" t="s">
        <v>60</v>
      </c>
      <c r="G1471" t="s">
        <v>56</v>
      </c>
      <c r="K1471">
        <f t="shared" si="6"/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f t="shared" si="7"/>
        <v>0</v>
      </c>
      <c r="AH1471">
        <v>0</v>
      </c>
      <c r="AI1471">
        <v>0</v>
      </c>
      <c r="AJ1471">
        <v>0</v>
      </c>
      <c r="AK1471">
        <v>0</v>
      </c>
    </row>
    <row r="1472" spans="1:37" x14ac:dyDescent="0.45">
      <c r="A1472">
        <v>4</v>
      </c>
      <c r="B1472" t="s">
        <v>61</v>
      </c>
      <c r="C1472" t="s">
        <v>256</v>
      </c>
      <c r="D1472" s="4">
        <v>44671</v>
      </c>
      <c r="E1472" t="s">
        <v>42</v>
      </c>
      <c r="F1472" t="s">
        <v>43</v>
      </c>
      <c r="G1472" t="s">
        <v>44</v>
      </c>
      <c r="K1472">
        <f t="shared" si="6"/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f t="shared" si="7"/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45">
      <c r="A1473">
        <v>4</v>
      </c>
      <c r="B1473" t="s">
        <v>61</v>
      </c>
      <c r="C1473" t="s">
        <v>256</v>
      </c>
      <c r="D1473" s="4">
        <v>44671</v>
      </c>
      <c r="E1473" t="s">
        <v>42</v>
      </c>
      <c r="F1473" t="s">
        <v>48</v>
      </c>
      <c r="G1473" t="s">
        <v>44</v>
      </c>
      <c r="K1473">
        <f t="shared" si="6"/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f t="shared" si="7"/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45">
      <c r="A1474">
        <v>4</v>
      </c>
      <c r="B1474" t="s">
        <v>61</v>
      </c>
      <c r="C1474" t="s">
        <v>256</v>
      </c>
      <c r="D1474" s="4">
        <v>44671</v>
      </c>
      <c r="E1474" t="s">
        <v>42</v>
      </c>
      <c r="F1474" t="s">
        <v>49</v>
      </c>
      <c r="G1474" t="s">
        <v>44</v>
      </c>
      <c r="K1474">
        <f t="shared" si="6"/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f t="shared" si="7"/>
        <v>0</v>
      </c>
      <c r="AH1474">
        <v>0</v>
      </c>
      <c r="AI1474">
        <v>0</v>
      </c>
      <c r="AJ1474">
        <v>0</v>
      </c>
      <c r="AK1474">
        <v>0</v>
      </c>
    </row>
    <row r="1475" spans="1:37" x14ac:dyDescent="0.45">
      <c r="A1475">
        <v>4</v>
      </c>
      <c r="B1475" t="s">
        <v>61</v>
      </c>
      <c r="C1475" t="s">
        <v>256</v>
      </c>
      <c r="D1475" s="4">
        <v>44671</v>
      </c>
      <c r="E1475" t="s">
        <v>42</v>
      </c>
      <c r="F1475" t="s">
        <v>53</v>
      </c>
      <c r="G1475" t="s">
        <v>44</v>
      </c>
      <c r="K1475">
        <f t="shared" si="6"/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f t="shared" si="7"/>
        <v>0</v>
      </c>
      <c r="AH1475">
        <v>0</v>
      </c>
      <c r="AI1475">
        <v>0</v>
      </c>
      <c r="AJ1475">
        <v>0</v>
      </c>
      <c r="AK1475">
        <v>0</v>
      </c>
    </row>
    <row r="1476" spans="1:37" x14ac:dyDescent="0.45">
      <c r="A1476">
        <v>4</v>
      </c>
      <c r="B1476" t="s">
        <v>61</v>
      </c>
      <c r="C1476" t="s">
        <v>256</v>
      </c>
      <c r="D1476" s="4">
        <v>44671</v>
      </c>
      <c r="E1476" t="s">
        <v>42</v>
      </c>
      <c r="F1476" t="s">
        <v>54</v>
      </c>
      <c r="G1476" t="s">
        <v>44</v>
      </c>
      <c r="K1476">
        <f t="shared" si="6"/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f t="shared" si="7"/>
        <v>0</v>
      </c>
      <c r="AH1476">
        <v>0</v>
      </c>
      <c r="AI1476">
        <v>0</v>
      </c>
      <c r="AJ1476">
        <v>0</v>
      </c>
      <c r="AK1476">
        <v>0</v>
      </c>
    </row>
    <row r="1477" spans="1:37" x14ac:dyDescent="0.45">
      <c r="A1477">
        <v>4</v>
      </c>
      <c r="B1477" t="s">
        <v>61</v>
      </c>
      <c r="C1477" t="s">
        <v>256</v>
      </c>
      <c r="D1477" s="4">
        <v>44671</v>
      </c>
      <c r="E1477" t="s">
        <v>42</v>
      </c>
      <c r="F1477" t="s">
        <v>55</v>
      </c>
      <c r="G1477" t="s">
        <v>56</v>
      </c>
      <c r="K1477">
        <f t="shared" si="6"/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f t="shared" si="7"/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45">
      <c r="A1478">
        <v>4</v>
      </c>
      <c r="B1478" t="s">
        <v>61</v>
      </c>
      <c r="C1478" t="s">
        <v>256</v>
      </c>
      <c r="D1478" s="4">
        <v>44671</v>
      </c>
      <c r="E1478" t="s">
        <v>42</v>
      </c>
      <c r="F1478" t="s">
        <v>57</v>
      </c>
      <c r="G1478" t="s">
        <v>56</v>
      </c>
      <c r="K1478">
        <f t="shared" si="6"/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f t="shared" si="7"/>
        <v>0</v>
      </c>
      <c r="AH1478">
        <v>0</v>
      </c>
      <c r="AI1478">
        <v>0</v>
      </c>
      <c r="AJ1478">
        <v>0</v>
      </c>
      <c r="AK1478">
        <v>0</v>
      </c>
    </row>
    <row r="1479" spans="1:37" x14ac:dyDescent="0.45">
      <c r="A1479">
        <v>4</v>
      </c>
      <c r="B1479" t="s">
        <v>61</v>
      </c>
      <c r="C1479" t="s">
        <v>256</v>
      </c>
      <c r="D1479" s="4">
        <v>44671</v>
      </c>
      <c r="E1479" t="s">
        <v>42</v>
      </c>
      <c r="F1479" t="s">
        <v>58</v>
      </c>
      <c r="G1479" t="s">
        <v>56</v>
      </c>
      <c r="K1479">
        <f t="shared" si="6"/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f t="shared" si="7"/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45">
      <c r="A1480">
        <v>4</v>
      </c>
      <c r="B1480" t="s">
        <v>61</v>
      </c>
      <c r="C1480" t="s">
        <v>256</v>
      </c>
      <c r="D1480" s="4">
        <v>44671</v>
      </c>
      <c r="E1480" t="s">
        <v>42</v>
      </c>
      <c r="F1480" t="s">
        <v>59</v>
      </c>
      <c r="G1480" t="s">
        <v>56</v>
      </c>
      <c r="K1480">
        <f t="shared" si="6"/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f t="shared" si="7"/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45">
      <c r="A1481">
        <v>4</v>
      </c>
      <c r="B1481" t="s">
        <v>61</v>
      </c>
      <c r="C1481" t="s">
        <v>256</v>
      </c>
      <c r="D1481" s="4">
        <v>44671</v>
      </c>
      <c r="E1481" t="s">
        <v>42</v>
      </c>
      <c r="F1481" t="s">
        <v>60</v>
      </c>
      <c r="G1481" t="s">
        <v>56</v>
      </c>
      <c r="K1481">
        <f t="shared" si="6"/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f t="shared" si="7"/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45">
      <c r="A1482">
        <v>4</v>
      </c>
      <c r="B1482" t="s">
        <v>41</v>
      </c>
      <c r="C1482" t="s">
        <v>255</v>
      </c>
      <c r="D1482" s="4">
        <v>44671</v>
      </c>
      <c r="E1482" t="s">
        <v>42</v>
      </c>
      <c r="F1482" t="s">
        <v>43</v>
      </c>
      <c r="G1482" t="s">
        <v>44</v>
      </c>
      <c r="K1482">
        <f t="shared" si="6"/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f t="shared" si="7"/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45">
      <c r="A1483">
        <v>4</v>
      </c>
      <c r="B1483" t="s">
        <v>41</v>
      </c>
      <c r="C1483" t="s">
        <v>255</v>
      </c>
      <c r="D1483" s="4">
        <v>44671</v>
      </c>
      <c r="E1483" t="s">
        <v>42</v>
      </c>
      <c r="F1483" t="s">
        <v>48</v>
      </c>
      <c r="G1483" t="s">
        <v>44</v>
      </c>
      <c r="K1483">
        <f t="shared" si="6"/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f t="shared" si="7"/>
        <v>0</v>
      </c>
      <c r="AH1483">
        <v>0</v>
      </c>
      <c r="AI1483">
        <v>0</v>
      </c>
      <c r="AJ1483">
        <v>0</v>
      </c>
      <c r="AK1483">
        <v>0</v>
      </c>
    </row>
    <row r="1484" spans="1:37" x14ac:dyDescent="0.45">
      <c r="A1484">
        <v>4</v>
      </c>
      <c r="B1484" t="s">
        <v>41</v>
      </c>
      <c r="C1484" t="s">
        <v>255</v>
      </c>
      <c r="D1484" s="4">
        <v>44671</v>
      </c>
      <c r="E1484" t="s">
        <v>42</v>
      </c>
      <c r="F1484" t="s">
        <v>49</v>
      </c>
      <c r="G1484" t="s">
        <v>44</v>
      </c>
      <c r="K1484">
        <f t="shared" si="6"/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f t="shared" si="7"/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45">
      <c r="A1485">
        <v>4</v>
      </c>
      <c r="B1485" t="s">
        <v>41</v>
      </c>
      <c r="C1485" t="s">
        <v>255</v>
      </c>
      <c r="D1485" s="4">
        <v>44671</v>
      </c>
      <c r="E1485" t="s">
        <v>42</v>
      </c>
      <c r="F1485" t="s">
        <v>53</v>
      </c>
      <c r="G1485" t="s">
        <v>44</v>
      </c>
      <c r="K1485">
        <f t="shared" si="6"/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f t="shared" si="7"/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45">
      <c r="A1486">
        <v>4</v>
      </c>
      <c r="B1486" t="s">
        <v>41</v>
      </c>
      <c r="C1486" t="s">
        <v>255</v>
      </c>
      <c r="D1486" s="4">
        <v>44671</v>
      </c>
      <c r="E1486" t="s">
        <v>42</v>
      </c>
      <c r="F1486" t="s">
        <v>54</v>
      </c>
      <c r="G1486" t="s">
        <v>44</v>
      </c>
      <c r="K1486">
        <f t="shared" si="6"/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f t="shared" si="7"/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45">
      <c r="A1487">
        <v>4</v>
      </c>
      <c r="B1487" t="s">
        <v>41</v>
      </c>
      <c r="C1487" t="s">
        <v>255</v>
      </c>
      <c r="D1487" s="4">
        <v>44671</v>
      </c>
      <c r="E1487" t="s">
        <v>42</v>
      </c>
      <c r="F1487" t="s">
        <v>55</v>
      </c>
      <c r="G1487" t="s">
        <v>56</v>
      </c>
      <c r="K1487">
        <f t="shared" si="6"/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f t="shared" si="7"/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45">
      <c r="A1488">
        <v>4</v>
      </c>
      <c r="B1488" t="s">
        <v>41</v>
      </c>
      <c r="C1488" t="s">
        <v>255</v>
      </c>
      <c r="D1488" s="4">
        <v>44671</v>
      </c>
      <c r="E1488" t="s">
        <v>42</v>
      </c>
      <c r="F1488" t="s">
        <v>57</v>
      </c>
      <c r="G1488" t="s">
        <v>56</v>
      </c>
      <c r="K1488">
        <f t="shared" si="6"/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f t="shared" si="7"/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45">
      <c r="A1489">
        <v>4</v>
      </c>
      <c r="B1489" t="s">
        <v>41</v>
      </c>
      <c r="C1489" t="s">
        <v>255</v>
      </c>
      <c r="D1489" s="4">
        <v>44671</v>
      </c>
      <c r="E1489" t="s">
        <v>42</v>
      </c>
      <c r="F1489" t="s">
        <v>58</v>
      </c>
      <c r="G1489" t="s">
        <v>56</v>
      </c>
      <c r="K1489">
        <f t="shared" si="6"/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f t="shared" si="7"/>
        <v>0</v>
      </c>
      <c r="AH1489">
        <v>0</v>
      </c>
      <c r="AI1489">
        <v>0</v>
      </c>
      <c r="AJ1489">
        <v>0</v>
      </c>
      <c r="AK1489">
        <v>0</v>
      </c>
    </row>
    <row r="1490" spans="1:37" x14ac:dyDescent="0.45">
      <c r="A1490">
        <v>4</v>
      </c>
      <c r="B1490" t="s">
        <v>41</v>
      </c>
      <c r="C1490" t="s">
        <v>255</v>
      </c>
      <c r="D1490" s="4">
        <v>44671</v>
      </c>
      <c r="E1490" t="s">
        <v>42</v>
      </c>
      <c r="F1490" t="s">
        <v>59</v>
      </c>
      <c r="G1490" t="s">
        <v>56</v>
      </c>
      <c r="K1490">
        <f t="shared" si="6"/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f t="shared" si="7"/>
        <v>0</v>
      </c>
      <c r="AH1490">
        <v>0</v>
      </c>
      <c r="AI1490">
        <v>0</v>
      </c>
      <c r="AJ1490">
        <v>0</v>
      </c>
      <c r="AK1490">
        <v>0</v>
      </c>
    </row>
    <row r="1491" spans="1:37" x14ac:dyDescent="0.45">
      <c r="A1491">
        <v>4</v>
      </c>
      <c r="B1491" t="s">
        <v>41</v>
      </c>
      <c r="C1491" t="s">
        <v>255</v>
      </c>
      <c r="D1491" s="4">
        <v>44671</v>
      </c>
      <c r="E1491" t="s">
        <v>42</v>
      </c>
      <c r="F1491" t="s">
        <v>60</v>
      </c>
      <c r="G1491" t="s">
        <v>56</v>
      </c>
      <c r="K1491">
        <f t="shared" si="6"/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f t="shared" si="7"/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45">
      <c r="A1492">
        <v>4</v>
      </c>
      <c r="B1492" t="s">
        <v>130</v>
      </c>
      <c r="C1492" t="s">
        <v>259</v>
      </c>
      <c r="D1492" s="4">
        <v>44677</v>
      </c>
      <c r="E1492" t="s">
        <v>72</v>
      </c>
      <c r="F1492" t="s">
        <v>43</v>
      </c>
      <c r="G1492" t="s">
        <v>44</v>
      </c>
      <c r="K1492">
        <f t="shared" si="6"/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f t="shared" si="7"/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45">
      <c r="A1493">
        <v>4</v>
      </c>
      <c r="B1493" t="s">
        <v>130</v>
      </c>
      <c r="C1493" t="s">
        <v>259</v>
      </c>
      <c r="D1493" s="4">
        <v>44677</v>
      </c>
      <c r="E1493" t="s">
        <v>72</v>
      </c>
      <c r="F1493" t="s">
        <v>48</v>
      </c>
      <c r="G1493" t="s">
        <v>44</v>
      </c>
      <c r="K1493">
        <f t="shared" si="6"/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f t="shared" si="7"/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45">
      <c r="A1494">
        <v>4</v>
      </c>
      <c r="B1494" t="s">
        <v>130</v>
      </c>
      <c r="C1494" t="s">
        <v>259</v>
      </c>
      <c r="D1494" s="4">
        <v>44677</v>
      </c>
      <c r="E1494" t="s">
        <v>72</v>
      </c>
      <c r="F1494" t="s">
        <v>49</v>
      </c>
      <c r="G1494" t="s">
        <v>44</v>
      </c>
      <c r="K1494">
        <f t="shared" si="6"/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f t="shared" si="7"/>
        <v>0</v>
      </c>
      <c r="AH1494">
        <v>0</v>
      </c>
      <c r="AI1494">
        <v>0</v>
      </c>
      <c r="AJ1494">
        <v>0</v>
      </c>
      <c r="AK1494">
        <v>0</v>
      </c>
    </row>
    <row r="1495" spans="1:37" x14ac:dyDescent="0.45">
      <c r="A1495">
        <v>4</v>
      </c>
      <c r="B1495" t="s">
        <v>130</v>
      </c>
      <c r="C1495" t="s">
        <v>259</v>
      </c>
      <c r="D1495" s="4">
        <v>44677</v>
      </c>
      <c r="E1495" t="s">
        <v>72</v>
      </c>
      <c r="F1495" t="s">
        <v>53</v>
      </c>
      <c r="G1495" t="s">
        <v>44</v>
      </c>
      <c r="K1495">
        <f t="shared" si="6"/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f t="shared" si="7"/>
        <v>0</v>
      </c>
      <c r="AH1495">
        <v>0</v>
      </c>
      <c r="AI1495">
        <v>0</v>
      </c>
      <c r="AJ1495">
        <v>0</v>
      </c>
      <c r="AK1495">
        <v>0</v>
      </c>
    </row>
    <row r="1496" spans="1:37" x14ac:dyDescent="0.45">
      <c r="A1496">
        <v>4</v>
      </c>
      <c r="B1496" t="s">
        <v>130</v>
      </c>
      <c r="C1496" t="s">
        <v>259</v>
      </c>
      <c r="D1496" s="4">
        <v>44677</v>
      </c>
      <c r="E1496" t="s">
        <v>72</v>
      </c>
      <c r="F1496" t="s">
        <v>54</v>
      </c>
      <c r="G1496" t="s">
        <v>44</v>
      </c>
      <c r="K1496">
        <f t="shared" si="6"/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f t="shared" si="7"/>
        <v>0</v>
      </c>
      <c r="AH1496">
        <v>0</v>
      </c>
      <c r="AI1496">
        <v>0</v>
      </c>
      <c r="AJ1496">
        <v>0</v>
      </c>
      <c r="AK1496">
        <v>0</v>
      </c>
    </row>
    <row r="1497" spans="1:37" x14ac:dyDescent="0.45">
      <c r="A1497">
        <v>4</v>
      </c>
      <c r="B1497" t="s">
        <v>130</v>
      </c>
      <c r="C1497" t="s">
        <v>259</v>
      </c>
      <c r="D1497" s="4">
        <v>44677</v>
      </c>
      <c r="E1497" t="s">
        <v>72</v>
      </c>
      <c r="F1497" t="s">
        <v>55</v>
      </c>
      <c r="G1497" t="s">
        <v>56</v>
      </c>
      <c r="K1497">
        <f t="shared" si="6"/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f t="shared" si="7"/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45">
      <c r="A1498">
        <v>4</v>
      </c>
      <c r="B1498" t="s">
        <v>130</v>
      </c>
      <c r="C1498" t="s">
        <v>259</v>
      </c>
      <c r="D1498" s="4">
        <v>44677</v>
      </c>
      <c r="E1498" t="s">
        <v>72</v>
      </c>
      <c r="F1498" t="s">
        <v>57</v>
      </c>
      <c r="G1498" t="s">
        <v>56</v>
      </c>
      <c r="K1498">
        <f t="shared" si="6"/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f t="shared" si="7"/>
        <v>0</v>
      </c>
      <c r="AH1498">
        <v>0</v>
      </c>
      <c r="AI1498">
        <v>0</v>
      </c>
      <c r="AJ1498">
        <v>0</v>
      </c>
      <c r="AK1498">
        <v>0</v>
      </c>
    </row>
    <row r="1499" spans="1:37" x14ac:dyDescent="0.45">
      <c r="A1499">
        <v>4</v>
      </c>
      <c r="B1499" t="s">
        <v>130</v>
      </c>
      <c r="C1499" t="s">
        <v>259</v>
      </c>
      <c r="D1499" s="4">
        <v>44677</v>
      </c>
      <c r="E1499" t="s">
        <v>72</v>
      </c>
      <c r="F1499" t="s">
        <v>58</v>
      </c>
      <c r="G1499" t="s">
        <v>56</v>
      </c>
      <c r="K1499">
        <f t="shared" si="6"/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f t="shared" si="7"/>
        <v>0</v>
      </c>
      <c r="AH1499">
        <v>0</v>
      </c>
      <c r="AI1499">
        <v>0</v>
      </c>
      <c r="AJ1499">
        <v>0</v>
      </c>
      <c r="AK1499">
        <v>0</v>
      </c>
    </row>
    <row r="1500" spans="1:37" x14ac:dyDescent="0.45">
      <c r="A1500">
        <v>4</v>
      </c>
      <c r="B1500" t="s">
        <v>130</v>
      </c>
      <c r="C1500" t="s">
        <v>259</v>
      </c>
      <c r="D1500" s="4">
        <v>44677</v>
      </c>
      <c r="E1500" t="s">
        <v>72</v>
      </c>
      <c r="F1500" t="s">
        <v>59</v>
      </c>
      <c r="G1500" t="s">
        <v>56</v>
      </c>
      <c r="K1500">
        <f t="shared" si="6"/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f t="shared" si="7"/>
        <v>0</v>
      </c>
      <c r="AH1500">
        <v>0</v>
      </c>
      <c r="AI1500">
        <v>0</v>
      </c>
      <c r="AJ1500">
        <v>0</v>
      </c>
      <c r="AK1500">
        <v>0</v>
      </c>
    </row>
    <row r="1501" spans="1:37" x14ac:dyDescent="0.45">
      <c r="A1501">
        <v>4</v>
      </c>
      <c r="B1501" t="s">
        <v>130</v>
      </c>
      <c r="C1501" t="s">
        <v>259</v>
      </c>
      <c r="D1501" s="4">
        <v>44677</v>
      </c>
      <c r="E1501" t="s">
        <v>72</v>
      </c>
      <c r="F1501" t="s">
        <v>60</v>
      </c>
      <c r="G1501" t="s">
        <v>56</v>
      </c>
      <c r="K1501">
        <f t="shared" si="6"/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f t="shared" si="7"/>
        <v>0</v>
      </c>
      <c r="AH1501">
        <v>0</v>
      </c>
      <c r="AI1501">
        <v>0</v>
      </c>
      <c r="AJ1501">
        <v>0</v>
      </c>
      <c r="AK1501">
        <v>0</v>
      </c>
    </row>
    <row r="1502" spans="1:37" x14ac:dyDescent="0.45">
      <c r="A1502">
        <v>4</v>
      </c>
      <c r="B1502" t="s">
        <v>77</v>
      </c>
      <c r="C1502" t="s">
        <v>259</v>
      </c>
      <c r="D1502" s="4">
        <v>44677</v>
      </c>
      <c r="E1502" t="s">
        <v>72</v>
      </c>
      <c r="F1502" t="s">
        <v>43</v>
      </c>
      <c r="G1502" t="s">
        <v>44</v>
      </c>
      <c r="K1502">
        <f t="shared" si="6"/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f t="shared" si="7"/>
        <v>0</v>
      </c>
      <c r="AH1502">
        <v>0</v>
      </c>
      <c r="AI1502">
        <v>0</v>
      </c>
      <c r="AJ1502">
        <v>0</v>
      </c>
      <c r="AK1502">
        <v>0</v>
      </c>
    </row>
    <row r="1503" spans="1:37" x14ac:dyDescent="0.45">
      <c r="A1503">
        <v>4</v>
      </c>
      <c r="B1503" t="s">
        <v>77</v>
      </c>
      <c r="C1503" t="s">
        <v>259</v>
      </c>
      <c r="D1503" s="4">
        <v>44677</v>
      </c>
      <c r="E1503" t="s">
        <v>72</v>
      </c>
      <c r="F1503" t="s">
        <v>48</v>
      </c>
      <c r="G1503" t="s">
        <v>44</v>
      </c>
      <c r="K1503">
        <f t="shared" si="6"/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f t="shared" si="7"/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45">
      <c r="A1504">
        <v>4</v>
      </c>
      <c r="B1504" t="s">
        <v>77</v>
      </c>
      <c r="C1504" t="s">
        <v>259</v>
      </c>
      <c r="D1504" s="4">
        <v>44677</v>
      </c>
      <c r="E1504" t="s">
        <v>72</v>
      </c>
      <c r="F1504" t="s">
        <v>49</v>
      </c>
      <c r="G1504" t="s">
        <v>44</v>
      </c>
      <c r="K1504">
        <f t="shared" si="6"/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f t="shared" si="7"/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45">
      <c r="A1505">
        <v>4</v>
      </c>
      <c r="B1505" t="s">
        <v>77</v>
      </c>
      <c r="C1505" t="s">
        <v>259</v>
      </c>
      <c r="D1505" s="4">
        <v>44677</v>
      </c>
      <c r="E1505" t="s">
        <v>72</v>
      </c>
      <c r="F1505" t="s">
        <v>53</v>
      </c>
      <c r="G1505" t="s">
        <v>44</v>
      </c>
      <c r="K1505">
        <f t="shared" si="6"/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f t="shared" si="7"/>
        <v>0</v>
      </c>
      <c r="AH1505">
        <v>0</v>
      </c>
      <c r="AI1505">
        <v>0</v>
      </c>
      <c r="AJ1505">
        <v>0</v>
      </c>
      <c r="AK1505">
        <v>0</v>
      </c>
    </row>
    <row r="1506" spans="1:37" x14ac:dyDescent="0.45">
      <c r="A1506">
        <v>4</v>
      </c>
      <c r="B1506" t="s">
        <v>77</v>
      </c>
      <c r="C1506" t="s">
        <v>259</v>
      </c>
      <c r="D1506" s="4">
        <v>44677</v>
      </c>
      <c r="E1506" t="s">
        <v>72</v>
      </c>
      <c r="F1506" t="s">
        <v>54</v>
      </c>
      <c r="G1506" t="s">
        <v>44</v>
      </c>
      <c r="K1506">
        <f t="shared" si="6"/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f t="shared" si="7"/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45">
      <c r="A1507">
        <v>4</v>
      </c>
      <c r="B1507" t="s">
        <v>77</v>
      </c>
      <c r="C1507" t="s">
        <v>259</v>
      </c>
      <c r="D1507" s="4">
        <v>44677</v>
      </c>
      <c r="E1507" t="s">
        <v>72</v>
      </c>
      <c r="F1507" t="s">
        <v>55</v>
      </c>
      <c r="G1507" t="s">
        <v>56</v>
      </c>
      <c r="K1507">
        <f t="shared" si="6"/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f t="shared" si="7"/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45">
      <c r="A1508">
        <v>4</v>
      </c>
      <c r="B1508" t="s">
        <v>77</v>
      </c>
      <c r="C1508" t="s">
        <v>259</v>
      </c>
      <c r="D1508" s="4">
        <v>44677</v>
      </c>
      <c r="E1508" t="s">
        <v>72</v>
      </c>
      <c r="F1508" t="s">
        <v>57</v>
      </c>
      <c r="G1508" t="s">
        <v>56</v>
      </c>
      <c r="K1508">
        <f t="shared" si="6"/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f t="shared" si="7"/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45">
      <c r="A1509">
        <v>4</v>
      </c>
      <c r="B1509" t="s">
        <v>77</v>
      </c>
      <c r="C1509" t="s">
        <v>259</v>
      </c>
      <c r="D1509" s="4">
        <v>44677</v>
      </c>
      <c r="E1509" t="s">
        <v>72</v>
      </c>
      <c r="F1509" t="s">
        <v>58</v>
      </c>
      <c r="G1509" t="s">
        <v>56</v>
      </c>
      <c r="K1509">
        <f t="shared" si="6"/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f t="shared" si="7"/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45">
      <c r="A1510">
        <v>4</v>
      </c>
      <c r="B1510" t="s">
        <v>77</v>
      </c>
      <c r="C1510" t="s">
        <v>259</v>
      </c>
      <c r="D1510" s="4">
        <v>44677</v>
      </c>
      <c r="E1510" t="s">
        <v>72</v>
      </c>
      <c r="F1510" t="s">
        <v>59</v>
      </c>
      <c r="G1510" t="s">
        <v>56</v>
      </c>
      <c r="K1510">
        <f t="shared" si="6"/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f t="shared" si="7"/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45">
      <c r="A1511">
        <v>4</v>
      </c>
      <c r="B1511" t="s">
        <v>77</v>
      </c>
      <c r="C1511" t="s">
        <v>259</v>
      </c>
      <c r="D1511" s="4">
        <v>44677</v>
      </c>
      <c r="E1511" t="s">
        <v>72</v>
      </c>
      <c r="F1511" t="s">
        <v>60</v>
      </c>
      <c r="G1511" t="s">
        <v>56</v>
      </c>
      <c r="K1511">
        <f t="shared" si="6"/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f t="shared" si="7"/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45">
      <c r="A1512">
        <v>4</v>
      </c>
      <c r="B1512" t="s">
        <v>87</v>
      </c>
      <c r="C1512" t="s">
        <v>260</v>
      </c>
      <c r="D1512" s="4">
        <v>44678</v>
      </c>
      <c r="E1512" t="s">
        <v>72</v>
      </c>
      <c r="F1512" t="s">
        <v>43</v>
      </c>
      <c r="G1512" t="s">
        <v>44</v>
      </c>
      <c r="K1512">
        <f t="shared" si="6"/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f t="shared" si="7"/>
        <v>0</v>
      </c>
      <c r="AH1512">
        <v>0</v>
      </c>
      <c r="AI1512">
        <v>0</v>
      </c>
      <c r="AJ1512">
        <v>0</v>
      </c>
      <c r="AK1512">
        <v>0</v>
      </c>
    </row>
    <row r="1513" spans="1:37" x14ac:dyDescent="0.45">
      <c r="A1513">
        <v>4</v>
      </c>
      <c r="B1513" t="s">
        <v>87</v>
      </c>
      <c r="C1513" t="s">
        <v>260</v>
      </c>
      <c r="D1513" s="4">
        <v>44678</v>
      </c>
      <c r="E1513" t="s">
        <v>72</v>
      </c>
      <c r="F1513" t="s">
        <v>48</v>
      </c>
      <c r="G1513" t="s">
        <v>44</v>
      </c>
      <c r="K1513">
        <f t="shared" si="6"/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f t="shared" si="7"/>
        <v>0</v>
      </c>
      <c r="AH1513">
        <v>0</v>
      </c>
      <c r="AI1513">
        <v>0</v>
      </c>
      <c r="AJ1513">
        <v>0</v>
      </c>
      <c r="AK1513">
        <v>0</v>
      </c>
    </row>
    <row r="1514" spans="1:37" x14ac:dyDescent="0.45">
      <c r="A1514">
        <v>4</v>
      </c>
      <c r="B1514" t="s">
        <v>87</v>
      </c>
      <c r="C1514" t="s">
        <v>260</v>
      </c>
      <c r="D1514" s="4">
        <v>44678</v>
      </c>
      <c r="E1514" t="s">
        <v>72</v>
      </c>
      <c r="F1514" t="s">
        <v>49</v>
      </c>
      <c r="G1514" t="s">
        <v>44</v>
      </c>
      <c r="K1514">
        <f t="shared" si="6"/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f t="shared" si="7"/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45">
      <c r="A1515">
        <v>4</v>
      </c>
      <c r="B1515" t="s">
        <v>87</v>
      </c>
      <c r="C1515" t="s">
        <v>260</v>
      </c>
      <c r="D1515" s="4">
        <v>44678</v>
      </c>
      <c r="E1515" t="s">
        <v>72</v>
      </c>
      <c r="F1515" t="s">
        <v>53</v>
      </c>
      <c r="G1515" t="s">
        <v>44</v>
      </c>
      <c r="K1515">
        <f t="shared" si="6"/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f t="shared" si="7"/>
        <v>0</v>
      </c>
      <c r="AH1515">
        <v>0</v>
      </c>
      <c r="AI1515">
        <v>0</v>
      </c>
      <c r="AJ1515">
        <v>0</v>
      </c>
      <c r="AK1515">
        <v>0</v>
      </c>
    </row>
    <row r="1516" spans="1:37" x14ac:dyDescent="0.45">
      <c r="A1516">
        <v>4</v>
      </c>
      <c r="B1516" t="s">
        <v>87</v>
      </c>
      <c r="C1516" t="s">
        <v>260</v>
      </c>
      <c r="D1516" s="4">
        <v>44678</v>
      </c>
      <c r="E1516" t="s">
        <v>72</v>
      </c>
      <c r="F1516" t="s">
        <v>54</v>
      </c>
      <c r="G1516" t="s">
        <v>44</v>
      </c>
      <c r="K1516">
        <f t="shared" si="6"/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f t="shared" si="7"/>
        <v>0</v>
      </c>
      <c r="AH1516">
        <v>0</v>
      </c>
      <c r="AI1516">
        <v>0</v>
      </c>
      <c r="AJ1516">
        <v>0</v>
      </c>
      <c r="AK1516">
        <v>0</v>
      </c>
    </row>
    <row r="1517" spans="1:37" x14ac:dyDescent="0.45">
      <c r="A1517">
        <v>4</v>
      </c>
      <c r="B1517" t="s">
        <v>87</v>
      </c>
      <c r="C1517" t="s">
        <v>260</v>
      </c>
      <c r="D1517" s="4">
        <v>44678</v>
      </c>
      <c r="E1517" t="s">
        <v>72</v>
      </c>
      <c r="F1517" t="s">
        <v>55</v>
      </c>
      <c r="G1517" t="s">
        <v>56</v>
      </c>
      <c r="K1517">
        <f t="shared" si="6"/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f t="shared" si="7"/>
        <v>0</v>
      </c>
      <c r="AH1517">
        <v>0</v>
      </c>
      <c r="AI1517">
        <v>0</v>
      </c>
      <c r="AJ1517">
        <v>0</v>
      </c>
      <c r="AK1517">
        <v>0</v>
      </c>
    </row>
    <row r="1518" spans="1:37" x14ac:dyDescent="0.45">
      <c r="A1518">
        <v>4</v>
      </c>
      <c r="B1518" t="s">
        <v>87</v>
      </c>
      <c r="C1518" t="s">
        <v>260</v>
      </c>
      <c r="D1518" s="4">
        <v>44678</v>
      </c>
      <c r="E1518" t="s">
        <v>72</v>
      </c>
      <c r="F1518" t="s">
        <v>57</v>
      </c>
      <c r="G1518" t="s">
        <v>56</v>
      </c>
      <c r="K1518">
        <f t="shared" si="6"/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f t="shared" si="7"/>
        <v>0</v>
      </c>
      <c r="AH1518">
        <v>0</v>
      </c>
      <c r="AI1518">
        <v>0</v>
      </c>
      <c r="AJ1518">
        <v>0</v>
      </c>
      <c r="AK1518">
        <v>0</v>
      </c>
    </row>
    <row r="1519" spans="1:37" x14ac:dyDescent="0.45">
      <c r="A1519">
        <v>4</v>
      </c>
      <c r="B1519" t="s">
        <v>87</v>
      </c>
      <c r="C1519" t="s">
        <v>260</v>
      </c>
      <c r="D1519" s="4">
        <v>44678</v>
      </c>
      <c r="E1519" t="s">
        <v>72</v>
      </c>
      <c r="F1519" t="s">
        <v>58</v>
      </c>
      <c r="G1519" t="s">
        <v>56</v>
      </c>
      <c r="K1519">
        <f t="shared" si="6"/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f t="shared" si="7"/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45">
      <c r="A1520">
        <v>4</v>
      </c>
      <c r="B1520" t="s">
        <v>87</v>
      </c>
      <c r="C1520" t="s">
        <v>260</v>
      </c>
      <c r="D1520" s="4">
        <v>44678</v>
      </c>
      <c r="E1520" t="s">
        <v>72</v>
      </c>
      <c r="F1520" t="s">
        <v>59</v>
      </c>
      <c r="G1520" t="s">
        <v>56</v>
      </c>
      <c r="K1520">
        <f t="shared" si="6"/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f t="shared" si="7"/>
        <v>0</v>
      </c>
      <c r="AH1520">
        <v>0</v>
      </c>
      <c r="AI1520">
        <v>0</v>
      </c>
      <c r="AJ1520">
        <v>0</v>
      </c>
      <c r="AK1520">
        <v>0</v>
      </c>
    </row>
    <row r="1521" spans="1:37" x14ac:dyDescent="0.45">
      <c r="A1521">
        <v>4</v>
      </c>
      <c r="B1521" t="s">
        <v>87</v>
      </c>
      <c r="C1521" t="s">
        <v>260</v>
      </c>
      <c r="D1521" s="4">
        <v>44678</v>
      </c>
      <c r="E1521" t="s">
        <v>72</v>
      </c>
      <c r="F1521" t="s">
        <v>60</v>
      </c>
      <c r="G1521" t="s">
        <v>56</v>
      </c>
      <c r="K1521">
        <f t="shared" si="6"/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f t="shared" si="7"/>
        <v>0</v>
      </c>
      <c r="AH1521">
        <v>0</v>
      </c>
      <c r="AI1521">
        <v>0</v>
      </c>
      <c r="AJ1521">
        <v>0</v>
      </c>
      <c r="AK1521">
        <v>0</v>
      </c>
    </row>
    <row r="1522" spans="1:37" x14ac:dyDescent="0.45">
      <c r="A1522">
        <v>4</v>
      </c>
      <c r="B1522" t="s">
        <v>99</v>
      </c>
      <c r="C1522" t="s">
        <v>260</v>
      </c>
      <c r="D1522" s="4">
        <v>44678</v>
      </c>
      <c r="E1522" t="s">
        <v>100</v>
      </c>
      <c r="F1522" t="s">
        <v>43</v>
      </c>
      <c r="G1522" t="s">
        <v>44</v>
      </c>
      <c r="K1522">
        <f t="shared" si="6"/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f t="shared" si="7"/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45">
      <c r="A1523">
        <v>4</v>
      </c>
      <c r="B1523" t="s">
        <v>99</v>
      </c>
      <c r="C1523" t="s">
        <v>260</v>
      </c>
      <c r="D1523" s="4">
        <v>44678</v>
      </c>
      <c r="E1523" t="s">
        <v>100</v>
      </c>
      <c r="F1523" t="s">
        <v>48</v>
      </c>
      <c r="G1523" t="s">
        <v>44</v>
      </c>
      <c r="K1523">
        <f t="shared" si="6"/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f t="shared" si="7"/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45">
      <c r="A1524">
        <v>4</v>
      </c>
      <c r="B1524" t="s">
        <v>99</v>
      </c>
      <c r="C1524" t="s">
        <v>260</v>
      </c>
      <c r="D1524" s="4">
        <v>44678</v>
      </c>
      <c r="E1524" t="s">
        <v>100</v>
      </c>
      <c r="F1524" t="s">
        <v>49</v>
      </c>
      <c r="G1524" t="s">
        <v>44</v>
      </c>
      <c r="K1524">
        <f t="shared" si="6"/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f t="shared" si="7"/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45">
      <c r="A1525">
        <v>4</v>
      </c>
      <c r="B1525" t="s">
        <v>99</v>
      </c>
      <c r="C1525" t="s">
        <v>260</v>
      </c>
      <c r="D1525" s="4">
        <v>44678</v>
      </c>
      <c r="E1525" t="s">
        <v>100</v>
      </c>
      <c r="F1525" t="s">
        <v>53</v>
      </c>
      <c r="G1525" t="s">
        <v>44</v>
      </c>
      <c r="K1525">
        <f t="shared" si="6"/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f t="shared" si="7"/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45">
      <c r="A1526">
        <v>4</v>
      </c>
      <c r="B1526" t="s">
        <v>99</v>
      </c>
      <c r="C1526" t="s">
        <v>260</v>
      </c>
      <c r="D1526" s="4">
        <v>44678</v>
      </c>
      <c r="E1526" t="s">
        <v>100</v>
      </c>
      <c r="F1526" t="s">
        <v>54</v>
      </c>
      <c r="G1526" t="s">
        <v>44</v>
      </c>
      <c r="K1526">
        <f t="shared" si="6"/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f t="shared" si="7"/>
        <v>0</v>
      </c>
      <c r="AH1526">
        <v>0</v>
      </c>
      <c r="AI1526">
        <v>0</v>
      </c>
      <c r="AJ1526">
        <v>0</v>
      </c>
      <c r="AK1526">
        <v>0</v>
      </c>
    </row>
    <row r="1527" spans="1:37" x14ac:dyDescent="0.45">
      <c r="A1527">
        <v>4</v>
      </c>
      <c r="B1527" t="s">
        <v>99</v>
      </c>
      <c r="C1527" t="s">
        <v>260</v>
      </c>
      <c r="D1527" s="4">
        <v>44678</v>
      </c>
      <c r="E1527" t="s">
        <v>100</v>
      </c>
      <c r="F1527" t="s">
        <v>55</v>
      </c>
      <c r="G1527" t="s">
        <v>56</v>
      </c>
      <c r="K1527">
        <f t="shared" si="6"/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f t="shared" si="7"/>
        <v>0</v>
      </c>
      <c r="AH1527">
        <v>0</v>
      </c>
      <c r="AI1527">
        <v>0</v>
      </c>
      <c r="AJ1527">
        <v>0</v>
      </c>
      <c r="AK1527">
        <v>0</v>
      </c>
    </row>
    <row r="1528" spans="1:37" x14ac:dyDescent="0.45">
      <c r="A1528">
        <v>4</v>
      </c>
      <c r="B1528" t="s">
        <v>99</v>
      </c>
      <c r="C1528" t="s">
        <v>260</v>
      </c>
      <c r="D1528" s="4">
        <v>44678</v>
      </c>
      <c r="E1528" t="s">
        <v>100</v>
      </c>
      <c r="F1528" t="s">
        <v>57</v>
      </c>
      <c r="G1528" t="s">
        <v>56</v>
      </c>
      <c r="K1528">
        <f t="shared" si="6"/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f t="shared" si="7"/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45">
      <c r="A1529">
        <v>4</v>
      </c>
      <c r="B1529" t="s">
        <v>99</v>
      </c>
      <c r="C1529" t="s">
        <v>260</v>
      </c>
      <c r="D1529" s="4">
        <v>44678</v>
      </c>
      <c r="E1529" t="s">
        <v>100</v>
      </c>
      <c r="F1529" t="s">
        <v>58</v>
      </c>
      <c r="G1529" t="s">
        <v>56</v>
      </c>
      <c r="K1529">
        <f t="shared" si="6"/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f t="shared" si="7"/>
        <v>0</v>
      </c>
      <c r="AH1529">
        <v>0</v>
      </c>
      <c r="AI1529">
        <v>0</v>
      </c>
      <c r="AJ1529">
        <v>0</v>
      </c>
      <c r="AK1529">
        <v>0</v>
      </c>
    </row>
    <row r="1530" spans="1:37" x14ac:dyDescent="0.45">
      <c r="A1530">
        <v>4</v>
      </c>
      <c r="B1530" t="s">
        <v>99</v>
      </c>
      <c r="C1530" t="s">
        <v>260</v>
      </c>
      <c r="D1530" s="4">
        <v>44678</v>
      </c>
      <c r="E1530" t="s">
        <v>100</v>
      </c>
      <c r="F1530" t="s">
        <v>59</v>
      </c>
      <c r="G1530" t="s">
        <v>56</v>
      </c>
      <c r="K1530">
        <f t="shared" si="6"/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f t="shared" si="7"/>
        <v>0</v>
      </c>
      <c r="AH1530">
        <v>0</v>
      </c>
      <c r="AI1530">
        <v>0</v>
      </c>
      <c r="AJ1530">
        <v>0</v>
      </c>
      <c r="AK1530">
        <v>0</v>
      </c>
    </row>
    <row r="1531" spans="1:37" x14ac:dyDescent="0.45">
      <c r="A1531">
        <v>4</v>
      </c>
      <c r="B1531" t="s">
        <v>99</v>
      </c>
      <c r="C1531" t="s">
        <v>260</v>
      </c>
      <c r="D1531" s="4">
        <v>44678</v>
      </c>
      <c r="E1531" t="s">
        <v>100</v>
      </c>
      <c r="F1531" t="s">
        <v>60</v>
      </c>
      <c r="G1531" t="s">
        <v>56</v>
      </c>
      <c r="K1531">
        <f t="shared" si="6"/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f t="shared" si="7"/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45">
      <c r="A1532">
        <v>5</v>
      </c>
      <c r="B1532" t="s">
        <v>63</v>
      </c>
      <c r="C1532" t="s">
        <v>257</v>
      </c>
      <c r="D1532" s="4">
        <v>44691</v>
      </c>
      <c r="E1532" t="s">
        <v>64</v>
      </c>
      <c r="F1532" t="s">
        <v>43</v>
      </c>
      <c r="G1532" t="s">
        <v>44</v>
      </c>
      <c r="K1532">
        <f t="shared" si="6"/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f t="shared" si="7"/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45">
      <c r="A1533">
        <v>5</v>
      </c>
      <c r="B1533" t="s">
        <v>63</v>
      </c>
      <c r="C1533" t="s">
        <v>257</v>
      </c>
      <c r="D1533" s="4">
        <v>44691</v>
      </c>
      <c r="E1533" t="s">
        <v>64</v>
      </c>
      <c r="F1533" t="s">
        <v>48</v>
      </c>
      <c r="G1533" t="s">
        <v>44</v>
      </c>
      <c r="K1533">
        <f t="shared" si="6"/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f t="shared" si="7"/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45">
      <c r="A1534">
        <v>5</v>
      </c>
      <c r="B1534" t="s">
        <v>63</v>
      </c>
      <c r="C1534" t="s">
        <v>257</v>
      </c>
      <c r="D1534" s="4">
        <v>44691</v>
      </c>
      <c r="E1534" t="s">
        <v>64</v>
      </c>
      <c r="F1534" t="s">
        <v>49</v>
      </c>
      <c r="G1534" t="s">
        <v>44</v>
      </c>
      <c r="K1534">
        <f t="shared" ref="K1534:K1597" si="8">SUM(L1534:S1534)</f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f t="shared" ref="AG1534:AG1597" si="9">SUM(W1534:AF1534)</f>
        <v>0</v>
      </c>
      <c r="AH1534">
        <v>0</v>
      </c>
      <c r="AI1534">
        <v>0</v>
      </c>
      <c r="AJ1534">
        <v>0</v>
      </c>
      <c r="AK1534">
        <v>0</v>
      </c>
    </row>
    <row r="1535" spans="1:37" x14ac:dyDescent="0.45">
      <c r="A1535">
        <v>5</v>
      </c>
      <c r="B1535" t="s">
        <v>63</v>
      </c>
      <c r="C1535" t="s">
        <v>257</v>
      </c>
      <c r="D1535" s="4">
        <v>44691</v>
      </c>
      <c r="E1535" t="s">
        <v>64</v>
      </c>
      <c r="F1535" t="s">
        <v>53</v>
      </c>
      <c r="G1535" t="s">
        <v>44</v>
      </c>
      <c r="K1535">
        <f t="shared" si="8"/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f t="shared" si="9"/>
        <v>0</v>
      </c>
      <c r="AH1535">
        <v>0</v>
      </c>
      <c r="AI1535">
        <v>0</v>
      </c>
      <c r="AJ1535">
        <v>0</v>
      </c>
      <c r="AK1535">
        <v>0</v>
      </c>
    </row>
    <row r="1536" spans="1:37" x14ac:dyDescent="0.45">
      <c r="A1536">
        <v>5</v>
      </c>
      <c r="B1536" t="s">
        <v>63</v>
      </c>
      <c r="C1536" t="s">
        <v>257</v>
      </c>
      <c r="D1536" s="4">
        <v>44691</v>
      </c>
      <c r="E1536" t="s">
        <v>64</v>
      </c>
      <c r="F1536" t="s">
        <v>54</v>
      </c>
      <c r="G1536" t="s">
        <v>44</v>
      </c>
      <c r="K1536">
        <f t="shared" si="8"/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f t="shared" si="9"/>
        <v>0</v>
      </c>
      <c r="AH1536">
        <v>0</v>
      </c>
      <c r="AI1536">
        <v>0</v>
      </c>
      <c r="AJ1536">
        <v>0</v>
      </c>
      <c r="AK1536">
        <v>0</v>
      </c>
    </row>
    <row r="1537" spans="1:37" x14ac:dyDescent="0.45">
      <c r="A1537">
        <v>5</v>
      </c>
      <c r="B1537" t="s">
        <v>63</v>
      </c>
      <c r="C1537" t="s">
        <v>257</v>
      </c>
      <c r="D1537" s="4">
        <v>44691</v>
      </c>
      <c r="E1537" t="s">
        <v>64</v>
      </c>
      <c r="F1537" t="s">
        <v>55</v>
      </c>
      <c r="G1537" t="s">
        <v>56</v>
      </c>
      <c r="K1537">
        <f t="shared" si="8"/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f t="shared" si="9"/>
        <v>0</v>
      </c>
      <c r="AH1537">
        <v>0</v>
      </c>
      <c r="AI1537">
        <v>0</v>
      </c>
      <c r="AJ1537">
        <v>0</v>
      </c>
      <c r="AK1537">
        <v>0</v>
      </c>
    </row>
    <row r="1538" spans="1:37" x14ac:dyDescent="0.45">
      <c r="A1538">
        <v>5</v>
      </c>
      <c r="B1538" t="s">
        <v>63</v>
      </c>
      <c r="C1538" t="s">
        <v>257</v>
      </c>
      <c r="D1538" s="4">
        <v>44691</v>
      </c>
      <c r="E1538" t="s">
        <v>64</v>
      </c>
      <c r="F1538" t="s">
        <v>57</v>
      </c>
      <c r="G1538" t="s">
        <v>56</v>
      </c>
      <c r="K1538">
        <f t="shared" si="8"/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f t="shared" si="9"/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45">
      <c r="A1539">
        <v>5</v>
      </c>
      <c r="B1539" t="s">
        <v>63</v>
      </c>
      <c r="C1539" t="s">
        <v>257</v>
      </c>
      <c r="D1539" s="4">
        <v>44691</v>
      </c>
      <c r="E1539" t="s">
        <v>64</v>
      </c>
      <c r="F1539" t="s">
        <v>58</v>
      </c>
      <c r="G1539" t="s">
        <v>56</v>
      </c>
      <c r="K1539">
        <f t="shared" si="8"/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f t="shared" si="9"/>
        <v>0</v>
      </c>
      <c r="AH1539">
        <v>0</v>
      </c>
      <c r="AI1539">
        <v>0</v>
      </c>
      <c r="AJ1539">
        <v>0</v>
      </c>
      <c r="AK1539">
        <v>0</v>
      </c>
    </row>
    <row r="1540" spans="1:37" x14ac:dyDescent="0.45">
      <c r="A1540">
        <v>5</v>
      </c>
      <c r="B1540" t="s">
        <v>63</v>
      </c>
      <c r="C1540" t="s">
        <v>257</v>
      </c>
      <c r="D1540" s="4">
        <v>44691</v>
      </c>
      <c r="E1540" t="s">
        <v>64</v>
      </c>
      <c r="F1540" t="s">
        <v>59</v>
      </c>
      <c r="G1540" t="s">
        <v>56</v>
      </c>
      <c r="K1540">
        <f t="shared" si="8"/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f t="shared" si="9"/>
        <v>0</v>
      </c>
      <c r="AH1540">
        <v>0</v>
      </c>
      <c r="AI1540">
        <v>0</v>
      </c>
      <c r="AJ1540">
        <v>0</v>
      </c>
      <c r="AK1540">
        <v>0</v>
      </c>
    </row>
    <row r="1541" spans="1:37" x14ac:dyDescent="0.45">
      <c r="A1541">
        <v>5</v>
      </c>
      <c r="B1541" t="s">
        <v>63</v>
      </c>
      <c r="C1541" t="s">
        <v>257</v>
      </c>
      <c r="D1541" s="4">
        <v>44691</v>
      </c>
      <c r="E1541" t="s">
        <v>64</v>
      </c>
      <c r="F1541" t="s">
        <v>60</v>
      </c>
      <c r="G1541" t="s">
        <v>56</v>
      </c>
      <c r="K1541">
        <f t="shared" si="8"/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f t="shared" si="9"/>
        <v>0</v>
      </c>
      <c r="AH1541">
        <v>0</v>
      </c>
      <c r="AI1541">
        <v>0</v>
      </c>
      <c r="AJ1541">
        <v>0</v>
      </c>
      <c r="AK1541">
        <v>0</v>
      </c>
    </row>
    <row r="1542" spans="1:37" x14ac:dyDescent="0.45">
      <c r="A1542">
        <v>5</v>
      </c>
      <c r="B1542" t="s">
        <v>71</v>
      </c>
      <c r="C1542" t="s">
        <v>257</v>
      </c>
      <c r="D1542" s="4">
        <v>44691</v>
      </c>
      <c r="E1542" t="s">
        <v>72</v>
      </c>
      <c r="F1542" t="s">
        <v>43</v>
      </c>
      <c r="G1542" t="s">
        <v>44</v>
      </c>
      <c r="K1542">
        <f t="shared" si="8"/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f t="shared" si="9"/>
        <v>0</v>
      </c>
      <c r="AH1542">
        <v>0</v>
      </c>
      <c r="AI1542">
        <v>0</v>
      </c>
      <c r="AJ1542">
        <v>0</v>
      </c>
      <c r="AK1542">
        <v>0</v>
      </c>
    </row>
    <row r="1543" spans="1:37" x14ac:dyDescent="0.45">
      <c r="A1543">
        <v>5</v>
      </c>
      <c r="B1543" t="s">
        <v>71</v>
      </c>
      <c r="C1543" t="s">
        <v>257</v>
      </c>
      <c r="D1543" s="4">
        <v>44691</v>
      </c>
      <c r="E1543" t="s">
        <v>72</v>
      </c>
      <c r="F1543" t="s">
        <v>48</v>
      </c>
      <c r="G1543" t="s">
        <v>44</v>
      </c>
      <c r="K1543">
        <f t="shared" si="8"/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f t="shared" si="9"/>
        <v>0</v>
      </c>
      <c r="AH1543">
        <v>0</v>
      </c>
      <c r="AI1543">
        <v>0</v>
      </c>
      <c r="AJ1543">
        <v>0</v>
      </c>
      <c r="AK1543">
        <v>0</v>
      </c>
    </row>
    <row r="1544" spans="1:37" x14ac:dyDescent="0.45">
      <c r="A1544">
        <v>5</v>
      </c>
      <c r="B1544" t="s">
        <v>71</v>
      </c>
      <c r="C1544" t="s">
        <v>257</v>
      </c>
      <c r="D1544" s="4">
        <v>44691</v>
      </c>
      <c r="E1544" t="s">
        <v>72</v>
      </c>
      <c r="F1544" t="s">
        <v>49</v>
      </c>
      <c r="G1544" t="s">
        <v>44</v>
      </c>
      <c r="K1544">
        <f t="shared" si="8"/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f t="shared" si="9"/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45">
      <c r="A1545">
        <v>5</v>
      </c>
      <c r="B1545" t="s">
        <v>71</v>
      </c>
      <c r="C1545" t="s">
        <v>257</v>
      </c>
      <c r="D1545" s="4">
        <v>44691</v>
      </c>
      <c r="E1545" t="s">
        <v>72</v>
      </c>
      <c r="F1545" t="s">
        <v>53</v>
      </c>
      <c r="G1545" t="s">
        <v>44</v>
      </c>
      <c r="K1545">
        <f t="shared" si="8"/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f t="shared" si="9"/>
        <v>0</v>
      </c>
      <c r="AH1545">
        <v>0</v>
      </c>
      <c r="AI1545">
        <v>0</v>
      </c>
      <c r="AJ1545">
        <v>0</v>
      </c>
      <c r="AK1545">
        <v>0</v>
      </c>
    </row>
    <row r="1546" spans="1:37" x14ac:dyDescent="0.45">
      <c r="A1546">
        <v>5</v>
      </c>
      <c r="B1546" t="s">
        <v>71</v>
      </c>
      <c r="C1546" t="s">
        <v>257</v>
      </c>
      <c r="D1546" s="4">
        <v>44691</v>
      </c>
      <c r="E1546" t="s">
        <v>72</v>
      </c>
      <c r="F1546" t="s">
        <v>54</v>
      </c>
      <c r="G1546" t="s">
        <v>44</v>
      </c>
      <c r="K1546">
        <f t="shared" si="8"/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f t="shared" si="9"/>
        <v>0</v>
      </c>
      <c r="AH1546">
        <v>0</v>
      </c>
      <c r="AI1546">
        <v>0</v>
      </c>
      <c r="AJ1546">
        <v>0</v>
      </c>
      <c r="AK1546">
        <v>0</v>
      </c>
    </row>
    <row r="1547" spans="1:37" x14ac:dyDescent="0.45">
      <c r="A1547">
        <v>5</v>
      </c>
      <c r="B1547" t="s">
        <v>71</v>
      </c>
      <c r="C1547" t="s">
        <v>257</v>
      </c>
      <c r="D1547" s="4">
        <v>44691</v>
      </c>
      <c r="E1547" t="s">
        <v>72</v>
      </c>
      <c r="F1547" t="s">
        <v>55</v>
      </c>
      <c r="G1547" t="s">
        <v>56</v>
      </c>
      <c r="K1547">
        <f t="shared" si="8"/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f t="shared" si="9"/>
        <v>0</v>
      </c>
      <c r="AH1547">
        <v>0</v>
      </c>
      <c r="AI1547">
        <v>0</v>
      </c>
      <c r="AJ1547">
        <v>0</v>
      </c>
      <c r="AK1547">
        <v>0</v>
      </c>
    </row>
    <row r="1548" spans="1:37" x14ac:dyDescent="0.45">
      <c r="A1548">
        <v>5</v>
      </c>
      <c r="B1548" t="s">
        <v>71</v>
      </c>
      <c r="C1548" t="s">
        <v>257</v>
      </c>
      <c r="D1548" s="4">
        <v>44691</v>
      </c>
      <c r="E1548" t="s">
        <v>72</v>
      </c>
      <c r="F1548" t="s">
        <v>57</v>
      </c>
      <c r="G1548" t="s">
        <v>56</v>
      </c>
      <c r="K1548">
        <f t="shared" si="8"/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f t="shared" si="9"/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45">
      <c r="A1549">
        <v>5</v>
      </c>
      <c r="B1549" t="s">
        <v>71</v>
      </c>
      <c r="C1549" t="s">
        <v>257</v>
      </c>
      <c r="D1549" s="4">
        <v>44691</v>
      </c>
      <c r="E1549" t="s">
        <v>72</v>
      </c>
      <c r="F1549" t="s">
        <v>58</v>
      </c>
      <c r="G1549" t="s">
        <v>56</v>
      </c>
      <c r="K1549">
        <f t="shared" si="8"/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f t="shared" si="9"/>
        <v>0</v>
      </c>
      <c r="AH1549">
        <v>0</v>
      </c>
      <c r="AI1549">
        <v>0</v>
      </c>
      <c r="AJ1549">
        <v>0</v>
      </c>
      <c r="AK1549">
        <v>0</v>
      </c>
    </row>
    <row r="1550" spans="1:37" x14ac:dyDescent="0.45">
      <c r="A1550">
        <v>5</v>
      </c>
      <c r="B1550" t="s">
        <v>71</v>
      </c>
      <c r="C1550" t="s">
        <v>257</v>
      </c>
      <c r="D1550" s="4">
        <v>44691</v>
      </c>
      <c r="E1550" t="s">
        <v>72</v>
      </c>
      <c r="F1550" t="s">
        <v>59</v>
      </c>
      <c r="G1550" t="s">
        <v>56</v>
      </c>
      <c r="K1550">
        <f t="shared" si="8"/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f t="shared" si="9"/>
        <v>0</v>
      </c>
      <c r="AH1550">
        <v>0</v>
      </c>
      <c r="AI1550">
        <v>0</v>
      </c>
      <c r="AJ1550">
        <v>0</v>
      </c>
      <c r="AK1550">
        <v>0</v>
      </c>
    </row>
    <row r="1551" spans="1:37" x14ac:dyDescent="0.45">
      <c r="A1551">
        <v>5</v>
      </c>
      <c r="B1551" t="s">
        <v>71</v>
      </c>
      <c r="C1551" t="s">
        <v>257</v>
      </c>
      <c r="D1551" s="4">
        <v>44691</v>
      </c>
      <c r="E1551" t="s">
        <v>72</v>
      </c>
      <c r="F1551" t="s">
        <v>60</v>
      </c>
      <c r="G1551" t="s">
        <v>56</v>
      </c>
      <c r="K1551">
        <f t="shared" si="8"/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f t="shared" si="9"/>
        <v>0</v>
      </c>
      <c r="AH1551">
        <v>0</v>
      </c>
      <c r="AI1551">
        <v>0</v>
      </c>
      <c r="AJ1551">
        <v>0</v>
      </c>
      <c r="AK1551">
        <v>0</v>
      </c>
    </row>
    <row r="1552" spans="1:37" x14ac:dyDescent="0.45">
      <c r="A1552">
        <v>5</v>
      </c>
      <c r="B1552" t="s">
        <v>74</v>
      </c>
      <c r="C1552" t="s">
        <v>257</v>
      </c>
      <c r="D1552" s="4">
        <v>44691</v>
      </c>
      <c r="E1552" t="s">
        <v>75</v>
      </c>
      <c r="F1552" t="s">
        <v>43</v>
      </c>
      <c r="G1552" t="s">
        <v>44</v>
      </c>
      <c r="K1552">
        <f t="shared" si="8"/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f t="shared" si="9"/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45">
      <c r="A1553">
        <v>5</v>
      </c>
      <c r="B1553" t="s">
        <v>74</v>
      </c>
      <c r="C1553" t="s">
        <v>257</v>
      </c>
      <c r="D1553" s="4">
        <v>44691</v>
      </c>
      <c r="E1553" t="s">
        <v>75</v>
      </c>
      <c r="F1553" t="s">
        <v>48</v>
      </c>
      <c r="G1553" t="s">
        <v>44</v>
      </c>
      <c r="K1553">
        <f t="shared" si="8"/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f t="shared" si="9"/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45">
      <c r="A1554">
        <v>5</v>
      </c>
      <c r="B1554" t="s">
        <v>74</v>
      </c>
      <c r="C1554" t="s">
        <v>257</v>
      </c>
      <c r="D1554" s="4">
        <v>44691</v>
      </c>
      <c r="E1554" t="s">
        <v>75</v>
      </c>
      <c r="F1554" t="s">
        <v>49</v>
      </c>
      <c r="G1554" t="s">
        <v>44</v>
      </c>
      <c r="K1554">
        <f t="shared" si="8"/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f t="shared" si="9"/>
        <v>0</v>
      </c>
      <c r="AH1554">
        <v>0</v>
      </c>
      <c r="AI1554">
        <v>0</v>
      </c>
      <c r="AJ1554">
        <v>0</v>
      </c>
      <c r="AK1554">
        <v>0</v>
      </c>
    </row>
    <row r="1555" spans="1:37" x14ac:dyDescent="0.45">
      <c r="A1555">
        <v>5</v>
      </c>
      <c r="B1555" t="s">
        <v>74</v>
      </c>
      <c r="C1555" t="s">
        <v>257</v>
      </c>
      <c r="D1555" s="4">
        <v>44691</v>
      </c>
      <c r="E1555" t="s">
        <v>75</v>
      </c>
      <c r="F1555" t="s">
        <v>53</v>
      </c>
      <c r="G1555" t="s">
        <v>44</v>
      </c>
      <c r="K1555">
        <f t="shared" si="8"/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f t="shared" si="9"/>
        <v>0</v>
      </c>
      <c r="AH1555">
        <v>0</v>
      </c>
      <c r="AI1555">
        <v>0</v>
      </c>
      <c r="AJ1555">
        <v>0</v>
      </c>
      <c r="AK1555">
        <v>0</v>
      </c>
    </row>
    <row r="1556" spans="1:37" x14ac:dyDescent="0.45">
      <c r="A1556">
        <v>5</v>
      </c>
      <c r="B1556" t="s">
        <v>74</v>
      </c>
      <c r="C1556" t="s">
        <v>257</v>
      </c>
      <c r="D1556" s="4">
        <v>44691</v>
      </c>
      <c r="E1556" t="s">
        <v>75</v>
      </c>
      <c r="F1556" t="s">
        <v>54</v>
      </c>
      <c r="G1556" t="s">
        <v>44</v>
      </c>
      <c r="K1556">
        <f t="shared" si="8"/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f t="shared" si="9"/>
        <v>0</v>
      </c>
      <c r="AH1556">
        <v>0</v>
      </c>
      <c r="AI1556">
        <v>0</v>
      </c>
      <c r="AJ1556">
        <v>0</v>
      </c>
      <c r="AK1556">
        <v>0</v>
      </c>
    </row>
    <row r="1557" spans="1:37" x14ac:dyDescent="0.45">
      <c r="A1557">
        <v>5</v>
      </c>
      <c r="B1557" t="s">
        <v>74</v>
      </c>
      <c r="C1557" t="s">
        <v>257</v>
      </c>
      <c r="D1557" s="4">
        <v>44691</v>
      </c>
      <c r="E1557" t="s">
        <v>75</v>
      </c>
      <c r="F1557" t="s">
        <v>55</v>
      </c>
      <c r="G1557" t="s">
        <v>56</v>
      </c>
      <c r="K1557">
        <f t="shared" si="8"/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f t="shared" si="9"/>
        <v>0</v>
      </c>
      <c r="AH1557">
        <v>0</v>
      </c>
      <c r="AI1557">
        <v>0</v>
      </c>
      <c r="AJ1557">
        <v>0</v>
      </c>
      <c r="AK1557">
        <v>0</v>
      </c>
    </row>
    <row r="1558" spans="1:37" x14ac:dyDescent="0.45">
      <c r="A1558">
        <v>5</v>
      </c>
      <c r="B1558" t="s">
        <v>74</v>
      </c>
      <c r="C1558" t="s">
        <v>257</v>
      </c>
      <c r="D1558" s="4">
        <v>44691</v>
      </c>
      <c r="E1558" t="s">
        <v>75</v>
      </c>
      <c r="F1558" t="s">
        <v>57</v>
      </c>
      <c r="G1558" t="s">
        <v>56</v>
      </c>
      <c r="K1558">
        <f t="shared" si="8"/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f t="shared" si="9"/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45">
      <c r="A1559">
        <v>5</v>
      </c>
      <c r="B1559" t="s">
        <v>74</v>
      </c>
      <c r="C1559" t="s">
        <v>257</v>
      </c>
      <c r="D1559" s="4">
        <v>44691</v>
      </c>
      <c r="E1559" t="s">
        <v>75</v>
      </c>
      <c r="F1559" t="s">
        <v>58</v>
      </c>
      <c r="G1559" t="s">
        <v>56</v>
      </c>
      <c r="K1559">
        <f t="shared" si="8"/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f t="shared" si="9"/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45">
      <c r="A1560">
        <v>5</v>
      </c>
      <c r="B1560" t="s">
        <v>74</v>
      </c>
      <c r="C1560" t="s">
        <v>257</v>
      </c>
      <c r="D1560" s="4">
        <v>44691</v>
      </c>
      <c r="E1560" t="s">
        <v>75</v>
      </c>
      <c r="F1560" t="s">
        <v>59</v>
      </c>
      <c r="G1560" t="s">
        <v>56</v>
      </c>
      <c r="K1560">
        <f t="shared" si="8"/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f t="shared" si="9"/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45">
      <c r="A1561">
        <v>5</v>
      </c>
      <c r="B1561" t="s">
        <v>74</v>
      </c>
      <c r="C1561" t="s">
        <v>257</v>
      </c>
      <c r="D1561" s="4">
        <v>44691</v>
      </c>
      <c r="E1561" t="s">
        <v>75</v>
      </c>
      <c r="F1561" t="s">
        <v>60</v>
      </c>
      <c r="G1561" t="s">
        <v>56</v>
      </c>
      <c r="K1561">
        <f t="shared" si="8"/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f t="shared" si="9"/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45">
      <c r="A1562">
        <v>5</v>
      </c>
      <c r="B1562" t="s">
        <v>41</v>
      </c>
      <c r="C1562" t="s">
        <v>255</v>
      </c>
      <c r="D1562" s="4">
        <v>44692</v>
      </c>
      <c r="E1562" t="s">
        <v>42</v>
      </c>
      <c r="F1562" t="s">
        <v>43</v>
      </c>
      <c r="G1562" t="s">
        <v>44</v>
      </c>
      <c r="K1562">
        <f t="shared" si="8"/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f t="shared" si="9"/>
        <v>0</v>
      </c>
      <c r="AH1562">
        <v>0</v>
      </c>
      <c r="AI1562">
        <v>0</v>
      </c>
      <c r="AJ1562">
        <v>0</v>
      </c>
      <c r="AK1562">
        <v>0</v>
      </c>
    </row>
    <row r="1563" spans="1:37" x14ac:dyDescent="0.45">
      <c r="A1563">
        <v>5</v>
      </c>
      <c r="B1563" t="s">
        <v>41</v>
      </c>
      <c r="C1563" t="s">
        <v>255</v>
      </c>
      <c r="D1563" s="4">
        <v>44692</v>
      </c>
      <c r="E1563" t="s">
        <v>42</v>
      </c>
      <c r="F1563" t="s">
        <v>48</v>
      </c>
      <c r="G1563" t="s">
        <v>44</v>
      </c>
      <c r="K1563">
        <f t="shared" si="8"/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f t="shared" si="9"/>
        <v>0</v>
      </c>
      <c r="AH1563">
        <v>0</v>
      </c>
      <c r="AI1563">
        <v>0</v>
      </c>
      <c r="AJ1563">
        <v>0</v>
      </c>
      <c r="AK1563">
        <v>0</v>
      </c>
    </row>
    <row r="1564" spans="1:37" x14ac:dyDescent="0.45">
      <c r="A1564">
        <v>5</v>
      </c>
      <c r="B1564" t="s">
        <v>41</v>
      </c>
      <c r="C1564" t="s">
        <v>255</v>
      </c>
      <c r="D1564" s="4">
        <v>44692</v>
      </c>
      <c r="E1564" t="s">
        <v>42</v>
      </c>
      <c r="F1564" t="s">
        <v>49</v>
      </c>
      <c r="G1564" t="s">
        <v>44</v>
      </c>
      <c r="K1564">
        <f t="shared" si="8"/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f t="shared" si="9"/>
        <v>0</v>
      </c>
      <c r="AH1564">
        <v>0</v>
      </c>
      <c r="AI1564">
        <v>0</v>
      </c>
      <c r="AJ1564">
        <v>0</v>
      </c>
      <c r="AK1564">
        <v>0</v>
      </c>
    </row>
    <row r="1565" spans="1:37" x14ac:dyDescent="0.45">
      <c r="A1565">
        <v>5</v>
      </c>
      <c r="B1565" t="s">
        <v>41</v>
      </c>
      <c r="C1565" t="s">
        <v>255</v>
      </c>
      <c r="D1565" s="4">
        <v>44692</v>
      </c>
      <c r="E1565" t="s">
        <v>42</v>
      </c>
      <c r="F1565" t="s">
        <v>53</v>
      </c>
      <c r="G1565" t="s">
        <v>44</v>
      </c>
      <c r="K1565">
        <f t="shared" si="8"/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f t="shared" si="9"/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45">
      <c r="A1566">
        <v>5</v>
      </c>
      <c r="B1566" t="s">
        <v>41</v>
      </c>
      <c r="C1566" t="s">
        <v>255</v>
      </c>
      <c r="D1566" s="4">
        <v>44692</v>
      </c>
      <c r="E1566" t="s">
        <v>42</v>
      </c>
      <c r="F1566" t="s">
        <v>54</v>
      </c>
      <c r="G1566" t="s">
        <v>44</v>
      </c>
      <c r="K1566">
        <f t="shared" si="8"/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f t="shared" si="9"/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45">
      <c r="A1567">
        <v>5</v>
      </c>
      <c r="B1567" t="s">
        <v>41</v>
      </c>
      <c r="C1567" t="s">
        <v>255</v>
      </c>
      <c r="D1567" s="4">
        <v>44692</v>
      </c>
      <c r="E1567" t="s">
        <v>42</v>
      </c>
      <c r="F1567" t="s">
        <v>55</v>
      </c>
      <c r="G1567" t="s">
        <v>56</v>
      </c>
      <c r="K1567">
        <f t="shared" si="8"/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f t="shared" si="9"/>
        <v>0</v>
      </c>
      <c r="AH1567">
        <v>0</v>
      </c>
      <c r="AI1567">
        <v>0</v>
      </c>
      <c r="AJ1567">
        <v>0</v>
      </c>
      <c r="AK1567">
        <v>0</v>
      </c>
    </row>
    <row r="1568" spans="1:37" x14ac:dyDescent="0.45">
      <c r="A1568">
        <v>5</v>
      </c>
      <c r="B1568" t="s">
        <v>41</v>
      </c>
      <c r="C1568" t="s">
        <v>255</v>
      </c>
      <c r="D1568" s="4">
        <v>44692</v>
      </c>
      <c r="E1568" t="s">
        <v>42</v>
      </c>
      <c r="F1568" t="s">
        <v>57</v>
      </c>
      <c r="G1568" t="s">
        <v>56</v>
      </c>
      <c r="K1568">
        <f t="shared" si="8"/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f t="shared" si="9"/>
        <v>0</v>
      </c>
      <c r="AH1568">
        <v>0</v>
      </c>
      <c r="AI1568">
        <v>0</v>
      </c>
      <c r="AJ1568">
        <v>0</v>
      </c>
      <c r="AK1568">
        <v>0</v>
      </c>
    </row>
    <row r="1569" spans="1:37" x14ac:dyDescent="0.45">
      <c r="A1569">
        <v>5</v>
      </c>
      <c r="B1569" t="s">
        <v>41</v>
      </c>
      <c r="C1569" t="s">
        <v>255</v>
      </c>
      <c r="D1569" s="4">
        <v>44692</v>
      </c>
      <c r="E1569" t="s">
        <v>42</v>
      </c>
      <c r="F1569" t="s">
        <v>58</v>
      </c>
      <c r="G1569" t="s">
        <v>56</v>
      </c>
      <c r="K1569">
        <f t="shared" si="8"/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f t="shared" si="9"/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45">
      <c r="A1570">
        <v>5</v>
      </c>
      <c r="B1570" t="s">
        <v>41</v>
      </c>
      <c r="C1570" t="s">
        <v>255</v>
      </c>
      <c r="D1570" s="4">
        <v>44692</v>
      </c>
      <c r="E1570" t="s">
        <v>42</v>
      </c>
      <c r="F1570" t="s">
        <v>59</v>
      </c>
      <c r="G1570" t="s">
        <v>56</v>
      </c>
      <c r="K1570">
        <f t="shared" si="8"/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f t="shared" si="9"/>
        <v>0</v>
      </c>
      <c r="AH1570">
        <v>0</v>
      </c>
      <c r="AI1570">
        <v>0</v>
      </c>
      <c r="AJ1570">
        <v>0</v>
      </c>
      <c r="AK1570">
        <v>0</v>
      </c>
    </row>
    <row r="1571" spans="1:37" x14ac:dyDescent="0.45">
      <c r="A1571">
        <v>5</v>
      </c>
      <c r="B1571" t="s">
        <v>41</v>
      </c>
      <c r="C1571" t="s">
        <v>255</v>
      </c>
      <c r="D1571" s="4">
        <v>44692</v>
      </c>
      <c r="E1571" t="s">
        <v>42</v>
      </c>
      <c r="F1571" t="s">
        <v>60</v>
      </c>
      <c r="G1571" t="s">
        <v>56</v>
      </c>
      <c r="K1571">
        <f t="shared" si="8"/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f t="shared" si="9"/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45">
      <c r="A1572">
        <v>5</v>
      </c>
      <c r="B1572" t="s">
        <v>61</v>
      </c>
      <c r="C1572" t="s">
        <v>256</v>
      </c>
      <c r="D1572" s="4">
        <v>44692</v>
      </c>
      <c r="E1572" t="s">
        <v>42</v>
      </c>
      <c r="F1572" t="s">
        <v>43</v>
      </c>
      <c r="G1572" t="s">
        <v>44</v>
      </c>
      <c r="K1572">
        <f t="shared" si="8"/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f t="shared" si="9"/>
        <v>0</v>
      </c>
      <c r="AH1572">
        <v>0</v>
      </c>
      <c r="AI1572">
        <v>0</v>
      </c>
      <c r="AJ1572">
        <v>0</v>
      </c>
      <c r="AK1572">
        <v>0</v>
      </c>
    </row>
    <row r="1573" spans="1:37" x14ac:dyDescent="0.45">
      <c r="A1573">
        <v>5</v>
      </c>
      <c r="B1573" t="s">
        <v>61</v>
      </c>
      <c r="C1573" t="s">
        <v>256</v>
      </c>
      <c r="D1573" s="4">
        <v>44692</v>
      </c>
      <c r="E1573" t="s">
        <v>42</v>
      </c>
      <c r="F1573" t="s">
        <v>48</v>
      </c>
      <c r="G1573" t="s">
        <v>44</v>
      </c>
      <c r="K1573">
        <f t="shared" si="8"/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f t="shared" si="9"/>
        <v>0</v>
      </c>
      <c r="AH1573">
        <v>0</v>
      </c>
      <c r="AI1573">
        <v>0</v>
      </c>
      <c r="AJ1573">
        <v>0</v>
      </c>
      <c r="AK1573">
        <v>0</v>
      </c>
    </row>
    <row r="1574" spans="1:37" x14ac:dyDescent="0.45">
      <c r="A1574">
        <v>5</v>
      </c>
      <c r="B1574" t="s">
        <v>61</v>
      </c>
      <c r="C1574" t="s">
        <v>256</v>
      </c>
      <c r="D1574" s="4">
        <v>44692</v>
      </c>
      <c r="E1574" t="s">
        <v>42</v>
      </c>
      <c r="F1574" t="s">
        <v>49</v>
      </c>
      <c r="G1574" t="s">
        <v>44</v>
      </c>
      <c r="K1574">
        <f t="shared" si="8"/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f t="shared" si="9"/>
        <v>0</v>
      </c>
      <c r="AH1574">
        <v>0</v>
      </c>
      <c r="AI1574">
        <v>0</v>
      </c>
      <c r="AJ1574">
        <v>0</v>
      </c>
      <c r="AK1574">
        <v>0</v>
      </c>
    </row>
    <row r="1575" spans="1:37" x14ac:dyDescent="0.45">
      <c r="A1575">
        <v>5</v>
      </c>
      <c r="B1575" t="s">
        <v>61</v>
      </c>
      <c r="C1575" t="s">
        <v>256</v>
      </c>
      <c r="D1575" s="4">
        <v>44692</v>
      </c>
      <c r="E1575" t="s">
        <v>42</v>
      </c>
      <c r="F1575" t="s">
        <v>53</v>
      </c>
      <c r="G1575" t="s">
        <v>44</v>
      </c>
      <c r="K1575">
        <f t="shared" si="8"/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f t="shared" si="9"/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45">
      <c r="A1576">
        <v>5</v>
      </c>
      <c r="B1576" t="s">
        <v>61</v>
      </c>
      <c r="C1576" t="s">
        <v>256</v>
      </c>
      <c r="D1576" s="4">
        <v>44692</v>
      </c>
      <c r="E1576" t="s">
        <v>42</v>
      </c>
      <c r="F1576" t="s">
        <v>54</v>
      </c>
      <c r="G1576" t="s">
        <v>44</v>
      </c>
      <c r="K1576">
        <f t="shared" si="8"/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f t="shared" si="9"/>
        <v>0</v>
      </c>
      <c r="AH1576">
        <v>0</v>
      </c>
      <c r="AI1576">
        <v>0</v>
      </c>
      <c r="AJ1576">
        <v>0</v>
      </c>
      <c r="AK1576">
        <v>0</v>
      </c>
    </row>
    <row r="1577" spans="1:37" x14ac:dyDescent="0.45">
      <c r="A1577">
        <v>5</v>
      </c>
      <c r="B1577" t="s">
        <v>61</v>
      </c>
      <c r="C1577" t="s">
        <v>256</v>
      </c>
      <c r="D1577" s="4">
        <v>44692</v>
      </c>
      <c r="E1577" t="s">
        <v>42</v>
      </c>
      <c r="F1577" t="s">
        <v>55</v>
      </c>
      <c r="G1577" t="s">
        <v>56</v>
      </c>
      <c r="K1577">
        <f t="shared" si="8"/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f t="shared" si="9"/>
        <v>0</v>
      </c>
      <c r="AH1577">
        <v>0</v>
      </c>
      <c r="AI1577">
        <v>0</v>
      </c>
      <c r="AJ1577">
        <v>0</v>
      </c>
      <c r="AK1577">
        <v>0</v>
      </c>
    </row>
    <row r="1578" spans="1:37" x14ac:dyDescent="0.45">
      <c r="A1578">
        <v>5</v>
      </c>
      <c r="B1578" t="s">
        <v>61</v>
      </c>
      <c r="C1578" t="s">
        <v>256</v>
      </c>
      <c r="D1578" s="4">
        <v>44692</v>
      </c>
      <c r="E1578" t="s">
        <v>42</v>
      </c>
      <c r="F1578" t="s">
        <v>57</v>
      </c>
      <c r="G1578" t="s">
        <v>56</v>
      </c>
      <c r="K1578">
        <f t="shared" si="8"/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f t="shared" si="9"/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45">
      <c r="A1579">
        <v>5</v>
      </c>
      <c r="B1579" t="s">
        <v>61</v>
      </c>
      <c r="C1579" t="s">
        <v>256</v>
      </c>
      <c r="D1579" s="4">
        <v>44692</v>
      </c>
      <c r="E1579" t="s">
        <v>42</v>
      </c>
      <c r="F1579" t="s">
        <v>58</v>
      </c>
      <c r="G1579" t="s">
        <v>56</v>
      </c>
      <c r="K1579">
        <f t="shared" si="8"/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f t="shared" si="9"/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45">
      <c r="A1580">
        <v>5</v>
      </c>
      <c r="B1580" t="s">
        <v>61</v>
      </c>
      <c r="C1580" t="s">
        <v>256</v>
      </c>
      <c r="D1580" s="4">
        <v>44692</v>
      </c>
      <c r="E1580" t="s">
        <v>42</v>
      </c>
      <c r="F1580" t="s">
        <v>59</v>
      </c>
      <c r="G1580" t="s">
        <v>56</v>
      </c>
      <c r="K1580">
        <f t="shared" si="8"/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f t="shared" si="9"/>
        <v>0</v>
      </c>
      <c r="AH1580">
        <v>0</v>
      </c>
      <c r="AI1580">
        <v>0</v>
      </c>
      <c r="AJ1580">
        <v>0</v>
      </c>
      <c r="AK1580">
        <v>0</v>
      </c>
    </row>
    <row r="1581" spans="1:37" x14ac:dyDescent="0.45">
      <c r="A1581">
        <v>5</v>
      </c>
      <c r="B1581" t="s">
        <v>61</v>
      </c>
      <c r="C1581" t="s">
        <v>256</v>
      </c>
      <c r="D1581" s="4">
        <v>44692</v>
      </c>
      <c r="E1581" t="s">
        <v>42</v>
      </c>
      <c r="F1581" t="s">
        <v>60</v>
      </c>
      <c r="G1581" t="s">
        <v>56</v>
      </c>
      <c r="K1581">
        <f t="shared" si="8"/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f t="shared" si="9"/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45">
      <c r="A1582">
        <v>5</v>
      </c>
      <c r="B1582" t="s">
        <v>129</v>
      </c>
      <c r="C1582" t="s">
        <v>261</v>
      </c>
      <c r="D1582" s="4">
        <v>44692</v>
      </c>
      <c r="E1582" t="s">
        <v>75</v>
      </c>
      <c r="F1582" t="s">
        <v>43</v>
      </c>
      <c r="G1582" t="s">
        <v>44</v>
      </c>
      <c r="K1582">
        <f t="shared" si="8"/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f t="shared" si="9"/>
        <v>0</v>
      </c>
      <c r="AH1582">
        <v>0</v>
      </c>
      <c r="AI1582">
        <v>0</v>
      </c>
      <c r="AJ1582">
        <v>0</v>
      </c>
      <c r="AK1582">
        <v>0</v>
      </c>
    </row>
    <row r="1583" spans="1:37" x14ac:dyDescent="0.45">
      <c r="A1583">
        <v>5</v>
      </c>
      <c r="B1583" t="s">
        <v>129</v>
      </c>
      <c r="C1583" t="s">
        <v>261</v>
      </c>
      <c r="D1583" s="4">
        <v>44692</v>
      </c>
      <c r="E1583" t="s">
        <v>75</v>
      </c>
      <c r="F1583" t="s">
        <v>48</v>
      </c>
      <c r="G1583" t="s">
        <v>44</v>
      </c>
      <c r="K1583">
        <f t="shared" si="8"/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f t="shared" si="9"/>
        <v>0</v>
      </c>
      <c r="AH1583">
        <v>0</v>
      </c>
      <c r="AI1583">
        <v>0</v>
      </c>
      <c r="AJ1583">
        <v>0</v>
      </c>
      <c r="AK1583">
        <v>0</v>
      </c>
    </row>
    <row r="1584" spans="1:37" x14ac:dyDescent="0.45">
      <c r="A1584">
        <v>5</v>
      </c>
      <c r="B1584" t="s">
        <v>129</v>
      </c>
      <c r="C1584" t="s">
        <v>261</v>
      </c>
      <c r="D1584" s="4">
        <v>44692</v>
      </c>
      <c r="E1584" t="s">
        <v>75</v>
      </c>
      <c r="F1584" t="s">
        <v>49</v>
      </c>
      <c r="G1584" t="s">
        <v>44</v>
      </c>
      <c r="K1584">
        <f t="shared" si="8"/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f t="shared" si="9"/>
        <v>0</v>
      </c>
      <c r="AH1584">
        <v>0</v>
      </c>
      <c r="AI1584">
        <v>0</v>
      </c>
      <c r="AJ1584">
        <v>0</v>
      </c>
      <c r="AK1584">
        <v>0</v>
      </c>
    </row>
    <row r="1585" spans="1:37" x14ac:dyDescent="0.45">
      <c r="A1585">
        <v>5</v>
      </c>
      <c r="B1585" t="s">
        <v>129</v>
      </c>
      <c r="C1585" t="s">
        <v>261</v>
      </c>
      <c r="D1585" s="4">
        <v>44692</v>
      </c>
      <c r="E1585" t="s">
        <v>75</v>
      </c>
      <c r="F1585" t="s">
        <v>53</v>
      </c>
      <c r="G1585" t="s">
        <v>44</v>
      </c>
      <c r="K1585">
        <f t="shared" si="8"/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f t="shared" si="9"/>
        <v>0</v>
      </c>
      <c r="AH1585">
        <v>0</v>
      </c>
      <c r="AI1585">
        <v>0</v>
      </c>
      <c r="AJ1585">
        <v>0</v>
      </c>
      <c r="AK1585">
        <v>0</v>
      </c>
    </row>
    <row r="1586" spans="1:37" x14ac:dyDescent="0.45">
      <c r="A1586">
        <v>5</v>
      </c>
      <c r="B1586" t="s">
        <v>129</v>
      </c>
      <c r="C1586" t="s">
        <v>261</v>
      </c>
      <c r="D1586" s="4">
        <v>44692</v>
      </c>
      <c r="E1586" t="s">
        <v>75</v>
      </c>
      <c r="F1586" t="s">
        <v>54</v>
      </c>
      <c r="G1586" t="s">
        <v>44</v>
      </c>
      <c r="K1586">
        <f t="shared" si="8"/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f t="shared" si="9"/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45">
      <c r="A1587">
        <v>5</v>
      </c>
      <c r="B1587" t="s">
        <v>129</v>
      </c>
      <c r="C1587" t="s">
        <v>261</v>
      </c>
      <c r="D1587" s="4">
        <v>44692</v>
      </c>
      <c r="E1587" t="s">
        <v>75</v>
      </c>
      <c r="F1587" t="s">
        <v>55</v>
      </c>
      <c r="G1587" t="s">
        <v>56</v>
      </c>
      <c r="K1587">
        <f t="shared" si="8"/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f t="shared" si="9"/>
        <v>0</v>
      </c>
      <c r="AH1587">
        <v>0</v>
      </c>
      <c r="AI1587">
        <v>0</v>
      </c>
      <c r="AJ1587">
        <v>0</v>
      </c>
      <c r="AK1587">
        <v>0</v>
      </c>
    </row>
    <row r="1588" spans="1:37" x14ac:dyDescent="0.45">
      <c r="A1588">
        <v>5</v>
      </c>
      <c r="B1588" t="s">
        <v>129</v>
      </c>
      <c r="C1588" t="s">
        <v>261</v>
      </c>
      <c r="D1588" s="4">
        <v>44692</v>
      </c>
      <c r="E1588" t="s">
        <v>75</v>
      </c>
      <c r="F1588" t="s">
        <v>57</v>
      </c>
      <c r="G1588" t="s">
        <v>56</v>
      </c>
      <c r="K1588">
        <f t="shared" si="8"/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f t="shared" si="9"/>
        <v>0</v>
      </c>
      <c r="AH1588">
        <v>0</v>
      </c>
      <c r="AI1588">
        <v>0</v>
      </c>
      <c r="AJ1588">
        <v>0</v>
      </c>
      <c r="AK1588">
        <v>0</v>
      </c>
    </row>
    <row r="1589" spans="1:37" x14ac:dyDescent="0.45">
      <c r="A1589">
        <v>5</v>
      </c>
      <c r="B1589" t="s">
        <v>129</v>
      </c>
      <c r="C1589" t="s">
        <v>261</v>
      </c>
      <c r="D1589" s="4">
        <v>44692</v>
      </c>
      <c r="E1589" t="s">
        <v>75</v>
      </c>
      <c r="F1589" t="s">
        <v>58</v>
      </c>
      <c r="G1589" t="s">
        <v>56</v>
      </c>
      <c r="K1589">
        <f t="shared" si="8"/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f t="shared" si="9"/>
        <v>0</v>
      </c>
      <c r="AH1589">
        <v>0</v>
      </c>
      <c r="AI1589">
        <v>0</v>
      </c>
      <c r="AJ1589">
        <v>0</v>
      </c>
      <c r="AK1589">
        <v>0</v>
      </c>
    </row>
    <row r="1590" spans="1:37" x14ac:dyDescent="0.45">
      <c r="A1590">
        <v>5</v>
      </c>
      <c r="B1590" t="s">
        <v>129</v>
      </c>
      <c r="C1590" t="s">
        <v>261</v>
      </c>
      <c r="D1590" s="4">
        <v>44692</v>
      </c>
      <c r="E1590" t="s">
        <v>75</v>
      </c>
      <c r="F1590" t="s">
        <v>59</v>
      </c>
      <c r="G1590" t="s">
        <v>56</v>
      </c>
      <c r="K1590">
        <f t="shared" si="8"/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f t="shared" si="9"/>
        <v>0</v>
      </c>
      <c r="AH1590">
        <v>0</v>
      </c>
      <c r="AI1590">
        <v>0</v>
      </c>
      <c r="AJ1590">
        <v>0</v>
      </c>
      <c r="AK1590">
        <v>0</v>
      </c>
    </row>
    <row r="1591" spans="1:37" x14ac:dyDescent="0.45">
      <c r="A1591">
        <v>5</v>
      </c>
      <c r="B1591" t="s">
        <v>129</v>
      </c>
      <c r="C1591" t="s">
        <v>261</v>
      </c>
      <c r="D1591" s="4">
        <v>44692</v>
      </c>
      <c r="E1591" t="s">
        <v>75</v>
      </c>
      <c r="F1591" t="s">
        <v>60</v>
      </c>
      <c r="G1591" t="s">
        <v>56</v>
      </c>
      <c r="K1591">
        <f t="shared" si="8"/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f t="shared" si="9"/>
        <v>0</v>
      </c>
      <c r="AH1591">
        <v>0</v>
      </c>
      <c r="AI1591">
        <v>0</v>
      </c>
      <c r="AJ1591">
        <v>0</v>
      </c>
      <c r="AK1591">
        <v>0</v>
      </c>
    </row>
    <row r="1592" spans="1:37" x14ac:dyDescent="0.45">
      <c r="A1592">
        <v>5</v>
      </c>
      <c r="B1592" t="s">
        <v>140</v>
      </c>
      <c r="C1592" t="s">
        <v>256</v>
      </c>
      <c r="D1592" s="4">
        <v>44692</v>
      </c>
      <c r="E1592" t="s">
        <v>72</v>
      </c>
      <c r="F1592" t="s">
        <v>43</v>
      </c>
      <c r="G1592" t="s">
        <v>44</v>
      </c>
      <c r="K1592">
        <f t="shared" si="8"/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f t="shared" si="9"/>
        <v>0</v>
      </c>
      <c r="AH1592">
        <v>0</v>
      </c>
      <c r="AI1592">
        <v>0</v>
      </c>
      <c r="AJ1592">
        <v>0</v>
      </c>
      <c r="AK1592">
        <v>0</v>
      </c>
    </row>
    <row r="1593" spans="1:37" x14ac:dyDescent="0.45">
      <c r="A1593">
        <v>5</v>
      </c>
      <c r="B1593" t="s">
        <v>140</v>
      </c>
      <c r="C1593" t="s">
        <v>256</v>
      </c>
      <c r="D1593" s="4">
        <v>44692</v>
      </c>
      <c r="E1593" t="s">
        <v>72</v>
      </c>
      <c r="F1593" t="s">
        <v>48</v>
      </c>
      <c r="G1593" t="s">
        <v>44</v>
      </c>
      <c r="K1593">
        <f t="shared" si="8"/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f t="shared" si="9"/>
        <v>0</v>
      </c>
      <c r="AH1593">
        <v>0</v>
      </c>
      <c r="AI1593">
        <v>0</v>
      </c>
      <c r="AJ1593">
        <v>0</v>
      </c>
      <c r="AK1593">
        <v>0</v>
      </c>
    </row>
    <row r="1594" spans="1:37" x14ac:dyDescent="0.45">
      <c r="A1594">
        <v>5</v>
      </c>
      <c r="B1594" t="s">
        <v>140</v>
      </c>
      <c r="C1594" t="s">
        <v>256</v>
      </c>
      <c r="D1594" s="4">
        <v>44692</v>
      </c>
      <c r="E1594" t="s">
        <v>72</v>
      </c>
      <c r="F1594" t="s">
        <v>49</v>
      </c>
      <c r="G1594" t="s">
        <v>44</v>
      </c>
      <c r="K1594">
        <f t="shared" si="8"/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f t="shared" si="9"/>
        <v>0</v>
      </c>
      <c r="AH1594">
        <v>0</v>
      </c>
      <c r="AI1594">
        <v>0</v>
      </c>
      <c r="AJ1594">
        <v>0</v>
      </c>
      <c r="AK1594">
        <v>0</v>
      </c>
    </row>
    <row r="1595" spans="1:37" x14ac:dyDescent="0.45">
      <c r="A1595">
        <v>5</v>
      </c>
      <c r="B1595" t="s">
        <v>140</v>
      </c>
      <c r="C1595" t="s">
        <v>256</v>
      </c>
      <c r="D1595" s="4">
        <v>44692</v>
      </c>
      <c r="E1595" t="s">
        <v>72</v>
      </c>
      <c r="F1595" t="s">
        <v>53</v>
      </c>
      <c r="G1595" t="s">
        <v>44</v>
      </c>
      <c r="K1595">
        <f t="shared" si="8"/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f t="shared" si="9"/>
        <v>0</v>
      </c>
      <c r="AH1595">
        <v>0</v>
      </c>
      <c r="AI1595">
        <v>0</v>
      </c>
      <c r="AJ1595">
        <v>0</v>
      </c>
      <c r="AK1595">
        <v>0</v>
      </c>
    </row>
    <row r="1596" spans="1:37" x14ac:dyDescent="0.45">
      <c r="A1596">
        <v>5</v>
      </c>
      <c r="B1596" t="s">
        <v>140</v>
      </c>
      <c r="C1596" t="s">
        <v>256</v>
      </c>
      <c r="D1596" s="4">
        <v>44692</v>
      </c>
      <c r="E1596" t="s">
        <v>72</v>
      </c>
      <c r="F1596" t="s">
        <v>54</v>
      </c>
      <c r="G1596" t="s">
        <v>44</v>
      </c>
      <c r="K1596">
        <f t="shared" si="8"/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f t="shared" si="9"/>
        <v>0</v>
      </c>
      <c r="AH1596">
        <v>0</v>
      </c>
      <c r="AI1596">
        <v>0</v>
      </c>
      <c r="AJ1596">
        <v>0</v>
      </c>
      <c r="AK1596">
        <v>0</v>
      </c>
    </row>
    <row r="1597" spans="1:37" x14ac:dyDescent="0.45">
      <c r="A1597">
        <v>5</v>
      </c>
      <c r="B1597" t="s">
        <v>140</v>
      </c>
      <c r="C1597" t="s">
        <v>256</v>
      </c>
      <c r="D1597" s="4">
        <v>44692</v>
      </c>
      <c r="E1597" t="s">
        <v>72</v>
      </c>
      <c r="F1597" t="s">
        <v>55</v>
      </c>
      <c r="G1597" t="s">
        <v>56</v>
      </c>
      <c r="K1597">
        <f t="shared" si="8"/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f t="shared" si="9"/>
        <v>0</v>
      </c>
      <c r="AH1597">
        <v>0</v>
      </c>
      <c r="AI1597">
        <v>0</v>
      </c>
      <c r="AJ1597">
        <v>0</v>
      </c>
      <c r="AK1597">
        <v>0</v>
      </c>
    </row>
    <row r="1598" spans="1:37" x14ac:dyDescent="0.45">
      <c r="A1598">
        <v>5</v>
      </c>
      <c r="B1598" t="s">
        <v>140</v>
      </c>
      <c r="C1598" t="s">
        <v>256</v>
      </c>
      <c r="D1598" s="4">
        <v>44692</v>
      </c>
      <c r="E1598" t="s">
        <v>72</v>
      </c>
      <c r="F1598" t="s">
        <v>57</v>
      </c>
      <c r="G1598" t="s">
        <v>56</v>
      </c>
      <c r="K1598">
        <f t="shared" ref="K1598:K1661" si="10">SUM(L1598:S1598)</f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f t="shared" ref="AG1598:AG1661" si="11">SUM(W1598:AF1598)</f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45">
      <c r="A1599">
        <v>5</v>
      </c>
      <c r="B1599" t="s">
        <v>140</v>
      </c>
      <c r="C1599" t="s">
        <v>256</v>
      </c>
      <c r="D1599" s="4">
        <v>44692</v>
      </c>
      <c r="E1599" t="s">
        <v>72</v>
      </c>
      <c r="F1599" t="s">
        <v>58</v>
      </c>
      <c r="G1599" t="s">
        <v>56</v>
      </c>
      <c r="K1599">
        <f t="shared" si="10"/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f t="shared" si="11"/>
        <v>0</v>
      </c>
      <c r="AH1599">
        <v>0</v>
      </c>
      <c r="AI1599">
        <v>0</v>
      </c>
      <c r="AJ1599">
        <v>0</v>
      </c>
      <c r="AK1599">
        <v>0</v>
      </c>
    </row>
    <row r="1600" spans="1:37" x14ac:dyDescent="0.45">
      <c r="A1600">
        <v>5</v>
      </c>
      <c r="B1600" t="s">
        <v>140</v>
      </c>
      <c r="C1600" t="s">
        <v>256</v>
      </c>
      <c r="D1600" s="4">
        <v>44692</v>
      </c>
      <c r="E1600" t="s">
        <v>72</v>
      </c>
      <c r="F1600" t="s">
        <v>59</v>
      </c>
      <c r="G1600" t="s">
        <v>56</v>
      </c>
      <c r="K1600">
        <f t="shared" si="10"/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f t="shared" si="11"/>
        <v>0</v>
      </c>
      <c r="AH1600">
        <v>0</v>
      </c>
      <c r="AI1600">
        <v>0</v>
      </c>
      <c r="AJ1600">
        <v>0</v>
      </c>
      <c r="AK1600">
        <v>0</v>
      </c>
    </row>
    <row r="1601" spans="1:37" x14ac:dyDescent="0.45">
      <c r="A1601">
        <v>5</v>
      </c>
      <c r="B1601" t="s">
        <v>140</v>
      </c>
      <c r="C1601" t="s">
        <v>256</v>
      </c>
      <c r="D1601" s="4">
        <v>44692</v>
      </c>
      <c r="E1601" t="s">
        <v>72</v>
      </c>
      <c r="F1601" t="s">
        <v>60</v>
      </c>
      <c r="G1601" t="s">
        <v>56</v>
      </c>
      <c r="K1601">
        <f t="shared" si="10"/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f t="shared" si="11"/>
        <v>0</v>
      </c>
      <c r="AH1601">
        <v>0</v>
      </c>
      <c r="AI1601">
        <v>0</v>
      </c>
      <c r="AJ1601">
        <v>0</v>
      </c>
      <c r="AK1601">
        <v>0</v>
      </c>
    </row>
    <row r="1602" spans="1:37" x14ac:dyDescent="0.45">
      <c r="A1602">
        <v>5</v>
      </c>
      <c r="B1602" t="s">
        <v>130</v>
      </c>
      <c r="C1602" t="s">
        <v>259</v>
      </c>
      <c r="D1602" s="4">
        <v>44694</v>
      </c>
      <c r="E1602" t="s">
        <v>72</v>
      </c>
      <c r="F1602" t="s">
        <v>43</v>
      </c>
      <c r="G1602" t="s">
        <v>44</v>
      </c>
      <c r="K1602">
        <f t="shared" si="10"/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f t="shared" si="11"/>
        <v>0</v>
      </c>
      <c r="AH1602">
        <v>0</v>
      </c>
      <c r="AI1602">
        <v>0</v>
      </c>
      <c r="AJ1602">
        <v>0</v>
      </c>
      <c r="AK1602">
        <v>0</v>
      </c>
    </row>
    <row r="1603" spans="1:37" x14ac:dyDescent="0.45">
      <c r="A1603">
        <v>5</v>
      </c>
      <c r="B1603" t="s">
        <v>130</v>
      </c>
      <c r="C1603" t="s">
        <v>259</v>
      </c>
      <c r="D1603" s="4">
        <v>44694</v>
      </c>
      <c r="E1603" t="s">
        <v>72</v>
      </c>
      <c r="F1603" t="s">
        <v>48</v>
      </c>
      <c r="G1603" t="s">
        <v>44</v>
      </c>
      <c r="K1603">
        <f t="shared" si="10"/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f t="shared" si="11"/>
        <v>0</v>
      </c>
      <c r="AH1603">
        <v>0</v>
      </c>
      <c r="AI1603">
        <v>0</v>
      </c>
      <c r="AJ1603">
        <v>0</v>
      </c>
      <c r="AK1603">
        <v>0</v>
      </c>
    </row>
    <row r="1604" spans="1:37" x14ac:dyDescent="0.45">
      <c r="A1604">
        <v>5</v>
      </c>
      <c r="B1604" t="s">
        <v>130</v>
      </c>
      <c r="C1604" t="s">
        <v>259</v>
      </c>
      <c r="D1604" s="4">
        <v>44694</v>
      </c>
      <c r="E1604" t="s">
        <v>72</v>
      </c>
      <c r="F1604" t="s">
        <v>49</v>
      </c>
      <c r="G1604" t="s">
        <v>44</v>
      </c>
      <c r="K1604">
        <f t="shared" si="10"/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f t="shared" si="11"/>
        <v>0</v>
      </c>
      <c r="AH1604">
        <v>0</v>
      </c>
      <c r="AI1604">
        <v>0</v>
      </c>
      <c r="AJ1604">
        <v>0</v>
      </c>
      <c r="AK1604">
        <v>0</v>
      </c>
    </row>
    <row r="1605" spans="1:37" x14ac:dyDescent="0.45">
      <c r="A1605">
        <v>5</v>
      </c>
      <c r="B1605" t="s">
        <v>130</v>
      </c>
      <c r="C1605" t="s">
        <v>259</v>
      </c>
      <c r="D1605" s="4">
        <v>44694</v>
      </c>
      <c r="E1605" t="s">
        <v>72</v>
      </c>
      <c r="F1605" t="s">
        <v>53</v>
      </c>
      <c r="G1605" t="s">
        <v>44</v>
      </c>
      <c r="K1605">
        <f t="shared" si="10"/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f t="shared" si="11"/>
        <v>0</v>
      </c>
      <c r="AH1605">
        <v>0</v>
      </c>
      <c r="AI1605">
        <v>0</v>
      </c>
      <c r="AJ1605">
        <v>0</v>
      </c>
      <c r="AK1605">
        <v>0</v>
      </c>
    </row>
    <row r="1606" spans="1:37" x14ac:dyDescent="0.45">
      <c r="A1606">
        <v>5</v>
      </c>
      <c r="B1606" t="s">
        <v>130</v>
      </c>
      <c r="C1606" t="s">
        <v>259</v>
      </c>
      <c r="D1606" s="4">
        <v>44694</v>
      </c>
      <c r="E1606" t="s">
        <v>72</v>
      </c>
      <c r="F1606" t="s">
        <v>54</v>
      </c>
      <c r="G1606" t="s">
        <v>44</v>
      </c>
      <c r="K1606">
        <f t="shared" si="10"/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f t="shared" si="11"/>
        <v>0</v>
      </c>
      <c r="AH1606">
        <v>0</v>
      </c>
      <c r="AI1606">
        <v>0</v>
      </c>
      <c r="AJ1606">
        <v>0</v>
      </c>
      <c r="AK1606">
        <v>0</v>
      </c>
    </row>
    <row r="1607" spans="1:37" x14ac:dyDescent="0.45">
      <c r="A1607">
        <v>5</v>
      </c>
      <c r="B1607" t="s">
        <v>130</v>
      </c>
      <c r="C1607" t="s">
        <v>259</v>
      </c>
      <c r="D1607" s="4">
        <v>44694</v>
      </c>
      <c r="E1607" t="s">
        <v>72</v>
      </c>
      <c r="F1607" t="s">
        <v>55</v>
      </c>
      <c r="G1607" t="s">
        <v>56</v>
      </c>
      <c r="K1607">
        <f t="shared" si="10"/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f t="shared" si="11"/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45">
      <c r="A1608">
        <v>5</v>
      </c>
      <c r="B1608" t="s">
        <v>130</v>
      </c>
      <c r="C1608" t="s">
        <v>259</v>
      </c>
      <c r="D1608" s="4">
        <v>44694</v>
      </c>
      <c r="E1608" t="s">
        <v>72</v>
      </c>
      <c r="F1608" t="s">
        <v>57</v>
      </c>
      <c r="G1608" t="s">
        <v>56</v>
      </c>
      <c r="K1608">
        <f t="shared" si="10"/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f t="shared" si="11"/>
        <v>0</v>
      </c>
      <c r="AH1608">
        <v>0</v>
      </c>
      <c r="AI1608">
        <v>0</v>
      </c>
      <c r="AJ1608">
        <v>0</v>
      </c>
      <c r="AK1608">
        <v>0</v>
      </c>
    </row>
    <row r="1609" spans="1:37" x14ac:dyDescent="0.45">
      <c r="A1609">
        <v>5</v>
      </c>
      <c r="B1609" t="s">
        <v>130</v>
      </c>
      <c r="C1609" t="s">
        <v>259</v>
      </c>
      <c r="D1609" s="4">
        <v>44694</v>
      </c>
      <c r="E1609" t="s">
        <v>72</v>
      </c>
      <c r="F1609" t="s">
        <v>58</v>
      </c>
      <c r="G1609" t="s">
        <v>56</v>
      </c>
      <c r="K1609">
        <f t="shared" si="10"/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f t="shared" si="11"/>
        <v>0</v>
      </c>
      <c r="AH1609">
        <v>0</v>
      </c>
      <c r="AI1609">
        <v>0</v>
      </c>
      <c r="AJ1609">
        <v>0</v>
      </c>
      <c r="AK1609">
        <v>0</v>
      </c>
    </row>
    <row r="1610" spans="1:37" x14ac:dyDescent="0.45">
      <c r="A1610">
        <v>5</v>
      </c>
      <c r="B1610" t="s">
        <v>130</v>
      </c>
      <c r="C1610" t="s">
        <v>259</v>
      </c>
      <c r="D1610" s="4">
        <v>44694</v>
      </c>
      <c r="E1610" t="s">
        <v>72</v>
      </c>
      <c r="F1610" t="s">
        <v>59</v>
      </c>
      <c r="G1610" t="s">
        <v>56</v>
      </c>
      <c r="K1610">
        <f t="shared" si="10"/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f t="shared" si="11"/>
        <v>0</v>
      </c>
      <c r="AH1610">
        <v>0</v>
      </c>
      <c r="AI1610">
        <v>0</v>
      </c>
      <c r="AJ1610">
        <v>0</v>
      </c>
      <c r="AK1610">
        <v>0</v>
      </c>
    </row>
    <row r="1611" spans="1:37" x14ac:dyDescent="0.45">
      <c r="A1611">
        <v>5</v>
      </c>
      <c r="B1611" t="s">
        <v>130</v>
      </c>
      <c r="C1611" t="s">
        <v>259</v>
      </c>
      <c r="D1611" s="4">
        <v>44694</v>
      </c>
      <c r="E1611" t="s">
        <v>72</v>
      </c>
      <c r="F1611" t="s">
        <v>60</v>
      </c>
      <c r="G1611" t="s">
        <v>56</v>
      </c>
      <c r="K1611">
        <f t="shared" si="10"/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f t="shared" si="11"/>
        <v>0</v>
      </c>
      <c r="AH1611">
        <v>0</v>
      </c>
      <c r="AI1611">
        <v>0</v>
      </c>
      <c r="AJ1611">
        <v>0</v>
      </c>
      <c r="AK1611">
        <v>0</v>
      </c>
    </row>
    <row r="1612" spans="1:37" x14ac:dyDescent="0.45">
      <c r="A1612">
        <v>5</v>
      </c>
      <c r="B1612" t="s">
        <v>77</v>
      </c>
      <c r="C1612" t="s">
        <v>259</v>
      </c>
      <c r="D1612" s="4">
        <v>44694</v>
      </c>
      <c r="E1612" t="s">
        <v>72</v>
      </c>
      <c r="F1612" t="s">
        <v>43</v>
      </c>
      <c r="G1612" t="s">
        <v>44</v>
      </c>
      <c r="K1612">
        <f t="shared" si="10"/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f t="shared" si="11"/>
        <v>0</v>
      </c>
      <c r="AH1612">
        <v>0</v>
      </c>
      <c r="AI1612">
        <v>0</v>
      </c>
      <c r="AJ1612">
        <v>0</v>
      </c>
      <c r="AK1612">
        <v>0</v>
      </c>
    </row>
    <row r="1613" spans="1:37" x14ac:dyDescent="0.45">
      <c r="A1613">
        <v>5</v>
      </c>
      <c r="B1613" t="s">
        <v>77</v>
      </c>
      <c r="C1613" t="s">
        <v>259</v>
      </c>
      <c r="D1613" s="4">
        <v>44694</v>
      </c>
      <c r="E1613" t="s">
        <v>72</v>
      </c>
      <c r="F1613" t="s">
        <v>48</v>
      </c>
      <c r="G1613" t="s">
        <v>44</v>
      </c>
      <c r="K1613">
        <f t="shared" si="10"/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f t="shared" si="11"/>
        <v>0</v>
      </c>
      <c r="AH1613">
        <v>0</v>
      </c>
      <c r="AI1613">
        <v>0</v>
      </c>
      <c r="AJ1613">
        <v>0</v>
      </c>
      <c r="AK1613">
        <v>0</v>
      </c>
    </row>
    <row r="1614" spans="1:37" x14ac:dyDescent="0.45">
      <c r="A1614">
        <v>5</v>
      </c>
      <c r="B1614" t="s">
        <v>77</v>
      </c>
      <c r="C1614" t="s">
        <v>259</v>
      </c>
      <c r="D1614" s="4">
        <v>44694</v>
      </c>
      <c r="E1614" t="s">
        <v>72</v>
      </c>
      <c r="F1614" t="s">
        <v>49</v>
      </c>
      <c r="G1614" t="s">
        <v>44</v>
      </c>
      <c r="K1614">
        <f t="shared" si="10"/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f t="shared" si="11"/>
        <v>0</v>
      </c>
      <c r="AH1614">
        <v>0</v>
      </c>
      <c r="AI1614">
        <v>0</v>
      </c>
      <c r="AJ1614">
        <v>0</v>
      </c>
      <c r="AK1614">
        <v>0</v>
      </c>
    </row>
    <row r="1615" spans="1:37" x14ac:dyDescent="0.45">
      <c r="A1615">
        <v>5</v>
      </c>
      <c r="B1615" t="s">
        <v>77</v>
      </c>
      <c r="C1615" t="s">
        <v>259</v>
      </c>
      <c r="D1615" s="4">
        <v>44694</v>
      </c>
      <c r="E1615" t="s">
        <v>72</v>
      </c>
      <c r="F1615" t="s">
        <v>53</v>
      </c>
      <c r="G1615" t="s">
        <v>44</v>
      </c>
      <c r="K1615">
        <f t="shared" si="10"/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f t="shared" si="11"/>
        <v>0</v>
      </c>
      <c r="AH1615">
        <v>0</v>
      </c>
      <c r="AI1615">
        <v>0</v>
      </c>
      <c r="AJ1615">
        <v>0</v>
      </c>
      <c r="AK1615">
        <v>0</v>
      </c>
    </row>
    <row r="1616" spans="1:37" x14ac:dyDescent="0.45">
      <c r="A1616">
        <v>5</v>
      </c>
      <c r="B1616" t="s">
        <v>77</v>
      </c>
      <c r="C1616" t="s">
        <v>259</v>
      </c>
      <c r="D1616" s="4">
        <v>44694</v>
      </c>
      <c r="E1616" t="s">
        <v>72</v>
      </c>
      <c r="F1616" t="s">
        <v>54</v>
      </c>
      <c r="G1616" t="s">
        <v>44</v>
      </c>
      <c r="K1616">
        <f t="shared" si="10"/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f t="shared" si="11"/>
        <v>0</v>
      </c>
      <c r="AH1616">
        <v>0</v>
      </c>
      <c r="AI1616">
        <v>0</v>
      </c>
      <c r="AJ1616">
        <v>0</v>
      </c>
      <c r="AK1616">
        <v>0</v>
      </c>
    </row>
    <row r="1617" spans="1:37" x14ac:dyDescent="0.45">
      <c r="A1617">
        <v>5</v>
      </c>
      <c r="B1617" t="s">
        <v>77</v>
      </c>
      <c r="C1617" t="s">
        <v>259</v>
      </c>
      <c r="D1617" s="4">
        <v>44694</v>
      </c>
      <c r="E1617" t="s">
        <v>72</v>
      </c>
      <c r="F1617" t="s">
        <v>55</v>
      </c>
      <c r="G1617" t="s">
        <v>56</v>
      </c>
      <c r="K1617">
        <f t="shared" si="10"/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f t="shared" si="11"/>
        <v>0</v>
      </c>
      <c r="AH1617">
        <v>0</v>
      </c>
      <c r="AI1617">
        <v>0</v>
      </c>
      <c r="AJ1617">
        <v>0</v>
      </c>
      <c r="AK1617">
        <v>0</v>
      </c>
    </row>
    <row r="1618" spans="1:37" x14ac:dyDescent="0.45">
      <c r="A1618">
        <v>5</v>
      </c>
      <c r="B1618" t="s">
        <v>77</v>
      </c>
      <c r="C1618" t="s">
        <v>259</v>
      </c>
      <c r="D1618" s="4">
        <v>44694</v>
      </c>
      <c r="E1618" t="s">
        <v>72</v>
      </c>
      <c r="F1618" t="s">
        <v>57</v>
      </c>
      <c r="G1618" t="s">
        <v>56</v>
      </c>
      <c r="K1618">
        <f t="shared" si="10"/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f t="shared" si="11"/>
        <v>0</v>
      </c>
      <c r="AH1618">
        <v>0</v>
      </c>
      <c r="AI1618">
        <v>0</v>
      </c>
      <c r="AJ1618">
        <v>0</v>
      </c>
      <c r="AK1618">
        <v>0</v>
      </c>
    </row>
    <row r="1619" spans="1:37" x14ac:dyDescent="0.45">
      <c r="A1619">
        <v>5</v>
      </c>
      <c r="B1619" t="s">
        <v>77</v>
      </c>
      <c r="C1619" t="s">
        <v>259</v>
      </c>
      <c r="D1619" s="4">
        <v>44694</v>
      </c>
      <c r="E1619" t="s">
        <v>72</v>
      </c>
      <c r="F1619" t="s">
        <v>58</v>
      </c>
      <c r="G1619" t="s">
        <v>56</v>
      </c>
      <c r="K1619">
        <f t="shared" si="10"/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f t="shared" si="11"/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45">
      <c r="A1620">
        <v>5</v>
      </c>
      <c r="B1620" t="s">
        <v>77</v>
      </c>
      <c r="C1620" t="s">
        <v>259</v>
      </c>
      <c r="D1620" s="4">
        <v>44694</v>
      </c>
      <c r="E1620" t="s">
        <v>72</v>
      </c>
      <c r="F1620" t="s">
        <v>59</v>
      </c>
      <c r="G1620" t="s">
        <v>56</v>
      </c>
      <c r="K1620">
        <f t="shared" si="10"/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f t="shared" si="11"/>
        <v>0</v>
      </c>
      <c r="AH1620">
        <v>0</v>
      </c>
      <c r="AI1620">
        <v>0</v>
      </c>
      <c r="AJ1620">
        <v>0</v>
      </c>
      <c r="AK1620">
        <v>0</v>
      </c>
    </row>
    <row r="1621" spans="1:37" x14ac:dyDescent="0.45">
      <c r="A1621">
        <v>5</v>
      </c>
      <c r="B1621" t="s">
        <v>77</v>
      </c>
      <c r="C1621" t="s">
        <v>259</v>
      </c>
      <c r="D1621" s="4">
        <v>44694</v>
      </c>
      <c r="E1621" t="s">
        <v>72</v>
      </c>
      <c r="F1621" t="s">
        <v>60</v>
      </c>
      <c r="G1621" t="s">
        <v>56</v>
      </c>
      <c r="K1621">
        <f t="shared" si="10"/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f t="shared" si="11"/>
        <v>0</v>
      </c>
      <c r="AH1621">
        <v>0</v>
      </c>
      <c r="AI1621">
        <v>0</v>
      </c>
      <c r="AJ1621">
        <v>0</v>
      </c>
      <c r="AK1621">
        <v>0</v>
      </c>
    </row>
    <row r="1622" spans="1:37" x14ac:dyDescent="0.45">
      <c r="A1622">
        <v>5</v>
      </c>
      <c r="B1622" t="s">
        <v>87</v>
      </c>
      <c r="C1622" t="s">
        <v>260</v>
      </c>
      <c r="D1622" s="4">
        <v>44698</v>
      </c>
      <c r="E1622" t="s">
        <v>72</v>
      </c>
      <c r="F1622" t="s">
        <v>43</v>
      </c>
      <c r="G1622" t="s">
        <v>44</v>
      </c>
      <c r="K1622">
        <f t="shared" si="10"/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f t="shared" si="11"/>
        <v>0</v>
      </c>
      <c r="AH1622">
        <v>0</v>
      </c>
      <c r="AI1622">
        <v>0</v>
      </c>
      <c r="AJ1622">
        <v>0</v>
      </c>
      <c r="AK1622">
        <v>0</v>
      </c>
    </row>
    <row r="1623" spans="1:37" x14ac:dyDescent="0.45">
      <c r="A1623">
        <v>5</v>
      </c>
      <c r="B1623" t="s">
        <v>87</v>
      </c>
      <c r="C1623" t="s">
        <v>260</v>
      </c>
      <c r="D1623" s="4">
        <v>44698</v>
      </c>
      <c r="E1623" t="s">
        <v>72</v>
      </c>
      <c r="F1623" t="s">
        <v>48</v>
      </c>
      <c r="G1623" t="s">
        <v>44</v>
      </c>
      <c r="K1623">
        <f t="shared" si="10"/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f t="shared" si="11"/>
        <v>0</v>
      </c>
      <c r="AH1623">
        <v>0</v>
      </c>
      <c r="AI1623">
        <v>0</v>
      </c>
      <c r="AJ1623">
        <v>0</v>
      </c>
      <c r="AK1623">
        <v>0</v>
      </c>
    </row>
    <row r="1624" spans="1:37" x14ac:dyDescent="0.45">
      <c r="A1624">
        <v>5</v>
      </c>
      <c r="B1624" t="s">
        <v>87</v>
      </c>
      <c r="C1624" t="s">
        <v>260</v>
      </c>
      <c r="D1624" s="4">
        <v>44698</v>
      </c>
      <c r="E1624" t="s">
        <v>72</v>
      </c>
      <c r="F1624" t="s">
        <v>49</v>
      </c>
      <c r="G1624" t="s">
        <v>44</v>
      </c>
      <c r="K1624">
        <f t="shared" si="10"/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f t="shared" si="11"/>
        <v>0</v>
      </c>
      <c r="AH1624">
        <v>0</v>
      </c>
      <c r="AI1624">
        <v>0</v>
      </c>
      <c r="AJ1624">
        <v>0</v>
      </c>
      <c r="AK1624">
        <v>0</v>
      </c>
    </row>
    <row r="1625" spans="1:37" x14ac:dyDescent="0.45">
      <c r="A1625">
        <v>5</v>
      </c>
      <c r="B1625" t="s">
        <v>87</v>
      </c>
      <c r="C1625" t="s">
        <v>260</v>
      </c>
      <c r="D1625" s="4">
        <v>44698</v>
      </c>
      <c r="E1625" t="s">
        <v>72</v>
      </c>
      <c r="F1625" t="s">
        <v>53</v>
      </c>
      <c r="G1625" t="s">
        <v>44</v>
      </c>
      <c r="K1625">
        <f t="shared" si="10"/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f t="shared" si="11"/>
        <v>0</v>
      </c>
      <c r="AH1625">
        <v>0</v>
      </c>
      <c r="AI1625">
        <v>0</v>
      </c>
      <c r="AJ1625">
        <v>0</v>
      </c>
      <c r="AK1625">
        <v>0</v>
      </c>
    </row>
    <row r="1626" spans="1:37" x14ac:dyDescent="0.45">
      <c r="A1626">
        <v>5</v>
      </c>
      <c r="B1626" t="s">
        <v>87</v>
      </c>
      <c r="C1626" t="s">
        <v>260</v>
      </c>
      <c r="D1626" s="4">
        <v>44698</v>
      </c>
      <c r="E1626" t="s">
        <v>72</v>
      </c>
      <c r="F1626" t="s">
        <v>54</v>
      </c>
      <c r="G1626" t="s">
        <v>44</v>
      </c>
      <c r="K1626">
        <f t="shared" si="10"/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f t="shared" si="11"/>
        <v>0</v>
      </c>
      <c r="AH1626">
        <v>0</v>
      </c>
      <c r="AI1626">
        <v>0</v>
      </c>
      <c r="AJ1626">
        <v>0</v>
      </c>
      <c r="AK1626">
        <v>0</v>
      </c>
    </row>
    <row r="1627" spans="1:37" x14ac:dyDescent="0.45">
      <c r="A1627">
        <v>5</v>
      </c>
      <c r="B1627" t="s">
        <v>87</v>
      </c>
      <c r="C1627" t="s">
        <v>260</v>
      </c>
      <c r="D1627" s="4">
        <v>44698</v>
      </c>
      <c r="E1627" t="s">
        <v>72</v>
      </c>
      <c r="F1627" t="s">
        <v>55</v>
      </c>
      <c r="G1627" t="s">
        <v>56</v>
      </c>
      <c r="K1627">
        <f t="shared" si="10"/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f t="shared" si="11"/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45">
      <c r="A1628">
        <v>5</v>
      </c>
      <c r="B1628" t="s">
        <v>87</v>
      </c>
      <c r="C1628" t="s">
        <v>260</v>
      </c>
      <c r="D1628" s="4">
        <v>44698</v>
      </c>
      <c r="E1628" t="s">
        <v>72</v>
      </c>
      <c r="F1628" t="s">
        <v>57</v>
      </c>
      <c r="G1628" t="s">
        <v>56</v>
      </c>
      <c r="K1628">
        <f t="shared" si="10"/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f t="shared" si="11"/>
        <v>0</v>
      </c>
      <c r="AH1628">
        <v>0</v>
      </c>
      <c r="AI1628">
        <v>0</v>
      </c>
      <c r="AJ1628">
        <v>0</v>
      </c>
      <c r="AK1628">
        <v>0</v>
      </c>
    </row>
    <row r="1629" spans="1:37" x14ac:dyDescent="0.45">
      <c r="A1629">
        <v>5</v>
      </c>
      <c r="B1629" t="s">
        <v>87</v>
      </c>
      <c r="C1629" t="s">
        <v>260</v>
      </c>
      <c r="D1629" s="4">
        <v>44698</v>
      </c>
      <c r="E1629" t="s">
        <v>72</v>
      </c>
      <c r="F1629" t="s">
        <v>58</v>
      </c>
      <c r="G1629" t="s">
        <v>56</v>
      </c>
      <c r="K1629">
        <f t="shared" si="10"/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f t="shared" si="11"/>
        <v>0</v>
      </c>
      <c r="AH1629">
        <v>0</v>
      </c>
      <c r="AI1629">
        <v>0</v>
      </c>
      <c r="AJ1629">
        <v>0</v>
      </c>
      <c r="AK1629">
        <v>0</v>
      </c>
    </row>
    <row r="1630" spans="1:37" x14ac:dyDescent="0.45">
      <c r="A1630">
        <v>5</v>
      </c>
      <c r="B1630" t="s">
        <v>87</v>
      </c>
      <c r="C1630" t="s">
        <v>260</v>
      </c>
      <c r="D1630" s="4">
        <v>44698</v>
      </c>
      <c r="E1630" t="s">
        <v>72</v>
      </c>
      <c r="F1630" t="s">
        <v>59</v>
      </c>
      <c r="G1630" t="s">
        <v>56</v>
      </c>
      <c r="K1630">
        <f t="shared" si="10"/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f t="shared" si="11"/>
        <v>0</v>
      </c>
      <c r="AH1630">
        <v>0</v>
      </c>
      <c r="AI1630">
        <v>0</v>
      </c>
      <c r="AJ1630">
        <v>0</v>
      </c>
      <c r="AK1630">
        <v>0</v>
      </c>
    </row>
    <row r="1631" spans="1:37" x14ac:dyDescent="0.45">
      <c r="A1631">
        <v>5</v>
      </c>
      <c r="B1631" t="s">
        <v>87</v>
      </c>
      <c r="C1631" t="s">
        <v>260</v>
      </c>
      <c r="D1631" s="4">
        <v>44698</v>
      </c>
      <c r="E1631" t="s">
        <v>72</v>
      </c>
      <c r="F1631" t="s">
        <v>60</v>
      </c>
      <c r="G1631" t="s">
        <v>56</v>
      </c>
      <c r="K1631">
        <f t="shared" si="10"/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f t="shared" si="11"/>
        <v>0</v>
      </c>
      <c r="AH1631">
        <v>0</v>
      </c>
      <c r="AI1631">
        <v>0</v>
      </c>
      <c r="AJ1631">
        <v>0</v>
      </c>
      <c r="AK1631">
        <v>0</v>
      </c>
    </row>
    <row r="1632" spans="1:37" x14ac:dyDescent="0.45">
      <c r="A1632">
        <v>5</v>
      </c>
      <c r="B1632" t="s">
        <v>99</v>
      </c>
      <c r="C1632" t="s">
        <v>260</v>
      </c>
      <c r="D1632" s="4">
        <v>44698</v>
      </c>
      <c r="E1632" t="s">
        <v>100</v>
      </c>
      <c r="F1632" t="s">
        <v>43</v>
      </c>
      <c r="G1632" t="s">
        <v>44</v>
      </c>
      <c r="K1632">
        <f t="shared" si="10"/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f t="shared" si="11"/>
        <v>0</v>
      </c>
      <c r="AH1632">
        <v>0</v>
      </c>
      <c r="AI1632">
        <v>0</v>
      </c>
      <c r="AJ1632">
        <v>0</v>
      </c>
      <c r="AK1632">
        <v>0</v>
      </c>
    </row>
    <row r="1633" spans="1:37" x14ac:dyDescent="0.45">
      <c r="A1633">
        <v>5</v>
      </c>
      <c r="B1633" t="s">
        <v>99</v>
      </c>
      <c r="C1633" t="s">
        <v>260</v>
      </c>
      <c r="D1633" s="4">
        <v>44698</v>
      </c>
      <c r="E1633" t="s">
        <v>100</v>
      </c>
      <c r="F1633" t="s">
        <v>48</v>
      </c>
      <c r="G1633" t="s">
        <v>44</v>
      </c>
      <c r="K1633">
        <f t="shared" si="10"/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f t="shared" si="11"/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45">
      <c r="A1634">
        <v>5</v>
      </c>
      <c r="B1634" t="s">
        <v>99</v>
      </c>
      <c r="C1634" t="s">
        <v>260</v>
      </c>
      <c r="D1634" s="4">
        <v>44698</v>
      </c>
      <c r="E1634" t="s">
        <v>100</v>
      </c>
      <c r="F1634" t="s">
        <v>49</v>
      </c>
      <c r="G1634" t="s">
        <v>44</v>
      </c>
      <c r="K1634">
        <f t="shared" si="10"/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f t="shared" si="11"/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45">
      <c r="A1635">
        <v>5</v>
      </c>
      <c r="B1635" t="s">
        <v>99</v>
      </c>
      <c r="C1635" t="s">
        <v>260</v>
      </c>
      <c r="D1635" s="4">
        <v>44698</v>
      </c>
      <c r="E1635" t="s">
        <v>100</v>
      </c>
      <c r="F1635" t="s">
        <v>53</v>
      </c>
      <c r="G1635" t="s">
        <v>44</v>
      </c>
      <c r="K1635">
        <f t="shared" si="10"/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f t="shared" si="11"/>
        <v>0</v>
      </c>
      <c r="AH1635">
        <v>0</v>
      </c>
      <c r="AI1635">
        <v>0</v>
      </c>
      <c r="AJ1635">
        <v>0</v>
      </c>
      <c r="AK1635">
        <v>0</v>
      </c>
    </row>
    <row r="1636" spans="1:37" x14ac:dyDescent="0.45">
      <c r="A1636">
        <v>5</v>
      </c>
      <c r="B1636" t="s">
        <v>99</v>
      </c>
      <c r="C1636" t="s">
        <v>260</v>
      </c>
      <c r="D1636" s="4">
        <v>44698</v>
      </c>
      <c r="E1636" t="s">
        <v>100</v>
      </c>
      <c r="F1636" t="s">
        <v>54</v>
      </c>
      <c r="G1636" t="s">
        <v>44</v>
      </c>
      <c r="K1636">
        <f t="shared" si="10"/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f t="shared" si="11"/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45">
      <c r="A1637">
        <v>5</v>
      </c>
      <c r="B1637" t="s">
        <v>99</v>
      </c>
      <c r="C1637" t="s">
        <v>260</v>
      </c>
      <c r="D1637" s="4">
        <v>44698</v>
      </c>
      <c r="E1637" t="s">
        <v>100</v>
      </c>
      <c r="F1637" t="s">
        <v>55</v>
      </c>
      <c r="G1637" t="s">
        <v>56</v>
      </c>
      <c r="K1637">
        <f t="shared" si="10"/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f t="shared" si="11"/>
        <v>0</v>
      </c>
      <c r="AH1637">
        <v>0</v>
      </c>
      <c r="AI1637">
        <v>0</v>
      </c>
      <c r="AJ1637">
        <v>0</v>
      </c>
      <c r="AK1637">
        <v>0</v>
      </c>
    </row>
    <row r="1638" spans="1:37" x14ac:dyDescent="0.45">
      <c r="A1638">
        <v>5</v>
      </c>
      <c r="B1638" t="s">
        <v>99</v>
      </c>
      <c r="C1638" t="s">
        <v>260</v>
      </c>
      <c r="D1638" s="4">
        <v>44698</v>
      </c>
      <c r="E1638" t="s">
        <v>100</v>
      </c>
      <c r="F1638" t="s">
        <v>57</v>
      </c>
      <c r="G1638" t="s">
        <v>56</v>
      </c>
      <c r="K1638">
        <f t="shared" si="10"/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f t="shared" si="11"/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45">
      <c r="A1639">
        <v>5</v>
      </c>
      <c r="B1639" t="s">
        <v>99</v>
      </c>
      <c r="C1639" t="s">
        <v>260</v>
      </c>
      <c r="D1639" s="4">
        <v>44698</v>
      </c>
      <c r="E1639" t="s">
        <v>100</v>
      </c>
      <c r="F1639" t="s">
        <v>58</v>
      </c>
      <c r="G1639" t="s">
        <v>56</v>
      </c>
      <c r="K1639">
        <f t="shared" si="10"/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f t="shared" si="11"/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45">
      <c r="A1640">
        <v>5</v>
      </c>
      <c r="B1640" t="s">
        <v>99</v>
      </c>
      <c r="C1640" t="s">
        <v>260</v>
      </c>
      <c r="D1640" s="4">
        <v>44698</v>
      </c>
      <c r="E1640" t="s">
        <v>100</v>
      </c>
      <c r="F1640" t="s">
        <v>59</v>
      </c>
      <c r="G1640" t="s">
        <v>56</v>
      </c>
      <c r="K1640">
        <f t="shared" si="10"/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f t="shared" si="11"/>
        <v>0</v>
      </c>
      <c r="AH1640">
        <v>0</v>
      </c>
      <c r="AI1640">
        <v>0</v>
      </c>
      <c r="AJ1640">
        <v>0</v>
      </c>
      <c r="AK1640">
        <v>0</v>
      </c>
    </row>
    <row r="1641" spans="1:37" x14ac:dyDescent="0.45">
      <c r="A1641">
        <v>5</v>
      </c>
      <c r="B1641" t="s">
        <v>99</v>
      </c>
      <c r="C1641" t="s">
        <v>260</v>
      </c>
      <c r="D1641" s="4">
        <v>44698</v>
      </c>
      <c r="E1641" t="s">
        <v>100</v>
      </c>
      <c r="F1641" t="s">
        <v>60</v>
      </c>
      <c r="G1641" t="s">
        <v>56</v>
      </c>
      <c r="K1641">
        <f t="shared" si="10"/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f t="shared" si="11"/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45">
      <c r="A1642">
        <v>5</v>
      </c>
      <c r="B1642" t="s">
        <v>130</v>
      </c>
      <c r="C1642" t="s">
        <v>259</v>
      </c>
      <c r="D1642" s="4">
        <v>44708</v>
      </c>
      <c r="E1642" t="s">
        <v>72</v>
      </c>
      <c r="F1642" t="s">
        <v>43</v>
      </c>
      <c r="G1642" t="s">
        <v>44</v>
      </c>
      <c r="K1642">
        <f t="shared" si="10"/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f t="shared" si="11"/>
        <v>0</v>
      </c>
      <c r="AH1642">
        <v>0</v>
      </c>
      <c r="AI1642">
        <v>0</v>
      </c>
      <c r="AJ1642">
        <v>0</v>
      </c>
      <c r="AK1642">
        <v>0</v>
      </c>
    </row>
    <row r="1643" spans="1:37" x14ac:dyDescent="0.45">
      <c r="A1643">
        <v>5</v>
      </c>
      <c r="B1643" t="s">
        <v>130</v>
      </c>
      <c r="C1643" t="s">
        <v>259</v>
      </c>
      <c r="D1643" s="4">
        <v>44708</v>
      </c>
      <c r="E1643" t="s">
        <v>72</v>
      </c>
      <c r="F1643" t="s">
        <v>48</v>
      </c>
      <c r="G1643" t="s">
        <v>44</v>
      </c>
      <c r="K1643">
        <f t="shared" si="10"/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f t="shared" si="11"/>
        <v>0</v>
      </c>
      <c r="AH1643">
        <v>0</v>
      </c>
      <c r="AI1643">
        <v>0</v>
      </c>
      <c r="AJ1643">
        <v>0</v>
      </c>
      <c r="AK1643">
        <v>0</v>
      </c>
    </row>
    <row r="1644" spans="1:37" x14ac:dyDescent="0.45">
      <c r="A1644">
        <v>5</v>
      </c>
      <c r="B1644" t="s">
        <v>130</v>
      </c>
      <c r="C1644" t="s">
        <v>259</v>
      </c>
      <c r="D1644" s="4">
        <v>44708</v>
      </c>
      <c r="E1644" t="s">
        <v>72</v>
      </c>
      <c r="F1644" t="s">
        <v>49</v>
      </c>
      <c r="G1644" t="s">
        <v>44</v>
      </c>
      <c r="K1644">
        <f t="shared" si="10"/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f t="shared" si="11"/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45">
      <c r="A1645">
        <v>5</v>
      </c>
      <c r="B1645" t="s">
        <v>130</v>
      </c>
      <c r="C1645" t="s">
        <v>259</v>
      </c>
      <c r="D1645" s="4">
        <v>44708</v>
      </c>
      <c r="E1645" t="s">
        <v>72</v>
      </c>
      <c r="F1645" t="s">
        <v>53</v>
      </c>
      <c r="G1645" t="s">
        <v>44</v>
      </c>
      <c r="K1645">
        <f t="shared" si="10"/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f t="shared" si="11"/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45">
      <c r="A1646">
        <v>5</v>
      </c>
      <c r="B1646" t="s">
        <v>130</v>
      </c>
      <c r="C1646" t="s">
        <v>259</v>
      </c>
      <c r="D1646" s="4">
        <v>44708</v>
      </c>
      <c r="E1646" t="s">
        <v>72</v>
      </c>
      <c r="F1646" t="s">
        <v>54</v>
      </c>
      <c r="G1646" t="s">
        <v>44</v>
      </c>
      <c r="K1646">
        <f t="shared" si="10"/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f t="shared" si="11"/>
        <v>0</v>
      </c>
      <c r="AH1646">
        <v>0</v>
      </c>
      <c r="AI1646">
        <v>0</v>
      </c>
      <c r="AJ1646">
        <v>0</v>
      </c>
      <c r="AK1646">
        <v>0</v>
      </c>
    </row>
    <row r="1647" spans="1:37" x14ac:dyDescent="0.45">
      <c r="A1647">
        <v>5</v>
      </c>
      <c r="B1647" t="s">
        <v>130</v>
      </c>
      <c r="C1647" t="s">
        <v>259</v>
      </c>
      <c r="D1647" s="4">
        <v>44708</v>
      </c>
      <c r="E1647" t="s">
        <v>72</v>
      </c>
      <c r="F1647" t="s">
        <v>55</v>
      </c>
      <c r="G1647" t="s">
        <v>56</v>
      </c>
      <c r="K1647">
        <f t="shared" si="10"/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f t="shared" si="11"/>
        <v>0</v>
      </c>
      <c r="AH1647">
        <v>0</v>
      </c>
      <c r="AI1647">
        <v>0</v>
      </c>
      <c r="AJ1647">
        <v>0</v>
      </c>
      <c r="AK1647">
        <v>0</v>
      </c>
    </row>
    <row r="1648" spans="1:37" x14ac:dyDescent="0.45">
      <c r="A1648">
        <v>5</v>
      </c>
      <c r="B1648" t="s">
        <v>130</v>
      </c>
      <c r="C1648" t="s">
        <v>259</v>
      </c>
      <c r="D1648" s="4">
        <v>44708</v>
      </c>
      <c r="E1648" t="s">
        <v>72</v>
      </c>
      <c r="F1648" t="s">
        <v>57</v>
      </c>
      <c r="G1648" t="s">
        <v>56</v>
      </c>
      <c r="K1648">
        <f t="shared" si="10"/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f t="shared" si="11"/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45">
      <c r="A1649">
        <v>5</v>
      </c>
      <c r="B1649" t="s">
        <v>130</v>
      </c>
      <c r="C1649" t="s">
        <v>259</v>
      </c>
      <c r="D1649" s="4">
        <v>44708</v>
      </c>
      <c r="E1649" t="s">
        <v>72</v>
      </c>
      <c r="F1649" t="s">
        <v>58</v>
      </c>
      <c r="G1649" t="s">
        <v>56</v>
      </c>
      <c r="K1649">
        <f t="shared" si="10"/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f t="shared" si="11"/>
        <v>0</v>
      </c>
      <c r="AH1649">
        <v>0</v>
      </c>
      <c r="AI1649">
        <v>0</v>
      </c>
      <c r="AJ1649">
        <v>0</v>
      </c>
      <c r="AK1649">
        <v>0</v>
      </c>
    </row>
    <row r="1650" spans="1:37" x14ac:dyDescent="0.45">
      <c r="A1650">
        <v>5</v>
      </c>
      <c r="B1650" t="s">
        <v>130</v>
      </c>
      <c r="C1650" t="s">
        <v>259</v>
      </c>
      <c r="D1650" s="4">
        <v>44708</v>
      </c>
      <c r="E1650" t="s">
        <v>72</v>
      </c>
      <c r="F1650" t="s">
        <v>59</v>
      </c>
      <c r="G1650" t="s">
        <v>56</v>
      </c>
      <c r="K1650">
        <f t="shared" si="10"/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f t="shared" si="11"/>
        <v>0</v>
      </c>
      <c r="AH1650">
        <v>0</v>
      </c>
      <c r="AI1650">
        <v>0</v>
      </c>
      <c r="AJ1650">
        <v>0</v>
      </c>
      <c r="AK1650">
        <v>0</v>
      </c>
    </row>
    <row r="1651" spans="1:37" x14ac:dyDescent="0.45">
      <c r="A1651">
        <v>5</v>
      </c>
      <c r="B1651" t="s">
        <v>130</v>
      </c>
      <c r="C1651" t="s">
        <v>259</v>
      </c>
      <c r="D1651" s="4">
        <v>44708</v>
      </c>
      <c r="E1651" t="s">
        <v>72</v>
      </c>
      <c r="F1651" t="s">
        <v>60</v>
      </c>
      <c r="G1651" t="s">
        <v>56</v>
      </c>
      <c r="K1651">
        <f t="shared" si="10"/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f t="shared" si="11"/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45">
      <c r="A1652">
        <v>5</v>
      </c>
      <c r="B1652" t="s">
        <v>77</v>
      </c>
      <c r="C1652" t="s">
        <v>259</v>
      </c>
      <c r="D1652" s="4">
        <v>44708</v>
      </c>
      <c r="E1652" t="s">
        <v>72</v>
      </c>
      <c r="F1652" t="s">
        <v>43</v>
      </c>
      <c r="G1652" t="s">
        <v>44</v>
      </c>
      <c r="K1652">
        <f t="shared" si="10"/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f t="shared" si="11"/>
        <v>0</v>
      </c>
      <c r="AH1652">
        <v>0</v>
      </c>
      <c r="AI1652">
        <v>0</v>
      </c>
      <c r="AJ1652">
        <v>0</v>
      </c>
      <c r="AK1652">
        <v>0</v>
      </c>
    </row>
    <row r="1653" spans="1:37" x14ac:dyDescent="0.45">
      <c r="A1653">
        <v>5</v>
      </c>
      <c r="B1653" t="s">
        <v>77</v>
      </c>
      <c r="C1653" t="s">
        <v>259</v>
      </c>
      <c r="D1653" s="4">
        <v>44708</v>
      </c>
      <c r="E1653" t="s">
        <v>72</v>
      </c>
      <c r="F1653" t="s">
        <v>48</v>
      </c>
      <c r="G1653" t="s">
        <v>44</v>
      </c>
      <c r="K1653">
        <f t="shared" si="10"/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f t="shared" si="11"/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45">
      <c r="A1654">
        <v>5</v>
      </c>
      <c r="B1654" t="s">
        <v>77</v>
      </c>
      <c r="C1654" t="s">
        <v>259</v>
      </c>
      <c r="D1654" s="4">
        <v>44708</v>
      </c>
      <c r="E1654" t="s">
        <v>72</v>
      </c>
      <c r="F1654" t="s">
        <v>49</v>
      </c>
      <c r="G1654" t="s">
        <v>44</v>
      </c>
      <c r="K1654">
        <f t="shared" si="10"/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f t="shared" si="11"/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45">
      <c r="A1655">
        <v>5</v>
      </c>
      <c r="B1655" t="s">
        <v>77</v>
      </c>
      <c r="C1655" t="s">
        <v>259</v>
      </c>
      <c r="D1655" s="4">
        <v>44708</v>
      </c>
      <c r="E1655" t="s">
        <v>72</v>
      </c>
      <c r="F1655" t="s">
        <v>53</v>
      </c>
      <c r="G1655" t="s">
        <v>44</v>
      </c>
      <c r="K1655">
        <f t="shared" si="10"/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f t="shared" si="11"/>
        <v>0</v>
      </c>
      <c r="AH1655">
        <v>0</v>
      </c>
      <c r="AI1655">
        <v>0</v>
      </c>
      <c r="AJ1655">
        <v>0</v>
      </c>
      <c r="AK1655">
        <v>0</v>
      </c>
    </row>
    <row r="1656" spans="1:37" x14ac:dyDescent="0.45">
      <c r="A1656">
        <v>5</v>
      </c>
      <c r="B1656" t="s">
        <v>77</v>
      </c>
      <c r="C1656" t="s">
        <v>259</v>
      </c>
      <c r="D1656" s="4">
        <v>44708</v>
      </c>
      <c r="E1656" t="s">
        <v>72</v>
      </c>
      <c r="F1656" t="s">
        <v>54</v>
      </c>
      <c r="G1656" t="s">
        <v>44</v>
      </c>
      <c r="K1656">
        <f t="shared" si="10"/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f t="shared" si="11"/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45">
      <c r="A1657">
        <v>5</v>
      </c>
      <c r="B1657" t="s">
        <v>77</v>
      </c>
      <c r="C1657" t="s">
        <v>259</v>
      </c>
      <c r="D1657" s="4">
        <v>44708</v>
      </c>
      <c r="E1657" t="s">
        <v>72</v>
      </c>
      <c r="F1657" t="s">
        <v>55</v>
      </c>
      <c r="G1657" t="s">
        <v>56</v>
      </c>
      <c r="K1657">
        <f t="shared" si="10"/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f t="shared" si="11"/>
        <v>0</v>
      </c>
      <c r="AH1657">
        <v>0</v>
      </c>
      <c r="AI1657">
        <v>0</v>
      </c>
      <c r="AJ1657">
        <v>0</v>
      </c>
      <c r="AK1657">
        <v>0</v>
      </c>
    </row>
    <row r="1658" spans="1:37" x14ac:dyDescent="0.45">
      <c r="A1658">
        <v>5</v>
      </c>
      <c r="B1658" t="s">
        <v>77</v>
      </c>
      <c r="C1658" t="s">
        <v>259</v>
      </c>
      <c r="D1658" s="4">
        <v>44708</v>
      </c>
      <c r="E1658" t="s">
        <v>72</v>
      </c>
      <c r="F1658" t="s">
        <v>57</v>
      </c>
      <c r="G1658" t="s">
        <v>56</v>
      </c>
      <c r="K1658">
        <f t="shared" si="10"/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f t="shared" si="11"/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45">
      <c r="A1659">
        <v>5</v>
      </c>
      <c r="B1659" t="s">
        <v>77</v>
      </c>
      <c r="C1659" t="s">
        <v>259</v>
      </c>
      <c r="D1659" s="4">
        <v>44708</v>
      </c>
      <c r="E1659" t="s">
        <v>72</v>
      </c>
      <c r="F1659" t="s">
        <v>58</v>
      </c>
      <c r="G1659" t="s">
        <v>56</v>
      </c>
      <c r="K1659">
        <f t="shared" si="10"/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f t="shared" si="11"/>
        <v>0</v>
      </c>
      <c r="AH1659">
        <v>0</v>
      </c>
      <c r="AI1659">
        <v>0</v>
      </c>
      <c r="AJ1659">
        <v>0</v>
      </c>
      <c r="AK1659">
        <v>0</v>
      </c>
    </row>
    <row r="1660" spans="1:37" x14ac:dyDescent="0.45">
      <c r="A1660">
        <v>5</v>
      </c>
      <c r="B1660" t="s">
        <v>77</v>
      </c>
      <c r="C1660" t="s">
        <v>259</v>
      </c>
      <c r="D1660" s="4">
        <v>44708</v>
      </c>
      <c r="E1660" t="s">
        <v>72</v>
      </c>
      <c r="F1660" t="s">
        <v>59</v>
      </c>
      <c r="G1660" t="s">
        <v>56</v>
      </c>
      <c r="K1660">
        <f t="shared" si="10"/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f t="shared" si="11"/>
        <v>0</v>
      </c>
      <c r="AH1660">
        <v>0</v>
      </c>
      <c r="AI1660">
        <v>0</v>
      </c>
      <c r="AJ1660">
        <v>0</v>
      </c>
      <c r="AK1660">
        <v>0</v>
      </c>
    </row>
    <row r="1661" spans="1:37" x14ac:dyDescent="0.45">
      <c r="A1661">
        <v>5</v>
      </c>
      <c r="B1661" t="s">
        <v>77</v>
      </c>
      <c r="C1661" t="s">
        <v>259</v>
      </c>
      <c r="D1661" s="4">
        <v>44708</v>
      </c>
      <c r="E1661" t="s">
        <v>72</v>
      </c>
      <c r="F1661" t="s">
        <v>60</v>
      </c>
      <c r="G1661" t="s">
        <v>56</v>
      </c>
      <c r="K1661">
        <f t="shared" si="10"/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f t="shared" si="11"/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45">
      <c r="A1662">
        <v>4</v>
      </c>
      <c r="B1662" t="s">
        <v>129</v>
      </c>
      <c r="C1662" t="s">
        <v>261</v>
      </c>
      <c r="D1662" s="4">
        <v>44671</v>
      </c>
      <c r="E1662" t="s">
        <v>75</v>
      </c>
      <c r="F1662" t="s">
        <v>43</v>
      </c>
      <c r="G1662" t="s">
        <v>44</v>
      </c>
      <c r="K1662">
        <f t="shared" ref="K1662:K1671" si="12">SUM(L1662:S1662)</f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f t="shared" ref="AG1662:AG1671" si="13">SUM(W1662:AF1662)</f>
        <v>0</v>
      </c>
      <c r="AH1662">
        <v>0</v>
      </c>
      <c r="AI1662">
        <v>0</v>
      </c>
      <c r="AJ1662">
        <v>0</v>
      </c>
      <c r="AK1662">
        <v>0</v>
      </c>
    </row>
    <row r="1663" spans="1:37" x14ac:dyDescent="0.45">
      <c r="A1663">
        <v>4</v>
      </c>
      <c r="B1663" t="s">
        <v>129</v>
      </c>
      <c r="C1663" t="s">
        <v>261</v>
      </c>
      <c r="D1663" s="4">
        <v>44671</v>
      </c>
      <c r="E1663" t="s">
        <v>75</v>
      </c>
      <c r="F1663" t="s">
        <v>48</v>
      </c>
      <c r="G1663" t="s">
        <v>44</v>
      </c>
      <c r="K1663">
        <f t="shared" si="12"/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f t="shared" si="13"/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45">
      <c r="A1664">
        <v>4</v>
      </c>
      <c r="B1664" t="s">
        <v>129</v>
      </c>
      <c r="C1664" t="s">
        <v>261</v>
      </c>
      <c r="D1664" s="4">
        <v>44671</v>
      </c>
      <c r="E1664" t="s">
        <v>75</v>
      </c>
      <c r="F1664" t="s">
        <v>49</v>
      </c>
      <c r="G1664" t="s">
        <v>44</v>
      </c>
      <c r="K1664">
        <f t="shared" si="12"/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f t="shared" si="13"/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45">
      <c r="A1665">
        <v>4</v>
      </c>
      <c r="B1665" t="s">
        <v>129</v>
      </c>
      <c r="C1665" t="s">
        <v>261</v>
      </c>
      <c r="D1665" s="4">
        <v>44671</v>
      </c>
      <c r="E1665" t="s">
        <v>75</v>
      </c>
      <c r="F1665" t="s">
        <v>53</v>
      </c>
      <c r="G1665" t="s">
        <v>44</v>
      </c>
      <c r="K1665">
        <f t="shared" si="12"/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f t="shared" si="13"/>
        <v>0</v>
      </c>
      <c r="AH1665">
        <v>0</v>
      </c>
      <c r="AI1665">
        <v>0</v>
      </c>
      <c r="AJ1665">
        <v>0</v>
      </c>
      <c r="AK1665">
        <v>0</v>
      </c>
    </row>
    <row r="1666" spans="1:37" x14ac:dyDescent="0.45">
      <c r="A1666">
        <v>4</v>
      </c>
      <c r="B1666" t="s">
        <v>129</v>
      </c>
      <c r="C1666" t="s">
        <v>261</v>
      </c>
      <c r="D1666" s="4">
        <v>44671</v>
      </c>
      <c r="E1666" t="s">
        <v>75</v>
      </c>
      <c r="F1666" t="s">
        <v>54</v>
      </c>
      <c r="G1666" t="s">
        <v>44</v>
      </c>
      <c r="K1666">
        <f t="shared" si="12"/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f t="shared" si="13"/>
        <v>0</v>
      </c>
      <c r="AH1666">
        <v>0</v>
      </c>
      <c r="AI1666">
        <v>0</v>
      </c>
      <c r="AJ1666">
        <v>0</v>
      </c>
      <c r="AK1666">
        <v>0</v>
      </c>
    </row>
    <row r="1667" spans="1:37" x14ac:dyDescent="0.45">
      <c r="A1667">
        <v>4</v>
      </c>
      <c r="B1667" t="s">
        <v>129</v>
      </c>
      <c r="C1667" t="s">
        <v>261</v>
      </c>
      <c r="D1667" s="4">
        <v>44671</v>
      </c>
      <c r="E1667" t="s">
        <v>75</v>
      </c>
      <c r="F1667" t="s">
        <v>55</v>
      </c>
      <c r="G1667" t="s">
        <v>56</v>
      </c>
      <c r="K1667">
        <f t="shared" si="12"/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f t="shared" si="13"/>
        <v>0</v>
      </c>
      <c r="AH1667">
        <v>0</v>
      </c>
      <c r="AI1667">
        <v>0</v>
      </c>
      <c r="AJ1667">
        <v>0</v>
      </c>
      <c r="AK1667">
        <v>0</v>
      </c>
    </row>
    <row r="1668" spans="1:37" x14ac:dyDescent="0.45">
      <c r="A1668">
        <v>4</v>
      </c>
      <c r="B1668" t="s">
        <v>129</v>
      </c>
      <c r="C1668" t="s">
        <v>261</v>
      </c>
      <c r="D1668" s="4">
        <v>44671</v>
      </c>
      <c r="E1668" t="s">
        <v>75</v>
      </c>
      <c r="F1668" t="s">
        <v>57</v>
      </c>
      <c r="G1668" t="s">
        <v>56</v>
      </c>
      <c r="K1668">
        <f t="shared" si="12"/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f t="shared" si="13"/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45">
      <c r="A1669">
        <v>4</v>
      </c>
      <c r="B1669" t="s">
        <v>129</v>
      </c>
      <c r="C1669" t="s">
        <v>261</v>
      </c>
      <c r="D1669" s="4">
        <v>44671</v>
      </c>
      <c r="E1669" t="s">
        <v>75</v>
      </c>
      <c r="F1669" t="s">
        <v>58</v>
      </c>
      <c r="G1669" t="s">
        <v>56</v>
      </c>
      <c r="K1669">
        <f t="shared" si="12"/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f t="shared" si="13"/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45">
      <c r="A1670">
        <v>4</v>
      </c>
      <c r="B1670" t="s">
        <v>129</v>
      </c>
      <c r="C1670" t="s">
        <v>261</v>
      </c>
      <c r="D1670" s="4">
        <v>44671</v>
      </c>
      <c r="E1670" t="s">
        <v>75</v>
      </c>
      <c r="F1670" t="s">
        <v>59</v>
      </c>
      <c r="G1670" t="s">
        <v>56</v>
      </c>
      <c r="K1670">
        <f t="shared" si="12"/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f t="shared" si="13"/>
        <v>0</v>
      </c>
      <c r="AH1670">
        <v>0</v>
      </c>
      <c r="AI1670">
        <v>0</v>
      </c>
      <c r="AJ1670">
        <v>0</v>
      </c>
      <c r="AK1670">
        <v>0</v>
      </c>
    </row>
    <row r="1671" spans="1:37" x14ac:dyDescent="0.45">
      <c r="A1671">
        <v>4</v>
      </c>
      <c r="B1671" t="s">
        <v>129</v>
      </c>
      <c r="C1671" t="s">
        <v>261</v>
      </c>
      <c r="D1671" s="4">
        <v>44671</v>
      </c>
      <c r="E1671" t="s">
        <v>75</v>
      </c>
      <c r="F1671" t="s">
        <v>60</v>
      </c>
      <c r="G1671" t="s">
        <v>56</v>
      </c>
      <c r="K1671">
        <f t="shared" si="12"/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f t="shared" si="13"/>
        <v>0</v>
      </c>
      <c r="AH1671">
        <v>0</v>
      </c>
      <c r="AI1671">
        <v>0</v>
      </c>
      <c r="AJ1671">
        <v>0</v>
      </c>
      <c r="AK1671">
        <v>0</v>
      </c>
    </row>
  </sheetData>
  <autoFilter ref="A1:AL1661" xr:uid="{00000000-0009-0000-0000-000004000000}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9445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nt</vt:lpstr>
      <vt:lpstr>phi</vt:lpstr>
      <vt:lpstr>neo</vt:lpstr>
      <vt:lpstr>lep</vt:lpstr>
      <vt:lpstr>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Laura Avivar</dc:creator>
  <dc:description/>
  <cp:lastModifiedBy>LAURA AVIVAR LOZANO</cp:lastModifiedBy>
  <cp:revision>108</cp:revision>
  <dcterms:created xsi:type="dcterms:W3CDTF">2021-10-01T10:53:28Z</dcterms:created>
  <dcterms:modified xsi:type="dcterms:W3CDTF">2025-01-24T08:52:52Z</dcterms:modified>
  <dc:language>es-ES</dc:language>
</cp:coreProperties>
</file>