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100" yWindow="460" windowWidth="24500" windowHeight="15740"/>
  </bookViews>
  <sheets>
    <sheet name="Exp1" sheetId="1" r:id="rId1"/>
    <sheet name="Exp2" sheetId="4" r:id="rId2"/>
    <sheet name="graph Exp1" sheetId="2" r:id="rId3"/>
    <sheet name="graph Exp2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2" l="1"/>
  <c r="C43" i="2"/>
  <c r="D43" i="2"/>
  <c r="E43" i="2"/>
  <c r="C42" i="2"/>
  <c r="D42" i="2"/>
  <c r="E42" i="2"/>
  <c r="B42" i="2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2" i="4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3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2" i="4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3" i="1"/>
  <c r="S2" i="1"/>
  <c r="L24" i="4"/>
  <c r="K24" i="4"/>
  <c r="I24" i="4"/>
  <c r="H24" i="4"/>
  <c r="F24" i="4"/>
  <c r="E24" i="4"/>
  <c r="C24" i="4"/>
  <c r="B24" i="4"/>
  <c r="L23" i="1"/>
  <c r="K23" i="1"/>
  <c r="I23" i="1"/>
  <c r="H23" i="1"/>
  <c r="F23" i="1"/>
  <c r="E23" i="1"/>
  <c r="C23" i="1"/>
  <c r="B23" i="1"/>
</calcChain>
</file>

<file path=xl/sharedStrings.xml><?xml version="1.0" encoding="utf-8"?>
<sst xmlns="http://schemas.openxmlformats.org/spreadsheetml/2006/main" count="95" uniqueCount="26">
  <si>
    <t>mean lesion area (mm2)</t>
  </si>
  <si>
    <t>SEM</t>
  </si>
  <si>
    <t>Col-0</t>
  </si>
  <si>
    <t>p-value</t>
  </si>
  <si>
    <t>F stat</t>
  </si>
  <si>
    <t>Subjective dawn</t>
  </si>
  <si>
    <t>Subjective dusk</t>
  </si>
  <si>
    <t>SEM (std dev/sqrt(n))</t>
  </si>
  <si>
    <t>Genotype</t>
  </si>
  <si>
    <t>TOI</t>
  </si>
  <si>
    <t>Sqrt transformation</t>
  </si>
  <si>
    <t>Log transformation</t>
  </si>
  <si>
    <t>Lesion area</t>
  </si>
  <si>
    <t>MYC2 K_O</t>
  </si>
  <si>
    <t>MYC3 K_O</t>
  </si>
  <si>
    <t>MYC4 K_O</t>
  </si>
  <si>
    <t>MYC K_O</t>
  </si>
  <si>
    <t>Dawn</t>
  </si>
  <si>
    <t>MN</t>
  </si>
  <si>
    <t>ln</t>
  </si>
  <si>
    <t>D</t>
  </si>
  <si>
    <t>LN</t>
  </si>
  <si>
    <t>CT24</t>
  </si>
  <si>
    <t>CT42</t>
  </si>
  <si>
    <t>myc2*</t>
  </si>
  <si>
    <t>Col-0*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</si>
</sst>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/>
    <xf numFmtId="164" fontId="3" fillId="2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right" vertical="center"/>
    </xf>
    <xf numFmtId="164" fontId="3" fillId="2" borderId="0" xfId="2" applyNumberFormat="1" applyFont="1" applyFill="1" applyAlignment="1">
      <alignment horizontal="right" vertical="center"/>
    </xf>
    <xf numFmtId="164" fontId="3" fillId="0" borderId="0" xfId="2" applyNumberFormat="1" applyFont="1" applyFill="1" applyAlignment="1">
      <alignment horizontal="right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Normal" xfId="0" builtinId="0"/>
    <cellStyle name="Normal_raw data" xfId="1"/>
    <cellStyle name="Normal_raw data_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Exp1'!$A$4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 Exp1'!$B$5:$L$5</c:f>
                <c:numCache>
                  <c:formatCode>General</c:formatCode>
                  <c:ptCount val="11"/>
                  <c:pt idx="0">
                    <c:v>3.31717460767655</c:v>
                  </c:pt>
                  <c:pt idx="1">
                    <c:v>2.768344547782681</c:v>
                  </c:pt>
                  <c:pt idx="3">
                    <c:v>0.423906381546187</c:v>
                  </c:pt>
                  <c:pt idx="4">
                    <c:v>2.377307683514927</c:v>
                  </c:pt>
                  <c:pt idx="6">
                    <c:v>3.20401964027034</c:v>
                  </c:pt>
                  <c:pt idx="7">
                    <c:v>3.25500090390839</c:v>
                  </c:pt>
                  <c:pt idx="9">
                    <c:v>1.487043365044816</c:v>
                  </c:pt>
                  <c:pt idx="10">
                    <c:v>3.019633699113672</c:v>
                  </c:pt>
                </c:numCache>
              </c:numRef>
            </c:plus>
            <c:minus>
              <c:numRef>
                <c:f>'graph Exp1'!$B$5:$L$5</c:f>
                <c:numCache>
                  <c:formatCode>General</c:formatCode>
                  <c:ptCount val="11"/>
                  <c:pt idx="0">
                    <c:v>3.31717460767655</c:v>
                  </c:pt>
                  <c:pt idx="1">
                    <c:v>2.768344547782681</c:v>
                  </c:pt>
                  <c:pt idx="3">
                    <c:v>0.423906381546187</c:v>
                  </c:pt>
                  <c:pt idx="4">
                    <c:v>2.377307683514927</c:v>
                  </c:pt>
                  <c:pt idx="6">
                    <c:v>3.20401964027034</c:v>
                  </c:pt>
                  <c:pt idx="7">
                    <c:v>3.25500090390839</c:v>
                  </c:pt>
                  <c:pt idx="9">
                    <c:v>1.487043365044816</c:v>
                  </c:pt>
                  <c:pt idx="10">
                    <c:v>3.019633699113672</c:v>
                  </c:pt>
                </c:numCache>
              </c:numRef>
            </c:minus>
          </c:errBars>
          <c:cat>
            <c:multiLvlStrRef>
              <c:f>'graph Exp1'!$B$2:$L$3</c:f>
              <c:multiLvlStrCache>
                <c:ptCount val="11"/>
                <c:lvl>
                  <c:pt idx="0">
                    <c:v>Subjective dawn</c:v>
                  </c:pt>
                  <c:pt idx="1">
                    <c:v>Subjective dusk</c:v>
                  </c:pt>
                  <c:pt idx="3">
                    <c:v>Subjective dawn</c:v>
                  </c:pt>
                  <c:pt idx="4">
                    <c:v>Subjective dusk</c:v>
                  </c:pt>
                  <c:pt idx="6">
                    <c:v>Subjective dawn</c:v>
                  </c:pt>
                  <c:pt idx="7">
                    <c:v>Subjective dusk</c:v>
                  </c:pt>
                  <c:pt idx="9">
                    <c:v>Subjective dawn</c:v>
                  </c:pt>
                  <c:pt idx="10">
                    <c:v>Subjective dusk</c:v>
                  </c:pt>
                </c:lvl>
                <c:lvl>
                  <c:pt idx="0">
                    <c:v>Col-0</c:v>
                  </c:pt>
                  <c:pt idx="3">
                    <c:v>MYC2 K_O</c:v>
                  </c:pt>
                  <c:pt idx="6">
                    <c:v>MYC3 K_O</c:v>
                  </c:pt>
                  <c:pt idx="9">
                    <c:v>MYC4 K_O</c:v>
                  </c:pt>
                </c:lvl>
              </c:multiLvlStrCache>
            </c:multiLvlStrRef>
          </c:cat>
          <c:val>
            <c:numRef>
              <c:f>'graph Exp1'!$B$4:$L$4</c:f>
              <c:numCache>
                <c:formatCode>General</c:formatCode>
                <c:ptCount val="11"/>
                <c:pt idx="0">
                  <c:v>17.94527777777778</c:v>
                </c:pt>
                <c:pt idx="1">
                  <c:v>34.3498</c:v>
                </c:pt>
                <c:pt idx="3">
                  <c:v>9.546692307692307</c:v>
                </c:pt>
                <c:pt idx="4">
                  <c:v>23.86621052631579</c:v>
                </c:pt>
                <c:pt idx="6">
                  <c:v>16.4604</c:v>
                </c:pt>
                <c:pt idx="7">
                  <c:v>36.33453333333333</c:v>
                </c:pt>
                <c:pt idx="9">
                  <c:v>15.2986</c:v>
                </c:pt>
                <c:pt idx="10">
                  <c:v>33.1041875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60144"/>
        <c:axId val="75136032"/>
      </c:barChart>
      <c:catAx>
        <c:axId val="7506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5136032"/>
        <c:crosses val="autoZero"/>
        <c:auto val="1"/>
        <c:lblAlgn val="ctr"/>
        <c:lblOffset val="100"/>
        <c:noMultiLvlLbl val="0"/>
      </c:catAx>
      <c:valAx>
        <c:axId val="751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7506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Exp1'!$B$41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Exp1'!$D$42:$D$43</c:f>
                <c:numCache>
                  <c:formatCode>General</c:formatCode>
                  <c:ptCount val="2"/>
                  <c:pt idx="0">
                    <c:v>0.0331717460767655</c:v>
                  </c:pt>
                  <c:pt idx="1">
                    <c:v>0.00423906381546187</c:v>
                  </c:pt>
                </c:numCache>
              </c:numRef>
            </c:plus>
            <c:minus>
              <c:numRef>
                <c:f>'graph Exp1'!$D$42:$D$43</c:f>
                <c:numCache>
                  <c:formatCode>General</c:formatCode>
                  <c:ptCount val="2"/>
                  <c:pt idx="0">
                    <c:v>0.0331717460767655</c:v>
                  </c:pt>
                  <c:pt idx="1">
                    <c:v>0.00423906381546187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Exp1'!$A$42:$A$43</c:f>
              <c:strCache>
                <c:ptCount val="2"/>
                <c:pt idx="0">
                  <c:v>Col-0*</c:v>
                </c:pt>
                <c:pt idx="1">
                  <c:v>myc2*</c:v>
                </c:pt>
              </c:strCache>
            </c:strRef>
          </c:cat>
          <c:val>
            <c:numRef>
              <c:f>'graph Exp1'!$B$42:$B$43</c:f>
              <c:numCache>
                <c:formatCode>General</c:formatCode>
                <c:ptCount val="2"/>
                <c:pt idx="0">
                  <c:v>0.179452777777778</c:v>
                </c:pt>
                <c:pt idx="1">
                  <c:v>0.095466923076923</c:v>
                </c:pt>
              </c:numCache>
            </c:numRef>
          </c:val>
        </c:ser>
        <c:ser>
          <c:idx val="1"/>
          <c:order val="1"/>
          <c:tx>
            <c:strRef>
              <c:f>'graph Exp1'!$C$41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Exp1'!$E$42:$E$43</c:f>
                <c:numCache>
                  <c:formatCode>General</c:formatCode>
                  <c:ptCount val="2"/>
                  <c:pt idx="0">
                    <c:v>0.0276834454778268</c:v>
                  </c:pt>
                  <c:pt idx="1">
                    <c:v>0.0237730768351493</c:v>
                  </c:pt>
                </c:numCache>
              </c:numRef>
            </c:plus>
            <c:minus>
              <c:numRef>
                <c:f>'graph Exp1'!$E$42:$E$43</c:f>
                <c:numCache>
                  <c:formatCode>General</c:formatCode>
                  <c:ptCount val="2"/>
                  <c:pt idx="0">
                    <c:v>0.0276834454778268</c:v>
                  </c:pt>
                  <c:pt idx="1">
                    <c:v>0.0237730768351493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Exp1'!$A$42:$A$43</c:f>
              <c:strCache>
                <c:ptCount val="2"/>
                <c:pt idx="0">
                  <c:v>Col-0*</c:v>
                </c:pt>
                <c:pt idx="1">
                  <c:v>myc2*</c:v>
                </c:pt>
              </c:strCache>
            </c:strRef>
          </c:cat>
          <c:val>
            <c:numRef>
              <c:f>'graph Exp1'!$C$42:$C$43</c:f>
              <c:numCache>
                <c:formatCode>General</c:formatCode>
                <c:ptCount val="2"/>
                <c:pt idx="0">
                  <c:v>0.343498</c:v>
                </c:pt>
                <c:pt idx="1">
                  <c:v>0.238662105263158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60912"/>
        <c:axId val="193041536"/>
      </c:barChart>
      <c:catAx>
        <c:axId val="2216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1536"/>
        <c:crosses val="autoZero"/>
        <c:auto val="1"/>
        <c:lblAlgn val="ctr"/>
        <c:lblOffset val="100"/>
        <c:noMultiLvlLbl val="0"/>
      </c:catAx>
      <c:valAx>
        <c:axId val="193041536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60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Exp2'!$A$4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'graph Exp2'!$B$5:$L$5</c:f>
                <c:numCache>
                  <c:formatCode>General</c:formatCode>
                  <c:ptCount val="11"/>
                  <c:pt idx="0">
                    <c:v>2.10572322711375</c:v>
                  </c:pt>
                  <c:pt idx="1">
                    <c:v>4.09499061828101</c:v>
                  </c:pt>
                  <c:pt idx="3">
                    <c:v>0.487061735140817</c:v>
                  </c:pt>
                  <c:pt idx="4">
                    <c:v>0.883280712454123</c:v>
                  </c:pt>
                  <c:pt idx="6">
                    <c:v>3.0521860204601</c:v>
                  </c:pt>
                  <c:pt idx="7">
                    <c:v>2.058896711377017</c:v>
                  </c:pt>
                  <c:pt idx="9">
                    <c:v>1.91266516600462</c:v>
                  </c:pt>
                  <c:pt idx="10">
                    <c:v>1.859449864176397</c:v>
                  </c:pt>
                </c:numCache>
              </c:numRef>
            </c:plus>
            <c:minus>
              <c:numRef>
                <c:f>'graph Exp2'!$B$5:$L$5</c:f>
                <c:numCache>
                  <c:formatCode>General</c:formatCode>
                  <c:ptCount val="11"/>
                  <c:pt idx="0">
                    <c:v>2.10572322711375</c:v>
                  </c:pt>
                  <c:pt idx="1">
                    <c:v>4.09499061828101</c:v>
                  </c:pt>
                  <c:pt idx="3">
                    <c:v>0.487061735140817</c:v>
                  </c:pt>
                  <c:pt idx="4">
                    <c:v>0.883280712454123</c:v>
                  </c:pt>
                  <c:pt idx="6">
                    <c:v>3.0521860204601</c:v>
                  </c:pt>
                  <c:pt idx="7">
                    <c:v>2.058896711377017</c:v>
                  </c:pt>
                  <c:pt idx="9">
                    <c:v>1.91266516600462</c:v>
                  </c:pt>
                  <c:pt idx="10">
                    <c:v>1.859449864176397</c:v>
                  </c:pt>
                </c:numCache>
              </c:numRef>
            </c:minus>
          </c:errBars>
          <c:cat>
            <c:multiLvlStrRef>
              <c:f>'graph Exp2'!$B$2:$L$3</c:f>
              <c:multiLvlStrCache>
                <c:ptCount val="11"/>
                <c:lvl>
                  <c:pt idx="0">
                    <c:v>Subjective dawn</c:v>
                  </c:pt>
                  <c:pt idx="1">
                    <c:v>Subjective dusk</c:v>
                  </c:pt>
                  <c:pt idx="3">
                    <c:v>Subjective dawn</c:v>
                  </c:pt>
                  <c:pt idx="4">
                    <c:v>Subjective dusk</c:v>
                  </c:pt>
                  <c:pt idx="6">
                    <c:v>Subjective dawn</c:v>
                  </c:pt>
                  <c:pt idx="7">
                    <c:v>Subjective dusk</c:v>
                  </c:pt>
                  <c:pt idx="9">
                    <c:v>Subjective dawn</c:v>
                  </c:pt>
                  <c:pt idx="10">
                    <c:v>Subjective dusk</c:v>
                  </c:pt>
                </c:lvl>
                <c:lvl>
                  <c:pt idx="0">
                    <c:v>Col-0</c:v>
                  </c:pt>
                  <c:pt idx="3">
                    <c:v>MYC2 K_O</c:v>
                  </c:pt>
                  <c:pt idx="6">
                    <c:v>MYC3 K_O</c:v>
                  </c:pt>
                  <c:pt idx="9">
                    <c:v>MYC4 K_O</c:v>
                  </c:pt>
                </c:lvl>
              </c:multiLvlStrCache>
            </c:multiLvlStrRef>
          </c:cat>
          <c:val>
            <c:numRef>
              <c:f>'graph Exp2'!$B$4:$L$4</c:f>
              <c:numCache>
                <c:formatCode>General</c:formatCode>
                <c:ptCount val="11"/>
                <c:pt idx="0">
                  <c:v>16.97893333333333</c:v>
                </c:pt>
                <c:pt idx="1">
                  <c:v>34.6872</c:v>
                </c:pt>
                <c:pt idx="3">
                  <c:v>11.34116666666667</c:v>
                </c:pt>
                <c:pt idx="4">
                  <c:v>19.36236842105263</c:v>
                </c:pt>
                <c:pt idx="6">
                  <c:v>15.79046666666667</c:v>
                </c:pt>
                <c:pt idx="7">
                  <c:v>23.41544444444445</c:v>
                </c:pt>
                <c:pt idx="9">
                  <c:v>16.46458333333333</c:v>
                </c:pt>
                <c:pt idx="10">
                  <c:v>29.44166666666667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32560"/>
        <c:axId val="182488160"/>
      </c:barChart>
      <c:catAx>
        <c:axId val="18343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82488160"/>
        <c:crosses val="autoZero"/>
        <c:auto val="1"/>
        <c:lblAlgn val="ctr"/>
        <c:lblOffset val="100"/>
        <c:noMultiLvlLbl val="0"/>
      </c:catAx>
      <c:valAx>
        <c:axId val="1824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8343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1047748</xdr:colOff>
      <xdr:row>7</xdr:row>
      <xdr:rowOff>13607</xdr:rowOff>
    </xdr:from>
    <xdr:to>
      <xdr:col>10</xdr:col>
      <xdr:colOff>571498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1390650</xdr:colOff>
      <xdr:row>47</xdr:row>
      <xdr:rowOff>25400</xdr:rowOff>
    </xdr:from>
    <xdr:to>
      <xdr:col>6</xdr:col>
      <xdr:colOff>412750</xdr:colOff>
      <xdr:row>61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1224643</xdr:colOff>
      <xdr:row>6</xdr:row>
      <xdr:rowOff>13608</xdr:rowOff>
    </xdr:from>
    <xdr:to>
      <xdr:col>10</xdr:col>
      <xdr:colOff>666750</xdr:colOff>
      <xdr:row>32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tabSelected="1" zoomScale="70" zoomScaleNormal="70" zoomScalePageLayoutView="70" workbookViewId="0">
      <selection activeCell="A29" sqref="A29"/>
    </sheetView>
  </sheetViews>
  <sheetFormatPr baseColWidth="10" defaultColWidth="8.83203125" defaultRowHeight="15" x14ac:dyDescent="0.2"/>
  <cols>
    <col min="1" max="1" width="30" style="10" customWidth="1"/>
    <col min="2" max="2" width="23.6640625" style="10" customWidth="1"/>
    <col min="3" max="3" width="21.6640625" style="10" customWidth="1"/>
    <col min="4" max="4" width="8.83203125" style="9"/>
    <col min="5" max="5" width="22" style="10" customWidth="1"/>
    <col min="6" max="6" width="24.1640625" style="10" customWidth="1"/>
    <col min="7" max="7" width="8.83203125" style="9"/>
    <col min="8" max="8" width="21" style="10" customWidth="1"/>
    <col min="9" max="9" width="20.83203125" style="10" customWidth="1"/>
    <col min="10" max="10" width="8.83203125" style="9"/>
    <col min="11" max="11" width="20" style="10" customWidth="1"/>
    <col min="12" max="12" width="20.1640625" style="10" customWidth="1"/>
    <col min="13" max="13" width="8.83203125" style="10"/>
    <col min="14" max="14" width="13.5" style="10" customWidth="1"/>
    <col min="15" max="15" width="12.5" style="10" customWidth="1"/>
    <col min="16" max="16" width="19.6640625" style="10" customWidth="1"/>
    <col min="17" max="17" width="13.5" style="10" customWidth="1"/>
    <col min="18" max="18" width="12.5" style="10" customWidth="1"/>
    <col min="19" max="19" width="25.1640625" style="10" customWidth="1"/>
    <col min="20" max="20" width="13.5" style="10" customWidth="1"/>
    <col min="21" max="27" width="8.83203125" style="10"/>
    <col min="28" max="28" width="19.6640625" style="10" customWidth="1"/>
    <col min="29" max="29" width="13.5" style="10" customWidth="1"/>
    <col min="30" max="30" width="12.5" style="10" customWidth="1"/>
    <col min="31" max="31" width="8.83203125" style="10"/>
    <col min="32" max="32" width="13.5" style="10" customWidth="1"/>
    <col min="33" max="16384" width="8.83203125" style="10"/>
  </cols>
  <sheetData>
    <row r="1" spans="2:32" x14ac:dyDescent="0.2">
      <c r="B1" s="19" t="s">
        <v>2</v>
      </c>
      <c r="C1" s="19"/>
      <c r="E1" s="20" t="s">
        <v>13</v>
      </c>
      <c r="F1" s="20"/>
      <c r="H1" s="21" t="s">
        <v>14</v>
      </c>
      <c r="I1" s="21"/>
      <c r="K1" s="22" t="s">
        <v>15</v>
      </c>
      <c r="L1" s="22"/>
      <c r="N1" s="2" t="s">
        <v>8</v>
      </c>
      <c r="O1" s="2" t="s">
        <v>9</v>
      </c>
      <c r="P1" s="18" t="s">
        <v>12</v>
      </c>
      <c r="Q1" s="2" t="s">
        <v>8</v>
      </c>
      <c r="R1" s="2" t="s">
        <v>9</v>
      </c>
      <c r="S1" s="2" t="s">
        <v>10</v>
      </c>
      <c r="T1" s="2" t="s">
        <v>8</v>
      </c>
      <c r="U1" s="2" t="s">
        <v>17</v>
      </c>
      <c r="V1" s="10">
        <v>4.1665333311999317</v>
      </c>
      <c r="W1" s="10">
        <v>0</v>
      </c>
      <c r="X1" s="2" t="s">
        <v>18</v>
      </c>
      <c r="Y1" s="10">
        <v>6.733052799436523</v>
      </c>
      <c r="Z1" s="10">
        <v>0</v>
      </c>
      <c r="AB1" s="18" t="s">
        <v>12</v>
      </c>
      <c r="AC1" s="2" t="s">
        <v>8</v>
      </c>
      <c r="AD1" s="2" t="s">
        <v>9</v>
      </c>
      <c r="AE1" s="10" t="s">
        <v>19</v>
      </c>
      <c r="AF1" s="2" t="s">
        <v>8</v>
      </c>
    </row>
    <row r="2" spans="2:32" x14ac:dyDescent="0.2">
      <c r="B2" s="5" t="s">
        <v>5</v>
      </c>
      <c r="C2" s="5" t="s">
        <v>6</v>
      </c>
      <c r="E2" s="7" t="s">
        <v>5</v>
      </c>
      <c r="F2" s="7" t="s">
        <v>6</v>
      </c>
      <c r="H2" s="6" t="s">
        <v>5</v>
      </c>
      <c r="I2" s="6" t="s">
        <v>6</v>
      </c>
      <c r="K2" s="8" t="s">
        <v>5</v>
      </c>
      <c r="L2" s="8" t="s">
        <v>6</v>
      </c>
      <c r="N2" s="10">
        <v>0</v>
      </c>
      <c r="O2" s="10">
        <v>0</v>
      </c>
      <c r="P2" s="11">
        <v>17.36</v>
      </c>
      <c r="Q2" s="10">
        <v>0</v>
      </c>
      <c r="R2" s="10">
        <v>0</v>
      </c>
      <c r="S2" s="10">
        <f t="shared" ref="S2:S33" si="0">SQRT(P2)</f>
        <v>4.1665333311999317</v>
      </c>
      <c r="T2" s="10">
        <v>0</v>
      </c>
      <c r="V2" s="10">
        <v>3.0088203668547582</v>
      </c>
      <c r="W2" s="10">
        <v>0</v>
      </c>
      <c r="Y2" s="10">
        <v>6.5843754449454046</v>
      </c>
      <c r="Z2" s="10">
        <v>0</v>
      </c>
      <c r="AB2" s="11">
        <v>17.36</v>
      </c>
      <c r="AC2" s="10">
        <v>0</v>
      </c>
      <c r="AD2" s="10">
        <v>1</v>
      </c>
      <c r="AE2" s="10">
        <f t="shared" ref="AE2:AE16" si="1">LN(AB20)</f>
        <v>3.8140573028421647</v>
      </c>
      <c r="AF2" s="10">
        <v>0</v>
      </c>
    </row>
    <row r="3" spans="2:32" x14ac:dyDescent="0.2">
      <c r="B3" s="11">
        <v>17.36</v>
      </c>
      <c r="C3" s="11">
        <v>45.334000000000003</v>
      </c>
      <c r="D3" s="12"/>
      <c r="E3" s="11">
        <v>9.2029999999999994</v>
      </c>
      <c r="F3" s="11">
        <v>16.55</v>
      </c>
      <c r="G3" s="12"/>
      <c r="H3" s="11">
        <v>8.9239999999999995</v>
      </c>
      <c r="I3" s="11">
        <v>13.304</v>
      </c>
      <c r="J3" s="12"/>
      <c r="K3" s="11">
        <v>34.051000000000002</v>
      </c>
      <c r="L3" s="11">
        <v>20.018000000000001</v>
      </c>
      <c r="N3" s="10">
        <v>0</v>
      </c>
      <c r="O3" s="10">
        <v>0</v>
      </c>
      <c r="P3" s="11">
        <v>9.0530000000000008</v>
      </c>
      <c r="Q3" s="10">
        <v>0</v>
      </c>
      <c r="R3" s="10">
        <v>0</v>
      </c>
      <c r="S3" s="10">
        <f t="shared" si="0"/>
        <v>3.0088203668547582</v>
      </c>
      <c r="T3" s="10">
        <v>0</v>
      </c>
      <c r="V3" s="10">
        <v>5.0846828809671107</v>
      </c>
      <c r="W3" s="10">
        <v>0</v>
      </c>
      <c r="Y3" s="10">
        <v>5.0799606297686992</v>
      </c>
      <c r="Z3" s="10">
        <v>0</v>
      </c>
      <c r="AB3" s="11">
        <v>9.0530000000000008</v>
      </c>
      <c r="AC3" s="10">
        <v>0</v>
      </c>
      <c r="AD3" s="10">
        <v>1</v>
      </c>
      <c r="AE3" s="10">
        <f t="shared" si="1"/>
        <v>3.7693989711727318</v>
      </c>
      <c r="AF3" s="10">
        <v>0</v>
      </c>
    </row>
    <row r="4" spans="2:32" x14ac:dyDescent="0.2">
      <c r="B4" s="11">
        <v>9.0530000000000008</v>
      </c>
      <c r="C4" s="11">
        <v>43.353999999999999</v>
      </c>
      <c r="D4" s="12"/>
      <c r="E4" s="11">
        <v>9.8239999999999998</v>
      </c>
      <c r="F4" s="11">
        <v>14.4</v>
      </c>
      <c r="G4" s="12"/>
      <c r="H4" s="11">
        <v>22.9</v>
      </c>
      <c r="I4" s="11">
        <v>19.809000000000001</v>
      </c>
      <c r="J4" s="12"/>
      <c r="K4" s="11">
        <v>12.379</v>
      </c>
      <c r="L4" s="11">
        <v>20.856999999999999</v>
      </c>
      <c r="N4" s="10">
        <v>0</v>
      </c>
      <c r="O4" s="10">
        <v>0</v>
      </c>
      <c r="P4" s="11">
        <v>25.853999999999999</v>
      </c>
      <c r="Q4" s="10">
        <v>0</v>
      </c>
      <c r="R4" s="10">
        <v>0</v>
      </c>
      <c r="S4" s="10">
        <f t="shared" si="0"/>
        <v>5.0846828809671107</v>
      </c>
      <c r="T4" s="10">
        <v>0</v>
      </c>
      <c r="V4" s="10">
        <v>4.3280480588828958</v>
      </c>
      <c r="W4" s="10">
        <v>0</v>
      </c>
      <c r="Y4" s="10">
        <v>7.2663608498339798</v>
      </c>
      <c r="Z4" s="10">
        <v>0</v>
      </c>
      <c r="AB4" s="11">
        <v>25.853999999999999</v>
      </c>
      <c r="AC4" s="10">
        <v>0</v>
      </c>
      <c r="AD4" s="10">
        <v>1</v>
      </c>
      <c r="AE4" s="10">
        <f t="shared" si="1"/>
        <v>3.2506070230296542</v>
      </c>
      <c r="AF4" s="10">
        <v>0</v>
      </c>
    </row>
    <row r="5" spans="2:32" x14ac:dyDescent="0.2">
      <c r="B5" s="11">
        <v>25.853999999999999</v>
      </c>
      <c r="C5" s="11">
        <v>25.806000000000001</v>
      </c>
      <c r="D5" s="12"/>
      <c r="E5" s="11">
        <v>7.6749999999999998</v>
      </c>
      <c r="F5" s="11">
        <v>21.504999999999999</v>
      </c>
      <c r="G5" s="12"/>
      <c r="H5" s="11">
        <v>11.629</v>
      </c>
      <c r="I5" s="11">
        <v>32.427999999999997</v>
      </c>
      <c r="J5" s="12"/>
      <c r="K5" s="11">
        <v>14.32</v>
      </c>
      <c r="L5" s="11">
        <v>18.84</v>
      </c>
      <c r="N5" s="10">
        <v>0</v>
      </c>
      <c r="O5" s="10">
        <v>0</v>
      </c>
      <c r="P5" s="11">
        <v>18.731999999999999</v>
      </c>
      <c r="Q5" s="10">
        <v>0</v>
      </c>
      <c r="R5" s="10">
        <v>0</v>
      </c>
      <c r="S5" s="10">
        <f t="shared" si="0"/>
        <v>4.3280480588828958</v>
      </c>
      <c r="T5" s="10">
        <v>0</v>
      </c>
      <c r="V5" s="10">
        <v>3.3493282908666924</v>
      </c>
      <c r="W5" s="10">
        <v>0</v>
      </c>
      <c r="Y5" s="10">
        <v>7.2634014070544106</v>
      </c>
      <c r="Z5" s="10">
        <v>0</v>
      </c>
      <c r="AB5" s="11">
        <v>18.731999999999999</v>
      </c>
      <c r="AC5" s="10">
        <v>0</v>
      </c>
      <c r="AD5" s="10">
        <v>1</v>
      </c>
      <c r="AE5" s="10">
        <f t="shared" si="1"/>
        <v>3.9665111907122159</v>
      </c>
      <c r="AF5" s="10">
        <v>0</v>
      </c>
    </row>
    <row r="6" spans="2:32" x14ac:dyDescent="0.2">
      <c r="B6" s="11">
        <v>18.731999999999999</v>
      </c>
      <c r="C6" s="11">
        <v>52.8</v>
      </c>
      <c r="D6" s="12"/>
      <c r="E6" s="11">
        <v>9.1170000000000009</v>
      </c>
      <c r="F6" s="11">
        <v>23.724</v>
      </c>
      <c r="G6" s="12"/>
      <c r="H6" s="11">
        <v>8.0779999999999994</v>
      </c>
      <c r="I6" s="11">
        <v>36.298000000000002</v>
      </c>
      <c r="J6" s="12"/>
      <c r="K6" s="11">
        <v>9.9380000000000006</v>
      </c>
      <c r="L6" s="11">
        <v>30.132000000000001</v>
      </c>
      <c r="N6" s="10">
        <v>0</v>
      </c>
      <c r="O6" s="10">
        <v>0</v>
      </c>
      <c r="P6" s="11">
        <v>11.218</v>
      </c>
      <c r="Q6" s="10">
        <v>0</v>
      </c>
      <c r="R6" s="10">
        <v>0</v>
      </c>
      <c r="S6" s="10">
        <f t="shared" si="0"/>
        <v>3.3493282908666924</v>
      </c>
      <c r="T6" s="10">
        <v>0</v>
      </c>
      <c r="V6" s="10">
        <v>3.2218007387174024</v>
      </c>
      <c r="W6" s="10">
        <v>0</v>
      </c>
      <c r="Y6" s="10">
        <v>5.3245657099898764</v>
      </c>
      <c r="Z6" s="10">
        <v>0</v>
      </c>
      <c r="AB6" s="11">
        <v>11.218</v>
      </c>
      <c r="AC6" s="10">
        <v>0</v>
      </c>
      <c r="AD6" s="10">
        <v>1</v>
      </c>
      <c r="AE6" s="10">
        <f t="shared" si="1"/>
        <v>3.9656964649739219</v>
      </c>
      <c r="AF6" s="10">
        <v>0</v>
      </c>
    </row>
    <row r="7" spans="2:32" x14ac:dyDescent="0.2">
      <c r="B7" s="11">
        <v>11.218</v>
      </c>
      <c r="C7" s="11">
        <v>52.756999999999998</v>
      </c>
      <c r="D7" s="12"/>
      <c r="E7" s="11">
        <v>8.1760000000000002</v>
      </c>
      <c r="F7" s="11">
        <v>15.81</v>
      </c>
      <c r="G7" s="12"/>
      <c r="H7" s="11">
        <v>8.9239999999999995</v>
      </c>
      <c r="I7" s="11">
        <v>36.457000000000001</v>
      </c>
      <c r="J7" s="12"/>
      <c r="K7" s="11">
        <v>14.32</v>
      </c>
      <c r="L7" s="11">
        <v>32.009</v>
      </c>
      <c r="N7" s="10">
        <v>0</v>
      </c>
      <c r="O7" s="10">
        <v>0</v>
      </c>
      <c r="P7" s="11">
        <v>10.38</v>
      </c>
      <c r="Q7" s="10">
        <v>0</v>
      </c>
      <c r="R7" s="10">
        <v>0</v>
      </c>
      <c r="S7" s="10">
        <f t="shared" si="0"/>
        <v>3.2218007387174024</v>
      </c>
      <c r="T7" s="10">
        <v>0</v>
      </c>
      <c r="V7" s="10">
        <v>3.4330744238947108</v>
      </c>
      <c r="W7" s="10">
        <v>0</v>
      </c>
      <c r="Y7" s="10">
        <v>6.3582230221973184</v>
      </c>
      <c r="Z7" s="10">
        <v>0</v>
      </c>
      <c r="AB7" s="11">
        <v>10.38</v>
      </c>
      <c r="AC7" s="10">
        <v>0</v>
      </c>
      <c r="AD7" s="10">
        <v>1</v>
      </c>
      <c r="AE7" s="10">
        <f t="shared" si="1"/>
        <v>3.3446623029202773</v>
      </c>
      <c r="AF7" s="10">
        <v>0</v>
      </c>
    </row>
    <row r="8" spans="2:32" x14ac:dyDescent="0.2">
      <c r="B8" s="11">
        <v>10.38</v>
      </c>
      <c r="C8" s="11">
        <v>28.350999999999999</v>
      </c>
      <c r="D8" s="12"/>
      <c r="E8" s="11">
        <v>12.496</v>
      </c>
      <c r="F8" s="11">
        <v>23.271000000000001</v>
      </c>
      <c r="G8" s="12"/>
      <c r="H8" s="11">
        <v>9.8309999999999995</v>
      </c>
      <c r="I8" s="11">
        <v>32.603999999999999</v>
      </c>
      <c r="J8" s="12"/>
      <c r="K8" s="11">
        <v>15.977</v>
      </c>
      <c r="L8" s="11">
        <v>49.72</v>
      </c>
      <c r="N8" s="10">
        <v>0</v>
      </c>
      <c r="O8" s="10">
        <v>0</v>
      </c>
      <c r="P8" s="11">
        <v>11.786</v>
      </c>
      <c r="Q8" s="10">
        <v>0</v>
      </c>
      <c r="R8" s="10">
        <v>0</v>
      </c>
      <c r="S8" s="10">
        <f t="shared" si="0"/>
        <v>3.4330744238947108</v>
      </c>
      <c r="T8" s="10">
        <v>0</v>
      </c>
      <c r="V8" s="10">
        <v>4.2744590300995986</v>
      </c>
      <c r="W8" s="10">
        <v>0</v>
      </c>
      <c r="Y8" s="10">
        <v>5.5482429651196785</v>
      </c>
      <c r="Z8" s="10">
        <v>0</v>
      </c>
      <c r="AB8" s="11">
        <v>11.786</v>
      </c>
      <c r="AC8" s="10">
        <v>0</v>
      </c>
      <c r="AD8" s="10">
        <v>1</v>
      </c>
      <c r="AE8" s="10">
        <f t="shared" si="1"/>
        <v>3.6994978785745447</v>
      </c>
      <c r="AF8" s="10">
        <v>0</v>
      </c>
    </row>
    <row r="9" spans="2:32" x14ac:dyDescent="0.2">
      <c r="B9" s="11">
        <v>11.786</v>
      </c>
      <c r="C9" s="11">
        <v>40.427</v>
      </c>
      <c r="D9" s="12"/>
      <c r="E9" s="11">
        <v>7.9050000000000002</v>
      </c>
      <c r="F9" s="11">
        <v>35.786999999999999</v>
      </c>
      <c r="G9" s="12"/>
      <c r="H9" s="11">
        <v>41.890999999999998</v>
      </c>
      <c r="I9" s="11">
        <v>30.405999999999999</v>
      </c>
      <c r="J9" s="12"/>
      <c r="K9" s="11">
        <v>15.366</v>
      </c>
      <c r="L9" s="11">
        <v>31.35</v>
      </c>
      <c r="N9" s="10">
        <v>0</v>
      </c>
      <c r="O9" s="10">
        <v>0</v>
      </c>
      <c r="P9" s="11">
        <v>18.271000000000001</v>
      </c>
      <c r="Q9" s="10">
        <v>0</v>
      </c>
      <c r="R9" s="10">
        <v>0</v>
      </c>
      <c r="S9" s="10">
        <f t="shared" si="0"/>
        <v>4.2744590300995986</v>
      </c>
      <c r="T9" s="10">
        <v>0</v>
      </c>
      <c r="V9" s="10">
        <v>4.6193073073784561</v>
      </c>
      <c r="W9" s="10">
        <v>0</v>
      </c>
      <c r="Y9" s="10">
        <v>3.8915292623851618</v>
      </c>
      <c r="Z9" s="10">
        <v>0</v>
      </c>
      <c r="AB9" s="11">
        <v>18.271000000000001</v>
      </c>
      <c r="AC9" s="10">
        <v>0</v>
      </c>
      <c r="AD9" s="10">
        <v>1</v>
      </c>
      <c r="AE9" s="10">
        <f t="shared" si="1"/>
        <v>3.4269625895481819</v>
      </c>
      <c r="AF9" s="10">
        <v>0</v>
      </c>
    </row>
    <row r="10" spans="2:32" x14ac:dyDescent="0.2">
      <c r="B10" s="11">
        <v>18.271000000000001</v>
      </c>
      <c r="C10" s="11">
        <v>30.783000000000001</v>
      </c>
      <c r="D10" s="12"/>
      <c r="E10" s="11">
        <v>8.7050000000000001</v>
      </c>
      <c r="F10" s="11">
        <v>54.640999999999998</v>
      </c>
      <c r="G10" s="12"/>
      <c r="H10" s="11">
        <v>37.54</v>
      </c>
      <c r="I10" s="11">
        <v>58.093000000000004</v>
      </c>
      <c r="J10" s="12"/>
      <c r="K10" s="11">
        <v>16.872</v>
      </c>
      <c r="L10" s="11">
        <v>28.803999999999998</v>
      </c>
      <c r="N10" s="10">
        <v>0</v>
      </c>
      <c r="O10" s="10">
        <v>0</v>
      </c>
      <c r="P10" s="11">
        <v>21.338000000000001</v>
      </c>
      <c r="Q10" s="10">
        <v>0</v>
      </c>
      <c r="R10" s="10">
        <v>0</v>
      </c>
      <c r="S10" s="10">
        <f t="shared" si="0"/>
        <v>4.6193073073784561</v>
      </c>
      <c r="T10" s="10">
        <v>0</v>
      </c>
      <c r="V10" s="10">
        <v>2.9104982391336369</v>
      </c>
      <c r="W10" s="10">
        <v>0</v>
      </c>
      <c r="Y10" s="10">
        <v>5.7889550006888122</v>
      </c>
      <c r="Z10" s="10">
        <v>0</v>
      </c>
      <c r="AB10" s="11">
        <v>21.338000000000001</v>
      </c>
      <c r="AC10" s="10">
        <v>0</v>
      </c>
      <c r="AD10" s="10">
        <v>1</v>
      </c>
      <c r="AE10" s="10">
        <f t="shared" si="1"/>
        <v>2.7176044139070217</v>
      </c>
      <c r="AF10" s="10">
        <v>0</v>
      </c>
    </row>
    <row r="11" spans="2:32" x14ac:dyDescent="0.2">
      <c r="B11" s="11">
        <v>21.338000000000001</v>
      </c>
      <c r="C11" s="11">
        <v>15.144</v>
      </c>
      <c r="D11" s="12"/>
      <c r="E11" s="11">
        <v>12.589</v>
      </c>
      <c r="F11" s="11">
        <v>12.694000000000001</v>
      </c>
      <c r="G11" s="12"/>
      <c r="H11" s="11">
        <v>10.098000000000001</v>
      </c>
      <c r="I11" s="11">
        <v>58.83</v>
      </c>
      <c r="J11" s="12"/>
      <c r="K11" s="11">
        <v>14.122999999999999</v>
      </c>
      <c r="L11" s="11">
        <v>18.84</v>
      </c>
      <c r="N11" s="10">
        <v>0</v>
      </c>
      <c r="O11" s="10">
        <v>0</v>
      </c>
      <c r="P11" s="11">
        <v>8.4710000000000001</v>
      </c>
      <c r="Q11" s="10">
        <v>0</v>
      </c>
      <c r="R11" s="10">
        <v>0</v>
      </c>
      <c r="S11" s="10">
        <f t="shared" si="0"/>
        <v>2.9104982391336369</v>
      </c>
      <c r="T11" s="10">
        <v>0</v>
      </c>
      <c r="V11" s="10">
        <v>8.0559915590819724</v>
      </c>
      <c r="W11" s="10">
        <v>0</v>
      </c>
      <c r="Y11" s="10">
        <v>5.6879697608197599</v>
      </c>
      <c r="Z11" s="10">
        <v>0</v>
      </c>
      <c r="AB11" s="11">
        <v>8.4710000000000001</v>
      </c>
      <c r="AC11" s="10">
        <v>0</v>
      </c>
      <c r="AD11" s="10">
        <v>1</v>
      </c>
      <c r="AE11" s="10">
        <f t="shared" si="1"/>
        <v>3.5119035836447337</v>
      </c>
      <c r="AF11" s="10">
        <v>0</v>
      </c>
    </row>
    <row r="12" spans="2:32" x14ac:dyDescent="0.2">
      <c r="B12" s="11">
        <v>8.4710000000000001</v>
      </c>
      <c r="C12" s="11">
        <v>33.512</v>
      </c>
      <c r="D12" s="12"/>
      <c r="E12" s="11">
        <v>9.9529999999999994</v>
      </c>
      <c r="F12" s="11">
        <v>11.834</v>
      </c>
      <c r="G12" s="12"/>
      <c r="H12" s="11">
        <v>8.6270000000000007</v>
      </c>
      <c r="I12" s="11">
        <v>36.752000000000002</v>
      </c>
      <c r="J12" s="12"/>
      <c r="K12" s="11">
        <v>15.116</v>
      </c>
      <c r="L12" s="11">
        <v>51.777000000000001</v>
      </c>
      <c r="N12" s="10">
        <v>0</v>
      </c>
      <c r="O12" s="10">
        <v>0</v>
      </c>
      <c r="P12" s="11">
        <v>64.899000000000001</v>
      </c>
      <c r="Q12" s="10">
        <v>0</v>
      </c>
      <c r="R12" s="10">
        <v>0</v>
      </c>
      <c r="S12" s="10">
        <f t="shared" si="0"/>
        <v>8.0559915590819724</v>
      </c>
      <c r="T12" s="10">
        <v>0</v>
      </c>
      <c r="V12" s="10">
        <v>2.8349603171825883</v>
      </c>
      <c r="W12" s="10">
        <v>0</v>
      </c>
      <c r="Y12" s="10">
        <v>4.6743983570080978</v>
      </c>
      <c r="Z12" s="10">
        <v>0</v>
      </c>
      <c r="AB12" s="11">
        <v>64.899000000000001</v>
      </c>
      <c r="AC12" s="10">
        <v>0</v>
      </c>
      <c r="AD12" s="10">
        <v>1</v>
      </c>
      <c r="AE12" s="10">
        <f t="shared" si="1"/>
        <v>3.476706752350466</v>
      </c>
      <c r="AF12" s="10">
        <v>0</v>
      </c>
    </row>
    <row r="13" spans="2:32" x14ac:dyDescent="0.2">
      <c r="B13" s="11">
        <v>64.899000000000001</v>
      </c>
      <c r="C13" s="11">
        <v>32.353000000000002</v>
      </c>
      <c r="D13" s="12"/>
      <c r="E13" s="11">
        <v>8.8680000000000003</v>
      </c>
      <c r="F13" s="11">
        <v>22.373999999999999</v>
      </c>
      <c r="G13" s="12"/>
      <c r="H13" s="11">
        <v>13.595000000000001</v>
      </c>
      <c r="I13" s="11">
        <v>28.734000000000002</v>
      </c>
      <c r="J13" s="12"/>
      <c r="K13" s="11">
        <v>15.952999999999999</v>
      </c>
      <c r="L13" s="11">
        <v>22.04</v>
      </c>
      <c r="N13" s="10">
        <v>0</v>
      </c>
      <c r="O13" s="10">
        <v>0</v>
      </c>
      <c r="P13" s="11">
        <v>8.0370000000000008</v>
      </c>
      <c r="Q13" s="10">
        <v>0</v>
      </c>
      <c r="R13" s="10">
        <v>0</v>
      </c>
      <c r="S13" s="10">
        <f t="shared" si="0"/>
        <v>2.8349603171825883</v>
      </c>
      <c r="T13" s="10">
        <v>0</v>
      </c>
      <c r="V13" s="10">
        <v>4.1929703075504836</v>
      </c>
      <c r="W13" s="10">
        <v>0</v>
      </c>
      <c r="Y13" s="10">
        <v>5.4370028508361115</v>
      </c>
      <c r="Z13" s="10">
        <v>0</v>
      </c>
      <c r="AB13" s="11">
        <v>8.0370000000000008</v>
      </c>
      <c r="AC13" s="10">
        <v>0</v>
      </c>
      <c r="AD13" s="10">
        <v>1</v>
      </c>
      <c r="AE13" s="10">
        <f t="shared" si="1"/>
        <v>3.0842009215415991</v>
      </c>
      <c r="AF13" s="10">
        <v>0</v>
      </c>
    </row>
    <row r="14" spans="2:32" x14ac:dyDescent="0.2">
      <c r="B14" s="11">
        <v>8.0370000000000008</v>
      </c>
      <c r="C14" s="11">
        <v>21.85</v>
      </c>
      <c r="D14" s="12"/>
      <c r="E14" s="11">
        <v>10.082000000000001</v>
      </c>
      <c r="F14" s="11">
        <v>38.119</v>
      </c>
      <c r="G14" s="12"/>
      <c r="H14" s="11">
        <v>10.38</v>
      </c>
      <c r="I14" s="11">
        <v>51.295000000000002</v>
      </c>
      <c r="J14" s="12"/>
      <c r="K14" s="11">
        <v>15.977</v>
      </c>
      <c r="L14" s="11">
        <v>41.69</v>
      </c>
      <c r="N14" s="10">
        <v>0</v>
      </c>
      <c r="O14" s="10">
        <v>0</v>
      </c>
      <c r="P14" s="11">
        <v>17.581</v>
      </c>
      <c r="Q14" s="10">
        <v>0</v>
      </c>
      <c r="R14" s="10">
        <v>0</v>
      </c>
      <c r="S14" s="10">
        <f t="shared" si="0"/>
        <v>4.1929703075504836</v>
      </c>
      <c r="T14" s="10">
        <v>0</v>
      </c>
      <c r="V14" s="10">
        <v>4.0477154050155253</v>
      </c>
      <c r="W14" s="10">
        <v>0</v>
      </c>
      <c r="Y14" s="10">
        <v>5.7106041711888942</v>
      </c>
      <c r="Z14" s="10">
        <v>0</v>
      </c>
      <c r="AB14" s="11">
        <v>17.581</v>
      </c>
      <c r="AC14" s="10">
        <v>0</v>
      </c>
      <c r="AD14" s="10">
        <v>1</v>
      </c>
      <c r="AE14" s="10">
        <f t="shared" si="1"/>
        <v>3.38645592500712</v>
      </c>
      <c r="AF14" s="10">
        <v>0</v>
      </c>
    </row>
    <row r="15" spans="2:32" x14ac:dyDescent="0.2">
      <c r="B15" s="11">
        <v>17.581</v>
      </c>
      <c r="C15" s="11">
        <v>29.561</v>
      </c>
      <c r="D15" s="12"/>
      <c r="E15" s="11">
        <v>9.5139999999999993</v>
      </c>
      <c r="F15" s="11">
        <v>19.545000000000002</v>
      </c>
      <c r="G15" s="12"/>
      <c r="H15" s="11">
        <v>9.0530000000000008</v>
      </c>
      <c r="I15" s="11">
        <v>31.516999999999999</v>
      </c>
      <c r="J15" s="12"/>
      <c r="K15" s="11">
        <v>8.5280000000000005</v>
      </c>
      <c r="L15" s="11">
        <v>37</v>
      </c>
      <c r="N15" s="10">
        <v>0</v>
      </c>
      <c r="O15" s="10">
        <v>0</v>
      </c>
      <c r="P15" s="11">
        <v>16.384</v>
      </c>
      <c r="Q15" s="10">
        <v>0</v>
      </c>
      <c r="R15" s="10">
        <v>0</v>
      </c>
      <c r="S15" s="10">
        <f t="shared" si="0"/>
        <v>4.0477154050155253</v>
      </c>
      <c r="T15" s="10">
        <v>0</v>
      </c>
      <c r="V15" s="10">
        <v>2.7364210202379313</v>
      </c>
      <c r="W15" s="10">
        <v>0</v>
      </c>
      <c r="Y15" s="10">
        <v>5.5320882133241511</v>
      </c>
      <c r="Z15" s="10">
        <v>0</v>
      </c>
      <c r="AB15" s="11">
        <v>16.384</v>
      </c>
      <c r="AC15" s="10">
        <v>0</v>
      </c>
      <c r="AD15" s="10">
        <v>1</v>
      </c>
      <c r="AE15" s="10">
        <f t="shared" si="1"/>
        <v>3.4846496547711019</v>
      </c>
      <c r="AF15" s="10">
        <v>0</v>
      </c>
    </row>
    <row r="16" spans="2:32" x14ac:dyDescent="0.2">
      <c r="B16" s="11">
        <v>16.384</v>
      </c>
      <c r="C16" s="11">
        <v>32.610999999999997</v>
      </c>
      <c r="D16" s="12"/>
      <c r="E16" s="11"/>
      <c r="F16" s="11">
        <v>21.071000000000002</v>
      </c>
      <c r="G16" s="12"/>
      <c r="H16" s="11">
        <v>7.0350000000000001</v>
      </c>
      <c r="I16" s="11">
        <v>44.524000000000001</v>
      </c>
      <c r="J16" s="12"/>
      <c r="K16" s="11">
        <v>15.954000000000001</v>
      </c>
      <c r="L16" s="11">
        <v>27.16</v>
      </c>
      <c r="N16" s="10">
        <v>0</v>
      </c>
      <c r="O16" s="10">
        <v>0</v>
      </c>
      <c r="P16" s="11">
        <v>7.4880000000000004</v>
      </c>
      <c r="Q16" s="10">
        <v>0</v>
      </c>
      <c r="R16" s="10">
        <v>0</v>
      </c>
      <c r="S16" s="10">
        <f t="shared" si="0"/>
        <v>2.7364210202379313</v>
      </c>
      <c r="T16" s="10">
        <v>0</v>
      </c>
      <c r="V16" s="10">
        <v>6.1762448138006967</v>
      </c>
      <c r="W16" s="10">
        <v>0</v>
      </c>
      <c r="Y16" s="10">
        <v>4.0681691213615983</v>
      </c>
      <c r="Z16" s="10">
        <v>2</v>
      </c>
      <c r="AB16" s="11">
        <v>7.4880000000000004</v>
      </c>
      <c r="AC16" s="10">
        <v>0</v>
      </c>
      <c r="AD16" s="10">
        <v>1</v>
      </c>
      <c r="AE16" s="10">
        <f t="shared" si="1"/>
        <v>3.4211307193696054</v>
      </c>
      <c r="AF16" s="10">
        <v>0</v>
      </c>
    </row>
    <row r="17" spans="1:32" x14ac:dyDescent="0.2">
      <c r="B17" s="11">
        <v>7.4880000000000004</v>
      </c>
      <c r="C17" s="11">
        <v>30.603999999999999</v>
      </c>
      <c r="D17" s="12"/>
      <c r="E17" s="11"/>
      <c r="F17" s="11">
        <v>17.702999999999999</v>
      </c>
      <c r="G17" s="12"/>
      <c r="H17" s="11">
        <v>38.401000000000003</v>
      </c>
      <c r="I17" s="11">
        <v>33.966999999999999</v>
      </c>
      <c r="J17" s="12"/>
      <c r="K17" s="11">
        <v>10.605</v>
      </c>
      <c r="L17" s="11">
        <v>48.08</v>
      </c>
      <c r="N17" s="10">
        <v>0</v>
      </c>
      <c r="O17" s="10">
        <v>0</v>
      </c>
      <c r="P17" s="11">
        <v>38.146000000000001</v>
      </c>
      <c r="Q17" s="10">
        <v>0</v>
      </c>
      <c r="R17" s="10">
        <v>0</v>
      </c>
      <c r="S17" s="10">
        <f t="shared" si="0"/>
        <v>6.1762448138006967</v>
      </c>
      <c r="T17" s="10">
        <v>0</v>
      </c>
      <c r="V17" s="10">
        <v>3.0505737165326785</v>
      </c>
      <c r="W17" s="10">
        <v>0</v>
      </c>
      <c r="Y17" s="10">
        <v>3.7947331922020551</v>
      </c>
      <c r="Z17" s="10">
        <v>2</v>
      </c>
      <c r="AB17" s="11">
        <v>38.146000000000001</v>
      </c>
      <c r="AC17" s="10">
        <v>0</v>
      </c>
      <c r="AD17" s="10">
        <v>1</v>
      </c>
      <c r="AE17" s="10">
        <f t="shared" ref="AE17:AE35" si="2">LN(AB48)</f>
        <v>2.806386101823072</v>
      </c>
      <c r="AF17" s="10">
        <v>2</v>
      </c>
    </row>
    <row r="18" spans="1:32" x14ac:dyDescent="0.2">
      <c r="B18" s="11">
        <v>38.146000000000001</v>
      </c>
      <c r="C18" s="11"/>
      <c r="D18" s="12"/>
      <c r="E18" s="11"/>
      <c r="F18" s="11">
        <v>20.640999999999998</v>
      </c>
      <c r="G18" s="12"/>
      <c r="H18" s="11"/>
      <c r="I18" s="11"/>
      <c r="J18" s="12"/>
      <c r="K18" s="11"/>
      <c r="L18" s="11">
        <v>51.35</v>
      </c>
      <c r="N18" s="10">
        <v>0</v>
      </c>
      <c r="O18" s="10">
        <v>0</v>
      </c>
      <c r="P18" s="11">
        <v>9.3059999999999992</v>
      </c>
      <c r="Q18" s="10">
        <v>0</v>
      </c>
      <c r="R18" s="10">
        <v>0</v>
      </c>
      <c r="S18" s="10">
        <f t="shared" si="0"/>
        <v>3.0505737165326785</v>
      </c>
      <c r="T18" s="10">
        <v>0</v>
      </c>
      <c r="V18" s="10">
        <v>2.9514403263491538</v>
      </c>
      <c r="W18" s="10">
        <v>0</v>
      </c>
      <c r="Y18" s="10">
        <v>4.6373483802707769</v>
      </c>
      <c r="Z18" s="10">
        <v>2</v>
      </c>
      <c r="AB18" s="11">
        <v>9.3059999999999992</v>
      </c>
      <c r="AC18" s="10">
        <v>0</v>
      </c>
      <c r="AD18" s="10">
        <v>1</v>
      </c>
      <c r="AE18" s="10">
        <f t="shared" si="2"/>
        <v>2.6672282065819548</v>
      </c>
      <c r="AF18" s="10">
        <v>2</v>
      </c>
    </row>
    <row r="19" spans="1:32" x14ac:dyDescent="0.2">
      <c r="B19" s="11">
        <v>9.3059999999999992</v>
      </c>
      <c r="C19" s="11"/>
      <c r="D19" s="12"/>
      <c r="E19" s="11"/>
      <c r="F19" s="11">
        <v>30.632999999999999</v>
      </c>
      <c r="G19" s="12"/>
      <c r="H19" s="11"/>
      <c r="I19" s="11"/>
      <c r="J19" s="12"/>
      <c r="K19" s="11"/>
      <c r="L19" s="11"/>
      <c r="N19" s="10">
        <v>0</v>
      </c>
      <c r="O19" s="10">
        <v>0</v>
      </c>
      <c r="P19" s="11">
        <v>8.7110000000000003</v>
      </c>
      <c r="Q19" s="10">
        <v>0</v>
      </c>
      <c r="R19" s="10">
        <v>0</v>
      </c>
      <c r="S19" s="10">
        <f t="shared" si="0"/>
        <v>2.9514403263491538</v>
      </c>
      <c r="T19" s="10">
        <v>0</v>
      </c>
      <c r="V19" s="10">
        <v>3.0336446726668567</v>
      </c>
      <c r="W19" s="10">
        <v>2</v>
      </c>
      <c r="Y19" s="10">
        <v>4.8707288982245771</v>
      </c>
      <c r="Z19" s="10">
        <v>2</v>
      </c>
      <c r="AB19" s="11">
        <v>8.7110000000000003</v>
      </c>
      <c r="AC19" s="10">
        <v>0</v>
      </c>
      <c r="AD19" s="10">
        <v>1</v>
      </c>
      <c r="AE19" s="10">
        <f t="shared" si="2"/>
        <v>3.0682854662356998</v>
      </c>
      <c r="AF19" s="10">
        <v>2</v>
      </c>
    </row>
    <row r="20" spans="1:32" x14ac:dyDescent="0.2">
      <c r="B20" s="11">
        <v>8.7110000000000003</v>
      </c>
      <c r="C20" s="11"/>
      <c r="D20" s="12"/>
      <c r="E20" s="11"/>
      <c r="F20" s="11">
        <v>23.469000000000001</v>
      </c>
      <c r="G20" s="12"/>
      <c r="H20" s="11"/>
      <c r="I20" s="11"/>
      <c r="J20" s="12"/>
      <c r="K20" s="11"/>
      <c r="L20" s="11"/>
      <c r="N20" s="10">
        <v>0</v>
      </c>
      <c r="O20" s="10">
        <v>1</v>
      </c>
      <c r="P20" s="11">
        <v>45.334000000000003</v>
      </c>
      <c r="Q20" s="10">
        <v>0</v>
      </c>
      <c r="R20" s="10">
        <v>1</v>
      </c>
      <c r="S20" s="10">
        <f t="shared" si="0"/>
        <v>6.733052799436523</v>
      </c>
      <c r="T20" s="10">
        <v>0</v>
      </c>
      <c r="V20" s="10">
        <v>3.1343260838655573</v>
      </c>
      <c r="W20" s="10">
        <v>2</v>
      </c>
      <c r="Y20" s="10">
        <v>3.9761790704142088</v>
      </c>
      <c r="Z20" s="10">
        <v>2</v>
      </c>
      <c r="AB20" s="11">
        <v>45.334000000000003</v>
      </c>
      <c r="AC20" s="10">
        <v>0</v>
      </c>
      <c r="AD20" s="10">
        <v>1</v>
      </c>
      <c r="AE20" s="10">
        <f t="shared" si="2"/>
        <v>3.1664871939764803</v>
      </c>
      <c r="AF20" s="10">
        <v>2</v>
      </c>
    </row>
    <row r="21" spans="1:32" x14ac:dyDescent="0.2">
      <c r="B21" s="11"/>
      <c r="C21" s="11"/>
      <c r="D21" s="12"/>
      <c r="E21" s="11"/>
      <c r="F21" s="11">
        <v>29.687000000000001</v>
      </c>
      <c r="G21" s="12"/>
      <c r="H21" s="11"/>
      <c r="I21" s="11"/>
      <c r="J21" s="12"/>
      <c r="K21" s="11"/>
      <c r="L21" s="11"/>
      <c r="N21" s="10">
        <v>0</v>
      </c>
      <c r="O21" s="10">
        <v>1</v>
      </c>
      <c r="P21" s="11">
        <v>43.353999999999999</v>
      </c>
      <c r="Q21" s="10">
        <v>0</v>
      </c>
      <c r="R21" s="10">
        <v>1</v>
      </c>
      <c r="S21" s="10">
        <f t="shared" si="0"/>
        <v>6.5843754449454046</v>
      </c>
      <c r="T21" s="10">
        <v>0</v>
      </c>
      <c r="V21" s="10">
        <v>2.7703790354390136</v>
      </c>
      <c r="W21" s="10">
        <v>2</v>
      </c>
      <c r="Y21" s="10">
        <v>4.8240024875615477</v>
      </c>
      <c r="Z21" s="10">
        <v>2</v>
      </c>
      <c r="AB21" s="11">
        <v>43.353999999999999</v>
      </c>
      <c r="AC21" s="10">
        <v>0</v>
      </c>
      <c r="AD21" s="10">
        <v>1</v>
      </c>
      <c r="AE21" s="10">
        <f t="shared" si="2"/>
        <v>2.7606426512213806</v>
      </c>
      <c r="AF21" s="10">
        <v>2</v>
      </c>
    </row>
    <row r="22" spans="1:32" x14ac:dyDescent="0.2">
      <c r="B22" s="11"/>
      <c r="C22" s="11"/>
      <c r="D22" s="12"/>
      <c r="E22" s="11"/>
      <c r="F22" s="11"/>
      <c r="G22" s="12"/>
      <c r="H22" s="11"/>
      <c r="I22" s="11"/>
      <c r="J22" s="12"/>
      <c r="K22" s="11"/>
      <c r="L22" s="11"/>
      <c r="N22" s="10">
        <v>0</v>
      </c>
      <c r="O22" s="10">
        <v>1</v>
      </c>
      <c r="P22" s="11">
        <v>25.806000000000001</v>
      </c>
      <c r="Q22" s="10">
        <v>0</v>
      </c>
      <c r="R22" s="10">
        <v>1</v>
      </c>
      <c r="S22" s="10">
        <f t="shared" si="0"/>
        <v>5.0799606297686992</v>
      </c>
      <c r="T22" s="10">
        <v>0</v>
      </c>
      <c r="V22" s="10">
        <v>3.0194370336206715</v>
      </c>
      <c r="W22" s="10">
        <v>2</v>
      </c>
      <c r="Y22" s="10">
        <v>5.9822236668315902</v>
      </c>
      <c r="Z22" s="10">
        <v>2</v>
      </c>
      <c r="AB22" s="11">
        <v>25.806000000000001</v>
      </c>
      <c r="AC22" s="10">
        <v>0</v>
      </c>
      <c r="AD22" s="10">
        <v>1</v>
      </c>
      <c r="AE22" s="10">
        <f t="shared" si="2"/>
        <v>3.1472079501768442</v>
      </c>
      <c r="AF22" s="10">
        <v>2</v>
      </c>
    </row>
    <row r="23" spans="1:32" s="9" customFormat="1" x14ac:dyDescent="0.2">
      <c r="A23" s="1" t="s">
        <v>0</v>
      </c>
      <c r="B23" s="13">
        <f>AVERAGE(B3:B20)</f>
        <v>17.945277777777775</v>
      </c>
      <c r="C23" s="13">
        <f>AVERAGE(C3:C17)</f>
        <v>34.349800000000002</v>
      </c>
      <c r="E23" s="13">
        <f>AVERAGE(E3:E15)</f>
        <v>9.5466923076923074</v>
      </c>
      <c r="F23" s="13">
        <f>AVERAGE(F3:F21)</f>
        <v>23.866210526315786</v>
      </c>
      <c r="H23" s="13">
        <f>AVERAGE(H3:H17)</f>
        <v>16.4604</v>
      </c>
      <c r="I23" s="13">
        <f>AVERAGE(I3:I17)</f>
        <v>36.334533333333333</v>
      </c>
      <c r="K23" s="13">
        <f>AVERAGE(K3:K17)</f>
        <v>15.298599999999999</v>
      </c>
      <c r="L23" s="13">
        <f>AVERAGE(L3:L18)</f>
        <v>33.104187500000002</v>
      </c>
      <c r="N23" s="10">
        <v>0</v>
      </c>
      <c r="O23" s="10">
        <v>1</v>
      </c>
      <c r="P23" s="11">
        <v>52.8</v>
      </c>
      <c r="Q23" s="10">
        <v>0</v>
      </c>
      <c r="R23" s="10">
        <v>1</v>
      </c>
      <c r="S23" s="10">
        <f t="shared" si="0"/>
        <v>7.2663608498339798</v>
      </c>
      <c r="T23" s="10">
        <v>0</v>
      </c>
      <c r="V23" s="9">
        <v>2.8593705601058428</v>
      </c>
      <c r="W23" s="9">
        <v>2</v>
      </c>
      <c r="Y23" s="9">
        <v>7.3919550864436401</v>
      </c>
      <c r="Z23" s="9">
        <v>2</v>
      </c>
      <c r="AB23" s="11">
        <v>52.8</v>
      </c>
      <c r="AC23" s="10">
        <v>0</v>
      </c>
      <c r="AD23" s="10">
        <v>1</v>
      </c>
      <c r="AE23" s="10">
        <f t="shared" si="2"/>
        <v>3.5775846989679185</v>
      </c>
      <c r="AF23" s="10">
        <v>2</v>
      </c>
    </row>
    <row r="24" spans="1:32" s="9" customFormat="1" x14ac:dyDescent="0.2">
      <c r="A24" s="1" t="s">
        <v>7</v>
      </c>
      <c r="B24" s="14">
        <v>3.31717460767655</v>
      </c>
      <c r="C24" s="14">
        <v>2.7683445477826814</v>
      </c>
      <c r="E24" s="14">
        <v>0.42390638154618732</v>
      </c>
      <c r="F24" s="14">
        <v>2.3773076835149269</v>
      </c>
      <c r="H24" s="14">
        <v>3.20401964027034</v>
      </c>
      <c r="I24" s="14">
        <v>3.2550009039083898</v>
      </c>
      <c r="K24" s="14">
        <v>1.4870433650448165</v>
      </c>
      <c r="L24" s="14">
        <v>3.0196336991136716</v>
      </c>
      <c r="N24" s="10">
        <v>0</v>
      </c>
      <c r="O24" s="10">
        <v>1</v>
      </c>
      <c r="P24" s="11">
        <v>52.756999999999998</v>
      </c>
      <c r="Q24" s="10">
        <v>0</v>
      </c>
      <c r="R24" s="10">
        <v>1</v>
      </c>
      <c r="S24" s="10">
        <f t="shared" si="0"/>
        <v>7.2634014070544106</v>
      </c>
      <c r="T24" s="10">
        <v>0</v>
      </c>
      <c r="V24" s="9">
        <v>3.5349681752457123</v>
      </c>
      <c r="W24" s="9">
        <v>2</v>
      </c>
      <c r="Y24" s="9">
        <v>3.5628640164901046</v>
      </c>
      <c r="Z24" s="9">
        <v>2</v>
      </c>
      <c r="AB24" s="11">
        <v>52.756999999999998</v>
      </c>
      <c r="AC24" s="10">
        <v>0</v>
      </c>
      <c r="AD24" s="10">
        <v>1</v>
      </c>
      <c r="AE24" s="10">
        <f t="shared" si="2"/>
        <v>4.000784516705604</v>
      </c>
      <c r="AF24" s="10">
        <v>2</v>
      </c>
    </row>
    <row r="25" spans="1:32" s="9" customFormat="1" x14ac:dyDescent="0.2">
      <c r="A25" s="1" t="s">
        <v>3</v>
      </c>
      <c r="B25" s="13"/>
      <c r="C25" s="13"/>
      <c r="E25" s="13"/>
      <c r="F25" s="13"/>
      <c r="H25" s="13"/>
      <c r="I25" s="13"/>
      <c r="K25" s="13"/>
      <c r="L25" s="13"/>
      <c r="N25" s="10">
        <v>0</v>
      </c>
      <c r="O25" s="10">
        <v>1</v>
      </c>
      <c r="P25" s="11">
        <v>28.350999999999999</v>
      </c>
      <c r="Q25" s="10">
        <v>0</v>
      </c>
      <c r="R25" s="10">
        <v>1</v>
      </c>
      <c r="S25" s="10">
        <f t="shared" si="0"/>
        <v>5.3245657099898764</v>
      </c>
      <c r="T25" s="10">
        <v>0</v>
      </c>
      <c r="V25" s="9">
        <v>2.8115831839019099</v>
      </c>
      <c r="W25" s="9">
        <v>2</v>
      </c>
      <c r="Y25" s="9">
        <v>3.4400581390435829</v>
      </c>
      <c r="Z25" s="9">
        <v>2</v>
      </c>
      <c r="AB25" s="11">
        <v>28.350999999999999</v>
      </c>
      <c r="AC25" s="10">
        <v>0</v>
      </c>
      <c r="AD25" s="10">
        <v>1</v>
      </c>
      <c r="AE25" s="10">
        <f t="shared" si="2"/>
        <v>2.5411294408842786</v>
      </c>
      <c r="AF25" s="10">
        <v>2</v>
      </c>
    </row>
    <row r="26" spans="1:32" s="9" customFormat="1" x14ac:dyDescent="0.2">
      <c r="A26" s="1" t="s">
        <v>4</v>
      </c>
      <c r="B26" s="13"/>
      <c r="C26" s="13"/>
      <c r="E26" s="13"/>
      <c r="F26" s="13"/>
      <c r="H26" s="13"/>
      <c r="I26" s="13"/>
      <c r="K26" s="13"/>
      <c r="L26" s="13"/>
      <c r="N26" s="10">
        <v>0</v>
      </c>
      <c r="O26" s="10">
        <v>1</v>
      </c>
      <c r="P26" s="11">
        <v>40.427</v>
      </c>
      <c r="Q26" s="10">
        <v>0</v>
      </c>
      <c r="R26" s="10">
        <v>1</v>
      </c>
      <c r="S26" s="10">
        <f t="shared" si="0"/>
        <v>6.3582230221973184</v>
      </c>
      <c r="T26" s="10">
        <v>0</v>
      </c>
      <c r="V26" s="9">
        <v>2.9504236983863859</v>
      </c>
      <c r="W26" s="9">
        <v>2</v>
      </c>
      <c r="Y26" s="9">
        <v>4.7301162776405397</v>
      </c>
      <c r="Z26" s="9">
        <v>2</v>
      </c>
      <c r="AB26" s="11">
        <v>40.427</v>
      </c>
      <c r="AC26" s="10">
        <v>0</v>
      </c>
      <c r="AD26" s="10">
        <v>1</v>
      </c>
      <c r="AE26" s="10">
        <f t="shared" si="2"/>
        <v>2.4709767442545023</v>
      </c>
      <c r="AF26" s="10">
        <v>2</v>
      </c>
    </row>
    <row r="27" spans="1:32" x14ac:dyDescent="0.2">
      <c r="N27" s="10">
        <v>0</v>
      </c>
      <c r="O27" s="10">
        <v>1</v>
      </c>
      <c r="P27" s="11">
        <v>30.783000000000001</v>
      </c>
      <c r="Q27" s="10">
        <v>0</v>
      </c>
      <c r="R27" s="10">
        <v>1</v>
      </c>
      <c r="S27" s="10">
        <f t="shared" si="0"/>
        <v>5.5482429651196785</v>
      </c>
      <c r="T27" s="10">
        <v>0</v>
      </c>
      <c r="V27" s="10">
        <v>3.5480980820715766</v>
      </c>
      <c r="W27" s="10">
        <v>2</v>
      </c>
      <c r="Y27" s="10">
        <v>6.1740586326985918</v>
      </c>
      <c r="Z27" s="10">
        <v>2</v>
      </c>
      <c r="AB27" s="11">
        <v>30.783000000000001</v>
      </c>
      <c r="AC27" s="10">
        <v>0</v>
      </c>
      <c r="AD27" s="10">
        <v>1</v>
      </c>
      <c r="AE27" s="10">
        <f t="shared" si="2"/>
        <v>3.1078995704247387</v>
      </c>
      <c r="AF27" s="10">
        <v>2</v>
      </c>
    </row>
    <row r="28" spans="1:32" x14ac:dyDescent="0.2">
      <c r="N28" s="10">
        <v>0</v>
      </c>
      <c r="O28" s="10">
        <v>1</v>
      </c>
      <c r="P28" s="11">
        <v>15.144</v>
      </c>
      <c r="Q28" s="10">
        <v>0</v>
      </c>
      <c r="R28" s="10">
        <v>1</v>
      </c>
      <c r="S28" s="10">
        <f t="shared" si="0"/>
        <v>3.8915292623851618</v>
      </c>
      <c r="T28" s="10">
        <v>0</v>
      </c>
      <c r="V28" s="10">
        <v>3.1548375552474965</v>
      </c>
      <c r="W28" s="10">
        <v>2</v>
      </c>
      <c r="Y28" s="10">
        <v>4.4209727436391191</v>
      </c>
      <c r="Z28" s="10">
        <v>2</v>
      </c>
      <c r="AB28" s="11">
        <v>15.144</v>
      </c>
      <c r="AC28" s="10">
        <v>0</v>
      </c>
      <c r="AD28" s="10">
        <v>1</v>
      </c>
      <c r="AE28" s="10">
        <f t="shared" si="2"/>
        <v>3.640712845493328</v>
      </c>
      <c r="AF28" s="10">
        <v>2</v>
      </c>
    </row>
    <row r="29" spans="1:32" x14ac:dyDescent="0.2">
      <c r="N29" s="10">
        <v>0</v>
      </c>
      <c r="O29" s="10">
        <v>1</v>
      </c>
      <c r="P29" s="11">
        <v>33.512</v>
      </c>
      <c r="Q29" s="10">
        <v>0</v>
      </c>
      <c r="R29" s="10">
        <v>1</v>
      </c>
      <c r="S29" s="10">
        <f t="shared" si="0"/>
        <v>5.7889550006888122</v>
      </c>
      <c r="T29" s="10">
        <v>0</v>
      </c>
      <c r="V29" s="10">
        <v>2.9779187362988937</v>
      </c>
      <c r="W29" s="10">
        <v>2</v>
      </c>
      <c r="Y29" s="10">
        <v>4.5903158932692207</v>
      </c>
      <c r="Z29" s="10">
        <v>2</v>
      </c>
      <c r="AB29" s="11">
        <v>33.512</v>
      </c>
      <c r="AC29" s="10">
        <v>0</v>
      </c>
      <c r="AD29" s="10">
        <v>1</v>
      </c>
      <c r="AE29" s="10">
        <f t="shared" si="2"/>
        <v>2.9727194992449184</v>
      </c>
      <c r="AF29" s="10">
        <v>2</v>
      </c>
    </row>
    <row r="30" spans="1:32" x14ac:dyDescent="0.2">
      <c r="N30" s="10">
        <v>0</v>
      </c>
      <c r="O30" s="10">
        <v>1</v>
      </c>
      <c r="P30" s="11">
        <v>32.353000000000002</v>
      </c>
      <c r="Q30" s="10">
        <v>0</v>
      </c>
      <c r="R30" s="10">
        <v>1</v>
      </c>
      <c r="S30" s="10">
        <f t="shared" si="0"/>
        <v>5.6879697608197599</v>
      </c>
      <c r="T30" s="10">
        <v>0</v>
      </c>
      <c r="V30" s="10">
        <v>3.1752165280497016</v>
      </c>
      <c r="W30" s="10">
        <v>2</v>
      </c>
      <c r="Y30" s="10">
        <v>4.2074933155027114</v>
      </c>
      <c r="Z30" s="10">
        <v>2</v>
      </c>
      <c r="AB30" s="11">
        <v>32.353000000000002</v>
      </c>
      <c r="AC30" s="10">
        <v>0</v>
      </c>
      <c r="AD30" s="10">
        <v>1</v>
      </c>
      <c r="AE30" s="10">
        <f t="shared" si="2"/>
        <v>3.0478976875346704</v>
      </c>
      <c r="AF30" s="10">
        <v>2</v>
      </c>
    </row>
    <row r="31" spans="1:32" x14ac:dyDescent="0.2">
      <c r="N31" s="10">
        <v>0</v>
      </c>
      <c r="O31" s="10">
        <v>1</v>
      </c>
      <c r="P31" s="11">
        <v>21.85</v>
      </c>
      <c r="Q31" s="10">
        <v>0</v>
      </c>
      <c r="R31" s="10">
        <v>1</v>
      </c>
      <c r="S31" s="10">
        <f t="shared" si="0"/>
        <v>4.6743983570080978</v>
      </c>
      <c r="T31" s="10">
        <v>0</v>
      </c>
      <c r="V31" s="10">
        <v>3.0844772652752686</v>
      </c>
      <c r="W31" s="10">
        <v>2</v>
      </c>
      <c r="Y31" s="10">
        <v>4.5432367316704942</v>
      </c>
      <c r="Z31" s="10">
        <v>2</v>
      </c>
      <c r="AB31" s="11">
        <v>21.85</v>
      </c>
      <c r="AC31" s="10">
        <v>0</v>
      </c>
      <c r="AD31" s="10">
        <v>1</v>
      </c>
      <c r="AE31" s="10">
        <f t="shared" si="2"/>
        <v>2.8737341167431412</v>
      </c>
      <c r="AF31" s="10">
        <v>2</v>
      </c>
    </row>
    <row r="32" spans="1:32" x14ac:dyDescent="0.2">
      <c r="N32" s="10">
        <v>0</v>
      </c>
      <c r="O32" s="10">
        <v>1</v>
      </c>
      <c r="P32" s="11">
        <v>29.561</v>
      </c>
      <c r="Q32" s="10">
        <v>0</v>
      </c>
      <c r="R32" s="10">
        <v>1</v>
      </c>
      <c r="S32" s="10">
        <f t="shared" si="0"/>
        <v>5.4370028508361115</v>
      </c>
      <c r="T32" s="10">
        <v>0</v>
      </c>
      <c r="V32" s="10">
        <v>2.9873064790878083</v>
      </c>
      <c r="W32" s="10">
        <v>3</v>
      </c>
      <c r="Y32" s="10">
        <v>5.5347086644194743</v>
      </c>
      <c r="Z32" s="10">
        <v>2</v>
      </c>
      <c r="AB32" s="11">
        <v>29.561</v>
      </c>
      <c r="AC32" s="10">
        <v>0</v>
      </c>
      <c r="AD32" s="10">
        <v>1</v>
      </c>
      <c r="AE32" s="10">
        <f t="shared" si="2"/>
        <v>3.0272793890521204</v>
      </c>
      <c r="AF32" s="10">
        <v>2</v>
      </c>
    </row>
    <row r="33" spans="14:32" x14ac:dyDescent="0.2">
      <c r="N33" s="10">
        <v>0</v>
      </c>
      <c r="O33" s="10">
        <v>1</v>
      </c>
      <c r="P33" s="11">
        <v>32.610999999999997</v>
      </c>
      <c r="Q33" s="10">
        <v>0</v>
      </c>
      <c r="R33" s="10">
        <v>1</v>
      </c>
      <c r="S33" s="10">
        <f t="shared" si="0"/>
        <v>5.7106041711888942</v>
      </c>
      <c r="T33" s="10">
        <v>0</v>
      </c>
      <c r="V33" s="10">
        <v>4.7853944456021598</v>
      </c>
      <c r="W33" s="10">
        <v>3</v>
      </c>
      <c r="Y33" s="10">
        <v>4.8444813963932196</v>
      </c>
      <c r="Z33" s="10">
        <v>2</v>
      </c>
      <c r="AB33" s="11">
        <v>32.610999999999997</v>
      </c>
      <c r="AC33" s="10">
        <v>0</v>
      </c>
      <c r="AD33" s="10">
        <v>1</v>
      </c>
      <c r="AE33" s="10">
        <f t="shared" si="2"/>
        <v>3.4220778592415106</v>
      </c>
      <c r="AF33" s="10">
        <v>2</v>
      </c>
    </row>
    <row r="34" spans="14:32" x14ac:dyDescent="0.2">
      <c r="N34" s="10">
        <v>0</v>
      </c>
      <c r="O34" s="10">
        <v>1</v>
      </c>
      <c r="P34" s="11">
        <v>30.603999999999999</v>
      </c>
      <c r="Q34" s="10">
        <v>0</v>
      </c>
      <c r="R34" s="10">
        <v>1</v>
      </c>
      <c r="S34" s="10">
        <f t="shared" ref="S34:S65" si="3">SQRT(P34)</f>
        <v>5.5320882133241511</v>
      </c>
      <c r="T34" s="10">
        <v>0</v>
      </c>
      <c r="V34" s="10">
        <v>3.4101319622560062</v>
      </c>
      <c r="W34" s="10">
        <v>3</v>
      </c>
      <c r="Y34" s="10">
        <v>5.4485777960858739</v>
      </c>
      <c r="Z34" s="10">
        <v>2</v>
      </c>
      <c r="AB34" s="11">
        <v>30.603999999999999</v>
      </c>
      <c r="AC34" s="10">
        <v>0</v>
      </c>
      <c r="AD34" s="10">
        <v>1</v>
      </c>
      <c r="AE34" s="10">
        <f t="shared" si="2"/>
        <v>3.1556804013710531</v>
      </c>
      <c r="AF34" s="10">
        <v>2</v>
      </c>
    </row>
    <row r="35" spans="14:32" x14ac:dyDescent="0.2">
      <c r="N35" s="10">
        <v>2</v>
      </c>
      <c r="O35" s="10">
        <v>0</v>
      </c>
      <c r="P35" s="11">
        <v>9.2029999999999994</v>
      </c>
      <c r="Q35" s="10">
        <v>2</v>
      </c>
      <c r="R35" s="10">
        <v>0</v>
      </c>
      <c r="S35" s="10">
        <f t="shared" si="3"/>
        <v>3.0336446726668567</v>
      </c>
      <c r="T35" s="10">
        <v>2</v>
      </c>
      <c r="V35" s="10">
        <v>2.8421822601655933</v>
      </c>
      <c r="W35" s="10">
        <v>3</v>
      </c>
      <c r="Y35" s="10">
        <v>3.6474648730316788</v>
      </c>
      <c r="Z35" s="10">
        <v>3</v>
      </c>
      <c r="AB35" s="11">
        <v>9.2029999999999994</v>
      </c>
      <c r="AC35" s="10">
        <v>2</v>
      </c>
      <c r="AD35" s="10">
        <v>1</v>
      </c>
      <c r="AE35" s="10">
        <f t="shared" si="2"/>
        <v>3.3907092395477672</v>
      </c>
      <c r="AF35" s="10">
        <v>2</v>
      </c>
    </row>
    <row r="36" spans="14:32" x14ac:dyDescent="0.2">
      <c r="N36" s="10">
        <v>2</v>
      </c>
      <c r="O36" s="10">
        <v>0</v>
      </c>
      <c r="P36" s="11">
        <v>9.8239999999999998</v>
      </c>
      <c r="Q36" s="10">
        <v>2</v>
      </c>
      <c r="R36" s="10">
        <v>0</v>
      </c>
      <c r="S36" s="10">
        <f t="shared" si="3"/>
        <v>3.1343260838655573</v>
      </c>
      <c r="T36" s="10">
        <v>2</v>
      </c>
      <c r="V36" s="10">
        <v>2.9873064790878083</v>
      </c>
      <c r="W36" s="10">
        <v>3</v>
      </c>
      <c r="Y36" s="10">
        <v>4.4507302771567723</v>
      </c>
      <c r="Z36" s="10">
        <v>3</v>
      </c>
      <c r="AB36" s="11">
        <v>9.8239999999999998</v>
      </c>
      <c r="AC36" s="10">
        <v>2</v>
      </c>
      <c r="AD36" s="10">
        <v>1</v>
      </c>
      <c r="AE36" s="10">
        <f t="shared" ref="AE36:AE50" si="4">LN(AB82)</f>
        <v>2.5880647418906264</v>
      </c>
      <c r="AF36" s="10">
        <v>3</v>
      </c>
    </row>
    <row r="37" spans="14:32" x14ac:dyDescent="0.2">
      <c r="N37" s="10">
        <v>2</v>
      </c>
      <c r="O37" s="10">
        <v>0</v>
      </c>
      <c r="P37" s="11">
        <v>7.6749999999999998</v>
      </c>
      <c r="Q37" s="10">
        <v>2</v>
      </c>
      <c r="R37" s="10">
        <v>0</v>
      </c>
      <c r="S37" s="10">
        <f t="shared" si="3"/>
        <v>2.7703790354390136</v>
      </c>
      <c r="T37" s="10">
        <v>2</v>
      </c>
      <c r="V37" s="10">
        <v>3.1354425524955802</v>
      </c>
      <c r="W37" s="10">
        <v>3</v>
      </c>
      <c r="Y37" s="10">
        <v>5.694558806439705</v>
      </c>
      <c r="Z37" s="10">
        <v>3</v>
      </c>
      <c r="AB37" s="11">
        <v>7.6749999999999998</v>
      </c>
      <c r="AC37" s="10">
        <v>2</v>
      </c>
      <c r="AD37" s="10">
        <v>1</v>
      </c>
      <c r="AE37" s="10">
        <f t="shared" si="4"/>
        <v>2.986136379880544</v>
      </c>
      <c r="AF37" s="10">
        <v>3</v>
      </c>
    </row>
    <row r="38" spans="14:32" x14ac:dyDescent="0.2">
      <c r="N38" s="10">
        <v>2</v>
      </c>
      <c r="O38" s="10">
        <v>0</v>
      </c>
      <c r="P38" s="11">
        <v>9.1170000000000009</v>
      </c>
      <c r="Q38" s="10">
        <v>2</v>
      </c>
      <c r="R38" s="10">
        <v>0</v>
      </c>
      <c r="S38" s="10">
        <f t="shared" si="3"/>
        <v>3.0194370336206715</v>
      </c>
      <c r="T38" s="10">
        <v>2</v>
      </c>
      <c r="V38" s="10">
        <v>6.4723257025585479</v>
      </c>
      <c r="W38" s="10">
        <v>3</v>
      </c>
      <c r="Y38" s="10">
        <v>6.0247821537380091</v>
      </c>
      <c r="Z38" s="10">
        <v>3</v>
      </c>
      <c r="AB38" s="11">
        <v>9.1170000000000009</v>
      </c>
      <c r="AC38" s="10">
        <v>2</v>
      </c>
      <c r="AD38" s="10">
        <v>1</v>
      </c>
      <c r="AE38" s="10">
        <f t="shared" si="4"/>
        <v>3.4790222471254606</v>
      </c>
      <c r="AF38" s="10">
        <v>3</v>
      </c>
    </row>
    <row r="39" spans="14:32" x14ac:dyDescent="0.2">
      <c r="N39" s="10">
        <v>2</v>
      </c>
      <c r="O39" s="10">
        <v>0</v>
      </c>
      <c r="P39" s="11">
        <v>8.1760000000000002</v>
      </c>
      <c r="Q39" s="10">
        <v>2</v>
      </c>
      <c r="R39" s="10">
        <v>0</v>
      </c>
      <c r="S39" s="10">
        <f t="shared" si="3"/>
        <v>2.8593705601058428</v>
      </c>
      <c r="T39" s="10">
        <v>2</v>
      </c>
      <c r="V39" s="10">
        <v>6.126989472816156</v>
      </c>
      <c r="W39" s="10">
        <v>3</v>
      </c>
      <c r="Y39" s="10">
        <v>6.0379632327466188</v>
      </c>
      <c r="Z39" s="10">
        <v>3</v>
      </c>
      <c r="AB39" s="11">
        <v>8.1760000000000002</v>
      </c>
      <c r="AC39" s="10">
        <v>2</v>
      </c>
      <c r="AD39" s="10">
        <v>1</v>
      </c>
      <c r="AE39" s="10">
        <f t="shared" si="4"/>
        <v>3.5917626433342091</v>
      </c>
      <c r="AF39" s="10">
        <v>3</v>
      </c>
    </row>
    <row r="40" spans="14:32" x14ac:dyDescent="0.2">
      <c r="N40" s="10">
        <v>2</v>
      </c>
      <c r="O40" s="10">
        <v>0</v>
      </c>
      <c r="P40" s="11">
        <v>12.496</v>
      </c>
      <c r="Q40" s="10">
        <v>2</v>
      </c>
      <c r="R40" s="10">
        <v>0</v>
      </c>
      <c r="S40" s="10">
        <f t="shared" si="3"/>
        <v>3.5349681752457123</v>
      </c>
      <c r="T40" s="10">
        <v>2</v>
      </c>
      <c r="V40" s="10">
        <v>3.1777350424476865</v>
      </c>
      <c r="W40" s="10">
        <v>3</v>
      </c>
      <c r="Y40" s="10">
        <v>5.7099912434258604</v>
      </c>
      <c r="Z40" s="10">
        <v>3</v>
      </c>
      <c r="AB40" s="11">
        <v>12.496</v>
      </c>
      <c r="AC40" s="10">
        <v>2</v>
      </c>
      <c r="AD40" s="10">
        <v>1</v>
      </c>
      <c r="AE40" s="10">
        <f t="shared" si="4"/>
        <v>3.5961334839123462</v>
      </c>
      <c r="AF40" s="10">
        <v>3</v>
      </c>
    </row>
    <row r="41" spans="14:32" x14ac:dyDescent="0.2">
      <c r="N41" s="10">
        <v>2</v>
      </c>
      <c r="O41" s="10">
        <v>0</v>
      </c>
      <c r="P41" s="11">
        <v>7.9050000000000002</v>
      </c>
      <c r="Q41" s="10">
        <v>2</v>
      </c>
      <c r="R41" s="10">
        <v>0</v>
      </c>
      <c r="S41" s="10">
        <f t="shared" si="3"/>
        <v>2.8115831839019099</v>
      </c>
      <c r="T41" s="10">
        <v>2</v>
      </c>
      <c r="V41" s="10">
        <v>2.9371755139929925</v>
      </c>
      <c r="W41" s="10">
        <v>3</v>
      </c>
      <c r="Y41" s="10">
        <v>5.5141635811789262</v>
      </c>
      <c r="Z41" s="10">
        <v>3</v>
      </c>
      <c r="AB41" s="11">
        <v>7.9050000000000002</v>
      </c>
      <c r="AC41" s="10">
        <v>2</v>
      </c>
      <c r="AD41" s="10">
        <v>1</v>
      </c>
      <c r="AE41" s="10">
        <f t="shared" si="4"/>
        <v>3.4844349802322108</v>
      </c>
      <c r="AF41" s="10">
        <v>3</v>
      </c>
    </row>
    <row r="42" spans="14:32" x14ac:dyDescent="0.2">
      <c r="N42" s="10">
        <v>2</v>
      </c>
      <c r="O42" s="10">
        <v>0</v>
      </c>
      <c r="P42" s="11">
        <v>8.7050000000000001</v>
      </c>
      <c r="Q42" s="10">
        <v>2</v>
      </c>
      <c r="R42" s="10">
        <v>0</v>
      </c>
      <c r="S42" s="10">
        <f t="shared" si="3"/>
        <v>2.9504236983863859</v>
      </c>
      <c r="T42" s="10">
        <v>2</v>
      </c>
      <c r="V42" s="10">
        <v>3.6871398129173243</v>
      </c>
      <c r="W42" s="10">
        <v>3</v>
      </c>
      <c r="Y42" s="10">
        <v>7.6218764093889639</v>
      </c>
      <c r="Z42" s="10">
        <v>3</v>
      </c>
      <c r="AB42" s="11">
        <v>8.7050000000000001</v>
      </c>
      <c r="AC42" s="10">
        <v>2</v>
      </c>
      <c r="AD42" s="10">
        <v>1</v>
      </c>
      <c r="AE42" s="10">
        <f t="shared" si="4"/>
        <v>3.4146399573586441</v>
      </c>
      <c r="AF42" s="10">
        <v>3</v>
      </c>
    </row>
    <row r="43" spans="14:32" x14ac:dyDescent="0.2">
      <c r="N43" s="10">
        <v>2</v>
      </c>
      <c r="O43" s="10">
        <v>0</v>
      </c>
      <c r="P43" s="11">
        <v>12.589</v>
      </c>
      <c r="Q43" s="10">
        <v>2</v>
      </c>
      <c r="R43" s="10">
        <v>0</v>
      </c>
      <c r="S43" s="10">
        <f t="shared" si="3"/>
        <v>3.5480980820715766</v>
      </c>
      <c r="T43" s="10">
        <v>2</v>
      </c>
      <c r="V43" s="10">
        <v>3.2218007387174024</v>
      </c>
      <c r="W43" s="10">
        <v>3</v>
      </c>
      <c r="Y43" s="10">
        <v>7.6700717076178631</v>
      </c>
      <c r="Z43" s="10">
        <v>3</v>
      </c>
      <c r="AB43" s="11">
        <v>12.589</v>
      </c>
      <c r="AC43" s="10">
        <v>2</v>
      </c>
      <c r="AD43" s="10">
        <v>1</v>
      </c>
      <c r="AE43" s="10">
        <f t="shared" si="4"/>
        <v>4.0620451746716242</v>
      </c>
      <c r="AF43" s="10">
        <v>3</v>
      </c>
    </row>
    <row r="44" spans="14:32" x14ac:dyDescent="0.2">
      <c r="N44" s="10">
        <v>2</v>
      </c>
      <c r="O44" s="10">
        <v>0</v>
      </c>
      <c r="P44" s="11">
        <v>9.9529999999999994</v>
      </c>
      <c r="Q44" s="10">
        <v>2</v>
      </c>
      <c r="R44" s="10">
        <v>0</v>
      </c>
      <c r="S44" s="10">
        <f t="shared" si="3"/>
        <v>3.1548375552474965</v>
      </c>
      <c r="T44" s="10">
        <v>2</v>
      </c>
      <c r="V44" s="10">
        <v>3.0088203668547582</v>
      </c>
      <c r="W44" s="10">
        <v>3</v>
      </c>
      <c r="Y44" s="10">
        <v>6.062342781466584</v>
      </c>
      <c r="Z44" s="10">
        <v>3</v>
      </c>
      <c r="AB44" s="11">
        <v>9.9529999999999994</v>
      </c>
      <c r="AC44" s="10">
        <v>2</v>
      </c>
      <c r="AD44" s="10">
        <v>1</v>
      </c>
      <c r="AE44" s="10">
        <f t="shared" si="4"/>
        <v>4.0746519288763645</v>
      </c>
      <c r="AF44" s="10">
        <v>3</v>
      </c>
    </row>
    <row r="45" spans="14:32" x14ac:dyDescent="0.2">
      <c r="N45" s="10">
        <v>2</v>
      </c>
      <c r="O45" s="10">
        <v>0</v>
      </c>
      <c r="P45" s="11">
        <v>8.8680000000000003</v>
      </c>
      <c r="Q45" s="10">
        <v>2</v>
      </c>
      <c r="R45" s="10">
        <v>0</v>
      </c>
      <c r="S45" s="10">
        <f t="shared" si="3"/>
        <v>2.9779187362988937</v>
      </c>
      <c r="T45" s="10">
        <v>2</v>
      </c>
      <c r="V45" s="10">
        <v>2.6523574419749689</v>
      </c>
      <c r="W45" s="10">
        <v>3</v>
      </c>
      <c r="Y45" s="10">
        <v>5.3604104320471579</v>
      </c>
      <c r="Z45" s="10">
        <v>3</v>
      </c>
      <c r="AB45" s="11">
        <v>8.8680000000000003</v>
      </c>
      <c r="AC45" s="10">
        <v>2</v>
      </c>
      <c r="AD45" s="10">
        <v>1</v>
      </c>
      <c r="AE45" s="10">
        <f t="shared" si="4"/>
        <v>3.6041926459467426</v>
      </c>
      <c r="AF45" s="10">
        <v>3</v>
      </c>
    </row>
    <row r="46" spans="14:32" x14ac:dyDescent="0.2">
      <c r="N46" s="10">
        <v>2</v>
      </c>
      <c r="O46" s="10">
        <v>0</v>
      </c>
      <c r="P46" s="11">
        <v>10.082000000000001</v>
      </c>
      <c r="Q46" s="10">
        <v>2</v>
      </c>
      <c r="R46" s="10">
        <v>0</v>
      </c>
      <c r="S46" s="10">
        <f t="shared" si="3"/>
        <v>3.1752165280497016</v>
      </c>
      <c r="T46" s="10">
        <v>2</v>
      </c>
      <c r="V46" s="10">
        <v>6.1968540405596135</v>
      </c>
      <c r="W46" s="10">
        <v>3</v>
      </c>
      <c r="Y46" s="10">
        <v>7.1620527783590093</v>
      </c>
      <c r="Z46" s="10">
        <v>3</v>
      </c>
      <c r="AB46" s="11">
        <v>10.082000000000001</v>
      </c>
      <c r="AC46" s="10">
        <v>2</v>
      </c>
      <c r="AD46" s="10">
        <v>1</v>
      </c>
      <c r="AE46" s="10">
        <f t="shared" si="4"/>
        <v>3.3580810905885272</v>
      </c>
      <c r="AF46" s="10">
        <v>3</v>
      </c>
    </row>
    <row r="47" spans="14:32" x14ac:dyDescent="0.2">
      <c r="N47" s="10">
        <v>2</v>
      </c>
      <c r="O47" s="10">
        <v>0</v>
      </c>
      <c r="P47" s="11">
        <v>9.5139999999999993</v>
      </c>
      <c r="Q47" s="10">
        <v>2</v>
      </c>
      <c r="R47" s="10">
        <v>0</v>
      </c>
      <c r="S47" s="10">
        <f t="shared" si="3"/>
        <v>3.0844772652752686</v>
      </c>
      <c r="T47" s="10">
        <v>2</v>
      </c>
      <c r="V47" s="10">
        <v>5.8353234700400289</v>
      </c>
      <c r="W47" s="10">
        <v>4</v>
      </c>
      <c r="Y47" s="10">
        <v>5.6140003562522152</v>
      </c>
      <c r="Z47" s="10">
        <v>3</v>
      </c>
      <c r="AB47" s="11">
        <v>9.5139999999999993</v>
      </c>
      <c r="AC47" s="10">
        <v>2</v>
      </c>
      <c r="AD47" s="10">
        <v>1</v>
      </c>
      <c r="AE47" s="10">
        <f t="shared" si="4"/>
        <v>3.9375932815396761</v>
      </c>
      <c r="AF47" s="10">
        <v>3</v>
      </c>
    </row>
    <row r="48" spans="14:32" x14ac:dyDescent="0.2">
      <c r="N48" s="10">
        <v>2</v>
      </c>
      <c r="O48" s="10">
        <v>1</v>
      </c>
      <c r="P48" s="11">
        <v>16.55</v>
      </c>
      <c r="Q48" s="10">
        <v>2</v>
      </c>
      <c r="R48" s="10">
        <v>1</v>
      </c>
      <c r="S48" s="10">
        <f t="shared" si="3"/>
        <v>4.0681691213615983</v>
      </c>
      <c r="T48" s="10">
        <v>2</v>
      </c>
      <c r="V48" s="10">
        <v>3.5183803091763686</v>
      </c>
      <c r="W48" s="10">
        <v>4</v>
      </c>
      <c r="Y48" s="10">
        <v>6.6726306656370546</v>
      </c>
      <c r="Z48" s="10">
        <v>3</v>
      </c>
      <c r="AB48" s="11">
        <v>16.55</v>
      </c>
      <c r="AC48" s="10">
        <v>2</v>
      </c>
      <c r="AD48" s="10">
        <v>1</v>
      </c>
      <c r="AE48" s="10">
        <f t="shared" si="4"/>
        <v>3.4505270827950225</v>
      </c>
      <c r="AF48" s="10">
        <v>3</v>
      </c>
    </row>
    <row r="49" spans="14:32" x14ac:dyDescent="0.2">
      <c r="N49" s="10">
        <v>2</v>
      </c>
      <c r="O49" s="10">
        <v>1</v>
      </c>
      <c r="P49" s="11">
        <v>14.4</v>
      </c>
      <c r="Q49" s="10">
        <v>2</v>
      </c>
      <c r="R49" s="10">
        <v>1</v>
      </c>
      <c r="S49" s="10">
        <f t="shared" si="3"/>
        <v>3.7947331922020551</v>
      </c>
      <c r="T49" s="10">
        <v>2</v>
      </c>
      <c r="V49" s="10">
        <v>3.7841775856849003</v>
      </c>
      <c r="W49" s="10">
        <v>4</v>
      </c>
      <c r="Y49" s="10">
        <v>5.8281214812321815</v>
      </c>
      <c r="Z49" s="10">
        <v>3</v>
      </c>
      <c r="AB49" s="11">
        <v>14.4</v>
      </c>
      <c r="AC49" s="10">
        <v>2</v>
      </c>
      <c r="AD49" s="10">
        <v>1</v>
      </c>
      <c r="AE49" s="10">
        <f t="shared" si="4"/>
        <v>3.7960283696309793</v>
      </c>
      <c r="AF49" s="10">
        <v>3</v>
      </c>
    </row>
    <row r="50" spans="14:32" x14ac:dyDescent="0.2">
      <c r="N50" s="10">
        <v>2</v>
      </c>
      <c r="O50" s="10">
        <v>1</v>
      </c>
      <c r="P50" s="11">
        <v>21.504999999999999</v>
      </c>
      <c r="Q50" s="10">
        <v>2</v>
      </c>
      <c r="R50" s="10">
        <v>1</v>
      </c>
      <c r="S50" s="10">
        <f t="shared" si="3"/>
        <v>4.6373483802707769</v>
      </c>
      <c r="T50" s="10">
        <v>2</v>
      </c>
      <c r="V50" s="10">
        <v>3.1524593573906707</v>
      </c>
      <c r="W50" s="10">
        <v>4</v>
      </c>
      <c r="Y50" s="10">
        <v>4.4741479635792114</v>
      </c>
      <c r="Z50" s="10">
        <v>4</v>
      </c>
      <c r="AB50" s="11">
        <v>21.504999999999999</v>
      </c>
      <c r="AC50" s="10">
        <v>2</v>
      </c>
      <c r="AD50" s="10">
        <v>1</v>
      </c>
      <c r="AE50" s="10">
        <f t="shared" si="4"/>
        <v>3.5253894650551056</v>
      </c>
      <c r="AF50" s="10">
        <v>3</v>
      </c>
    </row>
    <row r="51" spans="14:32" x14ac:dyDescent="0.2">
      <c r="N51" s="10">
        <v>2</v>
      </c>
      <c r="O51" s="10">
        <v>1</v>
      </c>
      <c r="P51" s="11">
        <v>23.724</v>
      </c>
      <c r="Q51" s="10">
        <v>2</v>
      </c>
      <c r="R51" s="10">
        <v>1</v>
      </c>
      <c r="S51" s="10">
        <f t="shared" si="3"/>
        <v>4.8707288982245771</v>
      </c>
      <c r="T51" s="10">
        <v>2</v>
      </c>
      <c r="V51" s="10">
        <v>3.7841775856849003</v>
      </c>
      <c r="W51" s="10">
        <v>4</v>
      </c>
      <c r="Y51" s="10">
        <v>4.5669464634479784</v>
      </c>
      <c r="Z51" s="10">
        <v>4</v>
      </c>
      <c r="AB51" s="11">
        <v>23.724</v>
      </c>
      <c r="AC51" s="10">
        <v>2</v>
      </c>
      <c r="AD51" s="10">
        <v>1</v>
      </c>
      <c r="AE51" s="10">
        <f t="shared" ref="AE51:AE66" si="5">LN(AB112)</f>
        <v>2.9966318687968272</v>
      </c>
      <c r="AF51" s="10">
        <v>4</v>
      </c>
    </row>
    <row r="52" spans="14:32" x14ac:dyDescent="0.2">
      <c r="N52" s="10">
        <v>2</v>
      </c>
      <c r="O52" s="10">
        <v>1</v>
      </c>
      <c r="P52" s="11">
        <v>15.81</v>
      </c>
      <c r="Q52" s="10">
        <v>2</v>
      </c>
      <c r="R52" s="10">
        <v>1</v>
      </c>
      <c r="S52" s="10">
        <f t="shared" si="3"/>
        <v>3.9761790704142088</v>
      </c>
      <c r="T52" s="10">
        <v>2</v>
      </c>
      <c r="V52" s="10">
        <v>3.9971239660535924</v>
      </c>
      <c r="W52" s="10">
        <v>4</v>
      </c>
      <c r="Y52" s="10">
        <v>4.3405068828421411</v>
      </c>
      <c r="Z52" s="10">
        <v>4</v>
      </c>
      <c r="AB52" s="11">
        <v>15.81</v>
      </c>
      <c r="AC52" s="10">
        <v>2</v>
      </c>
      <c r="AD52" s="10">
        <v>1</v>
      </c>
      <c r="AE52" s="10">
        <f t="shared" si="5"/>
        <v>3.0376896233144981</v>
      </c>
      <c r="AF52" s="10">
        <v>4</v>
      </c>
    </row>
    <row r="53" spans="14:32" x14ac:dyDescent="0.2">
      <c r="N53" s="10">
        <v>2</v>
      </c>
      <c r="O53" s="10">
        <v>1</v>
      </c>
      <c r="P53" s="11">
        <v>23.271000000000001</v>
      </c>
      <c r="Q53" s="10">
        <v>2</v>
      </c>
      <c r="R53" s="10">
        <v>1</v>
      </c>
      <c r="S53" s="10">
        <f t="shared" si="3"/>
        <v>4.8240024875615477</v>
      </c>
      <c r="T53" s="10">
        <v>2</v>
      </c>
      <c r="V53" s="10">
        <v>3.9199489792598068</v>
      </c>
      <c r="W53" s="10">
        <v>4</v>
      </c>
      <c r="Y53" s="10">
        <v>5.4892622455116866</v>
      </c>
      <c r="Z53" s="10">
        <v>4</v>
      </c>
      <c r="AB53" s="11">
        <v>23.271000000000001</v>
      </c>
      <c r="AC53" s="10">
        <v>2</v>
      </c>
      <c r="AD53" s="10">
        <v>1</v>
      </c>
      <c r="AE53" s="10">
        <f t="shared" si="5"/>
        <v>2.9359822691482171</v>
      </c>
      <c r="AF53" s="10">
        <v>4</v>
      </c>
    </row>
    <row r="54" spans="14:32" x14ac:dyDescent="0.2">
      <c r="N54" s="10">
        <v>2</v>
      </c>
      <c r="O54" s="10">
        <v>1</v>
      </c>
      <c r="P54" s="11">
        <v>35.786999999999999</v>
      </c>
      <c r="Q54" s="10">
        <v>2</v>
      </c>
      <c r="R54" s="10">
        <v>1</v>
      </c>
      <c r="S54" s="10">
        <f t="shared" si="3"/>
        <v>5.9822236668315902</v>
      </c>
      <c r="T54" s="10">
        <v>2</v>
      </c>
      <c r="V54" s="10">
        <v>4.1075540166868167</v>
      </c>
      <c r="W54" s="10">
        <v>4</v>
      </c>
      <c r="Y54" s="10">
        <v>5.6576496886958285</v>
      </c>
      <c r="Z54" s="10">
        <v>4</v>
      </c>
      <c r="AB54" s="11">
        <v>35.786999999999999</v>
      </c>
      <c r="AC54" s="10">
        <v>2</v>
      </c>
      <c r="AD54" s="10">
        <v>1</v>
      </c>
      <c r="AE54" s="10">
        <f t="shared" si="5"/>
        <v>3.4055877299634485</v>
      </c>
      <c r="AF54" s="10">
        <v>4</v>
      </c>
    </row>
    <row r="55" spans="14:32" x14ac:dyDescent="0.2">
      <c r="N55" s="10">
        <v>2</v>
      </c>
      <c r="O55" s="10">
        <v>1</v>
      </c>
      <c r="P55" s="11">
        <v>54.640999999999998</v>
      </c>
      <c r="Q55" s="10">
        <v>2</v>
      </c>
      <c r="R55" s="10">
        <v>1</v>
      </c>
      <c r="S55" s="10">
        <f t="shared" si="3"/>
        <v>7.3919550864436401</v>
      </c>
      <c r="T55" s="10">
        <v>2</v>
      </c>
      <c r="V55" s="10">
        <v>3.7580580091318438</v>
      </c>
      <c r="W55" s="10">
        <v>4</v>
      </c>
      <c r="Y55" s="10">
        <v>7.0512410255216773</v>
      </c>
      <c r="Z55" s="10">
        <v>4</v>
      </c>
      <c r="AB55" s="11">
        <v>54.640999999999998</v>
      </c>
      <c r="AC55" s="10">
        <v>2</v>
      </c>
      <c r="AD55" s="10">
        <v>1</v>
      </c>
      <c r="AE55" s="10">
        <f t="shared" si="5"/>
        <v>3.4660171132563593</v>
      </c>
      <c r="AF55" s="10">
        <v>4</v>
      </c>
    </row>
    <row r="56" spans="14:32" x14ac:dyDescent="0.2">
      <c r="N56" s="10">
        <v>2</v>
      </c>
      <c r="O56" s="10">
        <v>1</v>
      </c>
      <c r="P56" s="11">
        <v>12.694000000000001</v>
      </c>
      <c r="Q56" s="10">
        <v>2</v>
      </c>
      <c r="R56" s="10">
        <v>1</v>
      </c>
      <c r="S56" s="10">
        <f t="shared" si="3"/>
        <v>3.5628640164901046</v>
      </c>
      <c r="T56" s="10">
        <v>2</v>
      </c>
      <c r="V56" s="10">
        <v>3.8879300405228485</v>
      </c>
      <c r="W56" s="10">
        <v>4</v>
      </c>
      <c r="Y56" s="10">
        <v>5.5991070716677678</v>
      </c>
      <c r="Z56" s="10">
        <v>4</v>
      </c>
      <c r="AB56" s="11">
        <v>12.694000000000001</v>
      </c>
      <c r="AC56" s="10">
        <v>2</v>
      </c>
      <c r="AD56" s="10">
        <v>1</v>
      </c>
      <c r="AE56" s="10">
        <f t="shared" si="5"/>
        <v>3.9064072666425105</v>
      </c>
      <c r="AF56" s="10">
        <v>4</v>
      </c>
    </row>
    <row r="57" spans="14:32" x14ac:dyDescent="0.2">
      <c r="N57" s="10">
        <v>2</v>
      </c>
      <c r="O57" s="10">
        <v>1</v>
      </c>
      <c r="P57" s="11">
        <v>11.834</v>
      </c>
      <c r="Q57" s="10">
        <v>2</v>
      </c>
      <c r="R57" s="10">
        <v>1</v>
      </c>
      <c r="S57" s="10">
        <f t="shared" si="3"/>
        <v>3.4400581390435829</v>
      </c>
      <c r="T57" s="10">
        <v>2</v>
      </c>
      <c r="V57" s="10">
        <v>3.9941206791983639</v>
      </c>
      <c r="W57" s="10">
        <v>4</v>
      </c>
      <c r="Y57" s="10">
        <v>5.3669358110564351</v>
      </c>
      <c r="Z57" s="10">
        <v>4</v>
      </c>
      <c r="AB57" s="11">
        <v>11.834</v>
      </c>
      <c r="AC57" s="10">
        <v>2</v>
      </c>
      <c r="AD57" s="10">
        <v>1</v>
      </c>
      <c r="AE57" s="10">
        <f t="shared" si="5"/>
        <v>3.4452142670789296</v>
      </c>
      <c r="AF57" s="10">
        <v>4</v>
      </c>
    </row>
    <row r="58" spans="14:32" x14ac:dyDescent="0.2">
      <c r="N58" s="10">
        <v>2</v>
      </c>
      <c r="O58" s="10">
        <v>1</v>
      </c>
      <c r="P58" s="11">
        <v>22.373999999999999</v>
      </c>
      <c r="Q58" s="10">
        <v>2</v>
      </c>
      <c r="R58" s="10">
        <v>1</v>
      </c>
      <c r="S58" s="10">
        <f t="shared" si="3"/>
        <v>4.7301162776405397</v>
      </c>
      <c r="T58" s="10">
        <v>2</v>
      </c>
      <c r="V58" s="10">
        <v>3.9971239660535924</v>
      </c>
      <c r="W58" s="10">
        <v>4</v>
      </c>
      <c r="Y58" s="10">
        <v>4.3405068828421411</v>
      </c>
      <c r="Z58" s="10">
        <v>4</v>
      </c>
      <c r="AB58" s="11">
        <v>22.373999999999999</v>
      </c>
      <c r="AC58" s="10">
        <v>2</v>
      </c>
      <c r="AD58" s="10">
        <v>1</v>
      </c>
      <c r="AE58" s="10">
        <f t="shared" si="5"/>
        <v>3.3605142663866205</v>
      </c>
      <c r="AF58" s="10">
        <v>4</v>
      </c>
    </row>
    <row r="59" spans="14:32" x14ac:dyDescent="0.2">
      <c r="N59" s="10">
        <v>2</v>
      </c>
      <c r="O59" s="10">
        <v>1</v>
      </c>
      <c r="P59" s="11">
        <v>38.119</v>
      </c>
      <c r="Q59" s="10">
        <v>2</v>
      </c>
      <c r="R59" s="10">
        <v>1</v>
      </c>
      <c r="S59" s="10">
        <f t="shared" si="3"/>
        <v>6.1740586326985918</v>
      </c>
      <c r="T59" s="10">
        <v>2</v>
      </c>
      <c r="V59" s="10">
        <v>2.9202739597510368</v>
      </c>
      <c r="W59" s="10">
        <v>4</v>
      </c>
      <c r="Y59" s="10">
        <v>7.1956236699816367</v>
      </c>
      <c r="Z59" s="10">
        <v>4</v>
      </c>
      <c r="AB59" s="11">
        <v>38.119</v>
      </c>
      <c r="AC59" s="10">
        <v>2</v>
      </c>
      <c r="AD59" s="10">
        <v>1</v>
      </c>
      <c r="AE59" s="10">
        <f t="shared" si="5"/>
        <v>2.9359822691482171</v>
      </c>
      <c r="AF59" s="10">
        <v>4</v>
      </c>
    </row>
    <row r="60" spans="14:32" x14ac:dyDescent="0.2">
      <c r="N60" s="10">
        <v>2</v>
      </c>
      <c r="O60" s="10">
        <v>1</v>
      </c>
      <c r="P60" s="11">
        <v>19.545000000000002</v>
      </c>
      <c r="Q60" s="10">
        <v>2</v>
      </c>
      <c r="R60" s="10">
        <v>1</v>
      </c>
      <c r="S60" s="10">
        <f t="shared" si="3"/>
        <v>4.4209727436391191</v>
      </c>
      <c r="T60" s="10">
        <v>2</v>
      </c>
      <c r="V60" s="10">
        <v>3.9942458612358855</v>
      </c>
      <c r="W60" s="10">
        <v>4</v>
      </c>
      <c r="Y60" s="10">
        <v>4.6946778377222005</v>
      </c>
      <c r="Z60" s="10">
        <v>4</v>
      </c>
      <c r="AB60" s="11">
        <v>19.545000000000002</v>
      </c>
      <c r="AC60" s="10">
        <v>2</v>
      </c>
      <c r="AD60" s="10">
        <v>1</v>
      </c>
      <c r="AE60" s="10">
        <f t="shared" si="5"/>
        <v>3.9469460352173757</v>
      </c>
      <c r="AF60" s="10">
        <v>4</v>
      </c>
    </row>
    <row r="61" spans="14:32" x14ac:dyDescent="0.2">
      <c r="N61" s="10">
        <v>2</v>
      </c>
      <c r="O61" s="10">
        <v>1</v>
      </c>
      <c r="P61" s="11">
        <v>21.071000000000002</v>
      </c>
      <c r="Q61" s="10">
        <v>2</v>
      </c>
      <c r="R61" s="10">
        <v>1</v>
      </c>
      <c r="S61" s="10">
        <f t="shared" si="3"/>
        <v>4.5903158932692207</v>
      </c>
      <c r="T61" s="10">
        <v>2</v>
      </c>
      <c r="V61" s="10">
        <v>3.2565318975867563</v>
      </c>
      <c r="W61" s="10">
        <v>4</v>
      </c>
      <c r="Y61" s="10">
        <v>6.4567793829431714</v>
      </c>
      <c r="Z61" s="10">
        <v>4</v>
      </c>
      <c r="AB61" s="11">
        <v>21.071000000000002</v>
      </c>
      <c r="AC61" s="10">
        <v>2</v>
      </c>
      <c r="AD61" s="10">
        <v>1</v>
      </c>
      <c r="AE61" s="10">
        <f t="shared" si="5"/>
        <v>3.0928589842847138</v>
      </c>
      <c r="AF61" s="10">
        <v>4</v>
      </c>
    </row>
    <row r="62" spans="14:32" x14ac:dyDescent="0.2">
      <c r="N62" s="10">
        <v>2</v>
      </c>
      <c r="O62" s="10">
        <v>1</v>
      </c>
      <c r="P62" s="11">
        <v>17.702999999999999</v>
      </c>
      <c r="Q62" s="10">
        <v>2</v>
      </c>
      <c r="R62" s="10">
        <v>1</v>
      </c>
      <c r="S62" s="10">
        <f t="shared" si="3"/>
        <v>4.2074933155027114</v>
      </c>
      <c r="T62" s="10">
        <v>2</v>
      </c>
      <c r="Y62" s="10">
        <v>6.0827625302982193</v>
      </c>
      <c r="Z62" s="10">
        <v>4</v>
      </c>
      <c r="AB62" s="11">
        <v>17.702999999999999</v>
      </c>
      <c r="AC62" s="10">
        <v>2</v>
      </c>
      <c r="AD62" s="10">
        <v>1</v>
      </c>
      <c r="AE62" s="10">
        <f t="shared" si="5"/>
        <v>3.7302612918927056</v>
      </c>
      <c r="AF62" s="10">
        <v>4</v>
      </c>
    </row>
    <row r="63" spans="14:32" x14ac:dyDescent="0.2">
      <c r="N63" s="10">
        <v>2</v>
      </c>
      <c r="O63" s="10">
        <v>1</v>
      </c>
      <c r="P63" s="11">
        <v>20.640999999999998</v>
      </c>
      <c r="Q63" s="10">
        <v>2</v>
      </c>
      <c r="R63" s="10">
        <v>1</v>
      </c>
      <c r="S63" s="10">
        <f t="shared" si="3"/>
        <v>4.5432367316704942</v>
      </c>
      <c r="T63" s="10">
        <v>2</v>
      </c>
      <c r="Y63" s="10">
        <v>5.2115256883181535</v>
      </c>
      <c r="Z63" s="10">
        <v>4</v>
      </c>
      <c r="AB63" s="11">
        <v>20.640999999999998</v>
      </c>
      <c r="AC63" s="10">
        <v>2</v>
      </c>
      <c r="AD63" s="10">
        <v>1</v>
      </c>
      <c r="AE63" s="10">
        <f t="shared" si="5"/>
        <v>3.6109179126442243</v>
      </c>
      <c r="AF63" s="10">
        <v>4</v>
      </c>
    </row>
    <row r="64" spans="14:32" x14ac:dyDescent="0.2">
      <c r="N64" s="10">
        <v>2</v>
      </c>
      <c r="O64" s="10">
        <v>1</v>
      </c>
      <c r="P64" s="11">
        <v>30.632999999999999</v>
      </c>
      <c r="Q64" s="10">
        <v>2</v>
      </c>
      <c r="R64" s="10">
        <v>1</v>
      </c>
      <c r="S64" s="10">
        <f t="shared" si="3"/>
        <v>5.5347086644194743</v>
      </c>
      <c r="T64" s="10">
        <v>2</v>
      </c>
      <c r="Y64" s="10">
        <v>6.9339743293438865</v>
      </c>
      <c r="Z64" s="10">
        <v>4</v>
      </c>
      <c r="AB64" s="11">
        <v>30.632999999999999</v>
      </c>
      <c r="AC64" s="10">
        <v>2</v>
      </c>
      <c r="AD64" s="10">
        <v>1</v>
      </c>
      <c r="AE64" s="10">
        <f t="shared" si="5"/>
        <v>3.3017453026904953</v>
      </c>
      <c r="AF64" s="10">
        <v>4</v>
      </c>
    </row>
    <row r="65" spans="14:32" x14ac:dyDescent="0.2">
      <c r="N65" s="10">
        <v>2</v>
      </c>
      <c r="O65" s="10">
        <v>1</v>
      </c>
      <c r="P65" s="11">
        <v>23.469000000000001</v>
      </c>
      <c r="Q65" s="10">
        <v>2</v>
      </c>
      <c r="R65" s="10">
        <v>1</v>
      </c>
      <c r="S65" s="10">
        <f t="shared" si="3"/>
        <v>4.8444813963932196</v>
      </c>
      <c r="T65" s="10">
        <v>2</v>
      </c>
      <c r="Y65" s="10">
        <v>7.1658914309386521</v>
      </c>
      <c r="Z65" s="10">
        <v>4</v>
      </c>
      <c r="AB65" s="11">
        <v>23.469000000000001</v>
      </c>
      <c r="AC65" s="10">
        <v>2</v>
      </c>
      <c r="AD65" s="10">
        <v>1</v>
      </c>
      <c r="AE65" s="10">
        <f t="shared" si="5"/>
        <v>3.8728662902269519</v>
      </c>
      <c r="AF65" s="10">
        <v>4</v>
      </c>
    </row>
    <row r="66" spans="14:32" x14ac:dyDescent="0.2">
      <c r="N66" s="10">
        <v>2</v>
      </c>
      <c r="O66" s="10">
        <v>1</v>
      </c>
      <c r="P66" s="11">
        <v>29.687000000000001</v>
      </c>
      <c r="Q66" s="10">
        <v>2</v>
      </c>
      <c r="R66" s="10">
        <v>1</v>
      </c>
      <c r="S66" s="10">
        <f t="shared" ref="S66:S97" si="6">SQRT(P66)</f>
        <v>5.4485777960858739</v>
      </c>
      <c r="T66" s="10">
        <v>2</v>
      </c>
      <c r="AB66" s="11">
        <v>29.687000000000001</v>
      </c>
      <c r="AC66" s="10">
        <v>2</v>
      </c>
      <c r="AD66" s="10">
        <v>1</v>
      </c>
      <c r="AE66" s="10">
        <f t="shared" si="5"/>
        <v>3.9386649363745674</v>
      </c>
      <c r="AF66" s="10">
        <v>4</v>
      </c>
    </row>
    <row r="67" spans="14:32" x14ac:dyDescent="0.2">
      <c r="N67" s="10">
        <v>3</v>
      </c>
      <c r="O67" s="10">
        <v>0</v>
      </c>
      <c r="P67" s="11">
        <v>8.9239999999999995</v>
      </c>
      <c r="Q67" s="10">
        <v>3</v>
      </c>
      <c r="R67" s="10">
        <v>0</v>
      </c>
      <c r="S67" s="10">
        <f t="shared" si="6"/>
        <v>2.9873064790878083</v>
      </c>
      <c r="T67" s="10">
        <v>3</v>
      </c>
      <c r="AB67" s="11">
        <v>8.9239999999999995</v>
      </c>
      <c r="AC67" s="10">
        <v>3</v>
      </c>
    </row>
    <row r="68" spans="14:32" x14ac:dyDescent="0.2">
      <c r="N68" s="10">
        <v>3</v>
      </c>
      <c r="O68" s="10">
        <v>0</v>
      </c>
      <c r="P68" s="11">
        <v>22.9</v>
      </c>
      <c r="Q68" s="10">
        <v>3</v>
      </c>
      <c r="R68" s="10">
        <v>0</v>
      </c>
      <c r="S68" s="10">
        <f t="shared" si="6"/>
        <v>4.7853944456021598</v>
      </c>
      <c r="T68" s="10">
        <v>3</v>
      </c>
      <c r="AB68" s="11">
        <v>22.9</v>
      </c>
      <c r="AC68" s="10">
        <v>3</v>
      </c>
    </row>
    <row r="69" spans="14:32" x14ac:dyDescent="0.2">
      <c r="N69" s="10">
        <v>3</v>
      </c>
      <c r="O69" s="10">
        <v>0</v>
      </c>
      <c r="P69" s="11">
        <v>11.629</v>
      </c>
      <c r="Q69" s="10">
        <v>3</v>
      </c>
      <c r="R69" s="10">
        <v>0</v>
      </c>
      <c r="S69" s="10">
        <f t="shared" si="6"/>
        <v>3.4101319622560062</v>
      </c>
      <c r="T69" s="10">
        <v>3</v>
      </c>
      <c r="AB69" s="11">
        <v>11.629</v>
      </c>
      <c r="AC69" s="10">
        <v>3</v>
      </c>
    </row>
    <row r="70" spans="14:32" x14ac:dyDescent="0.2">
      <c r="N70" s="10">
        <v>3</v>
      </c>
      <c r="O70" s="10">
        <v>0</v>
      </c>
      <c r="P70" s="11">
        <v>8.0779999999999994</v>
      </c>
      <c r="Q70" s="10">
        <v>3</v>
      </c>
      <c r="R70" s="10">
        <v>0</v>
      </c>
      <c r="S70" s="10">
        <f t="shared" si="6"/>
        <v>2.8421822601655933</v>
      </c>
      <c r="T70" s="10">
        <v>3</v>
      </c>
      <c r="AB70" s="11">
        <v>8.0779999999999994</v>
      </c>
      <c r="AC70" s="10">
        <v>3</v>
      </c>
    </row>
    <row r="71" spans="14:32" x14ac:dyDescent="0.2">
      <c r="N71" s="10">
        <v>3</v>
      </c>
      <c r="O71" s="10">
        <v>0</v>
      </c>
      <c r="P71" s="11">
        <v>8.9239999999999995</v>
      </c>
      <c r="Q71" s="10">
        <v>3</v>
      </c>
      <c r="R71" s="10">
        <v>0</v>
      </c>
      <c r="S71" s="10">
        <f t="shared" si="6"/>
        <v>2.9873064790878083</v>
      </c>
      <c r="T71" s="10">
        <v>3</v>
      </c>
      <c r="AB71" s="11">
        <v>8.9239999999999995</v>
      </c>
      <c r="AC71" s="10">
        <v>3</v>
      </c>
    </row>
    <row r="72" spans="14:32" x14ac:dyDescent="0.2">
      <c r="N72" s="10">
        <v>3</v>
      </c>
      <c r="O72" s="10">
        <v>0</v>
      </c>
      <c r="P72" s="11">
        <v>9.8309999999999995</v>
      </c>
      <c r="Q72" s="10">
        <v>3</v>
      </c>
      <c r="R72" s="10">
        <v>0</v>
      </c>
      <c r="S72" s="10">
        <f t="shared" si="6"/>
        <v>3.1354425524955802</v>
      </c>
      <c r="T72" s="10">
        <v>3</v>
      </c>
      <c r="AB72" s="11">
        <v>9.8309999999999995</v>
      </c>
      <c r="AC72" s="10">
        <v>3</v>
      </c>
    </row>
    <row r="73" spans="14:32" x14ac:dyDescent="0.2">
      <c r="N73" s="10">
        <v>3</v>
      </c>
      <c r="O73" s="10">
        <v>0</v>
      </c>
      <c r="P73" s="11">
        <v>41.890999999999998</v>
      </c>
      <c r="Q73" s="10">
        <v>3</v>
      </c>
      <c r="R73" s="10">
        <v>0</v>
      </c>
      <c r="S73" s="10">
        <f t="shared" si="6"/>
        <v>6.4723257025585479</v>
      </c>
      <c r="T73" s="10">
        <v>3</v>
      </c>
      <c r="AB73" s="11">
        <v>41.890999999999998</v>
      </c>
      <c r="AC73" s="10">
        <v>3</v>
      </c>
    </row>
    <row r="74" spans="14:32" x14ac:dyDescent="0.2">
      <c r="N74" s="10">
        <v>3</v>
      </c>
      <c r="O74" s="10">
        <v>0</v>
      </c>
      <c r="P74" s="11">
        <v>37.54</v>
      </c>
      <c r="Q74" s="10">
        <v>3</v>
      </c>
      <c r="R74" s="10">
        <v>0</v>
      </c>
      <c r="S74" s="10">
        <f t="shared" si="6"/>
        <v>6.126989472816156</v>
      </c>
      <c r="T74" s="10">
        <v>3</v>
      </c>
      <c r="AB74" s="11">
        <v>37.54</v>
      </c>
      <c r="AC74" s="10">
        <v>3</v>
      </c>
    </row>
    <row r="75" spans="14:32" x14ac:dyDescent="0.2">
      <c r="N75" s="10">
        <v>3</v>
      </c>
      <c r="O75" s="10">
        <v>0</v>
      </c>
      <c r="P75" s="11">
        <v>10.098000000000001</v>
      </c>
      <c r="Q75" s="10">
        <v>3</v>
      </c>
      <c r="R75" s="10">
        <v>0</v>
      </c>
      <c r="S75" s="10">
        <f t="shared" si="6"/>
        <v>3.1777350424476865</v>
      </c>
      <c r="T75" s="10">
        <v>3</v>
      </c>
      <c r="AB75" s="11">
        <v>10.098000000000001</v>
      </c>
      <c r="AC75" s="10">
        <v>3</v>
      </c>
    </row>
    <row r="76" spans="14:32" x14ac:dyDescent="0.2">
      <c r="N76" s="10">
        <v>3</v>
      </c>
      <c r="O76" s="10">
        <v>0</v>
      </c>
      <c r="P76" s="11">
        <v>8.6270000000000007</v>
      </c>
      <c r="Q76" s="10">
        <v>3</v>
      </c>
      <c r="R76" s="10">
        <v>0</v>
      </c>
      <c r="S76" s="10">
        <f t="shared" si="6"/>
        <v>2.9371755139929925</v>
      </c>
      <c r="T76" s="10">
        <v>3</v>
      </c>
      <c r="AB76" s="11">
        <v>8.6270000000000007</v>
      </c>
      <c r="AC76" s="10">
        <v>3</v>
      </c>
    </row>
    <row r="77" spans="14:32" x14ac:dyDescent="0.2">
      <c r="N77" s="10">
        <v>3</v>
      </c>
      <c r="O77" s="10">
        <v>0</v>
      </c>
      <c r="P77" s="11">
        <v>13.595000000000001</v>
      </c>
      <c r="Q77" s="10">
        <v>3</v>
      </c>
      <c r="R77" s="10">
        <v>0</v>
      </c>
      <c r="S77" s="10">
        <f t="shared" si="6"/>
        <v>3.6871398129173243</v>
      </c>
      <c r="T77" s="10">
        <v>3</v>
      </c>
      <c r="AB77" s="11">
        <v>13.595000000000001</v>
      </c>
      <c r="AC77" s="10">
        <v>3</v>
      </c>
    </row>
    <row r="78" spans="14:32" x14ac:dyDescent="0.2">
      <c r="N78" s="10">
        <v>3</v>
      </c>
      <c r="O78" s="10">
        <v>0</v>
      </c>
      <c r="P78" s="11">
        <v>10.38</v>
      </c>
      <c r="Q78" s="10">
        <v>3</v>
      </c>
      <c r="R78" s="10">
        <v>0</v>
      </c>
      <c r="S78" s="10">
        <f t="shared" si="6"/>
        <v>3.2218007387174024</v>
      </c>
      <c r="T78" s="10">
        <v>3</v>
      </c>
      <c r="AB78" s="11">
        <v>10.38</v>
      </c>
      <c r="AC78" s="10">
        <v>3</v>
      </c>
    </row>
    <row r="79" spans="14:32" x14ac:dyDescent="0.2">
      <c r="N79" s="10">
        <v>3</v>
      </c>
      <c r="O79" s="10">
        <v>0</v>
      </c>
      <c r="P79" s="11">
        <v>9.0530000000000008</v>
      </c>
      <c r="Q79" s="10">
        <v>3</v>
      </c>
      <c r="R79" s="10">
        <v>0</v>
      </c>
      <c r="S79" s="10">
        <f t="shared" si="6"/>
        <v>3.0088203668547582</v>
      </c>
      <c r="T79" s="10">
        <v>3</v>
      </c>
      <c r="AB79" s="11">
        <v>9.0530000000000008</v>
      </c>
      <c r="AC79" s="10">
        <v>3</v>
      </c>
    </row>
    <row r="80" spans="14:32" x14ac:dyDescent="0.2">
      <c r="N80" s="10">
        <v>3</v>
      </c>
      <c r="O80" s="10">
        <v>0</v>
      </c>
      <c r="P80" s="11">
        <v>7.0350000000000001</v>
      </c>
      <c r="Q80" s="10">
        <v>3</v>
      </c>
      <c r="R80" s="10">
        <v>0</v>
      </c>
      <c r="S80" s="10">
        <f t="shared" si="6"/>
        <v>2.6523574419749689</v>
      </c>
      <c r="T80" s="10">
        <v>3</v>
      </c>
      <c r="AB80" s="11">
        <v>7.0350000000000001</v>
      </c>
      <c r="AC80" s="10">
        <v>3</v>
      </c>
    </row>
    <row r="81" spans="14:29" x14ac:dyDescent="0.2">
      <c r="N81" s="10">
        <v>3</v>
      </c>
      <c r="O81" s="10">
        <v>0</v>
      </c>
      <c r="P81" s="11">
        <v>38.401000000000003</v>
      </c>
      <c r="Q81" s="10">
        <v>3</v>
      </c>
      <c r="R81" s="10">
        <v>0</v>
      </c>
      <c r="S81" s="10">
        <f t="shared" si="6"/>
        <v>6.1968540405596135</v>
      </c>
      <c r="T81" s="10">
        <v>3</v>
      </c>
      <c r="AB81" s="11">
        <v>38.401000000000003</v>
      </c>
      <c r="AC81" s="10">
        <v>3</v>
      </c>
    </row>
    <row r="82" spans="14:29" x14ac:dyDescent="0.2">
      <c r="N82" s="10">
        <v>3</v>
      </c>
      <c r="O82" s="10">
        <v>1</v>
      </c>
      <c r="P82" s="11">
        <v>13.304</v>
      </c>
      <c r="Q82" s="10">
        <v>3</v>
      </c>
      <c r="R82" s="10">
        <v>1</v>
      </c>
      <c r="S82" s="10">
        <f t="shared" si="6"/>
        <v>3.6474648730316788</v>
      </c>
      <c r="T82" s="10">
        <v>3</v>
      </c>
      <c r="AB82" s="11">
        <v>13.304</v>
      </c>
      <c r="AC82" s="10">
        <v>3</v>
      </c>
    </row>
    <row r="83" spans="14:29" x14ac:dyDescent="0.2">
      <c r="N83" s="10">
        <v>3</v>
      </c>
      <c r="O83" s="10">
        <v>1</v>
      </c>
      <c r="P83" s="11">
        <v>19.809000000000001</v>
      </c>
      <c r="Q83" s="10">
        <v>3</v>
      </c>
      <c r="R83" s="10">
        <v>1</v>
      </c>
      <c r="S83" s="10">
        <f t="shared" si="6"/>
        <v>4.4507302771567723</v>
      </c>
      <c r="T83" s="10">
        <v>3</v>
      </c>
      <c r="AB83" s="11">
        <v>19.809000000000001</v>
      </c>
      <c r="AC83" s="10">
        <v>3</v>
      </c>
    </row>
    <row r="84" spans="14:29" x14ac:dyDescent="0.2">
      <c r="N84" s="10">
        <v>3</v>
      </c>
      <c r="O84" s="10">
        <v>1</v>
      </c>
      <c r="P84" s="11">
        <v>32.427999999999997</v>
      </c>
      <c r="Q84" s="10">
        <v>3</v>
      </c>
      <c r="R84" s="10">
        <v>1</v>
      </c>
      <c r="S84" s="10">
        <f t="shared" si="6"/>
        <v>5.694558806439705</v>
      </c>
      <c r="T84" s="10">
        <v>3</v>
      </c>
      <c r="AB84" s="11">
        <v>32.427999999999997</v>
      </c>
      <c r="AC84" s="10">
        <v>3</v>
      </c>
    </row>
    <row r="85" spans="14:29" x14ac:dyDescent="0.2">
      <c r="N85" s="10">
        <v>3</v>
      </c>
      <c r="O85" s="10">
        <v>1</v>
      </c>
      <c r="P85" s="11">
        <v>36.298000000000002</v>
      </c>
      <c r="Q85" s="10">
        <v>3</v>
      </c>
      <c r="R85" s="10">
        <v>1</v>
      </c>
      <c r="S85" s="10">
        <f t="shared" si="6"/>
        <v>6.0247821537380091</v>
      </c>
      <c r="T85" s="10">
        <v>3</v>
      </c>
      <c r="AB85" s="11">
        <v>36.298000000000002</v>
      </c>
      <c r="AC85" s="10">
        <v>3</v>
      </c>
    </row>
    <row r="86" spans="14:29" x14ac:dyDescent="0.2">
      <c r="N86" s="10">
        <v>3</v>
      </c>
      <c r="O86" s="10">
        <v>1</v>
      </c>
      <c r="P86" s="11">
        <v>36.457000000000001</v>
      </c>
      <c r="Q86" s="10">
        <v>3</v>
      </c>
      <c r="R86" s="10">
        <v>1</v>
      </c>
      <c r="S86" s="10">
        <f t="shared" si="6"/>
        <v>6.0379632327466188</v>
      </c>
      <c r="T86" s="10">
        <v>3</v>
      </c>
      <c r="AB86" s="11">
        <v>36.457000000000001</v>
      </c>
      <c r="AC86" s="10">
        <v>3</v>
      </c>
    </row>
    <row r="87" spans="14:29" x14ac:dyDescent="0.2">
      <c r="N87" s="10">
        <v>3</v>
      </c>
      <c r="O87" s="10">
        <v>1</v>
      </c>
      <c r="P87" s="11">
        <v>32.603999999999999</v>
      </c>
      <c r="Q87" s="10">
        <v>3</v>
      </c>
      <c r="R87" s="10">
        <v>1</v>
      </c>
      <c r="S87" s="10">
        <f t="shared" si="6"/>
        <v>5.7099912434258604</v>
      </c>
      <c r="T87" s="10">
        <v>3</v>
      </c>
      <c r="AB87" s="11">
        <v>32.603999999999999</v>
      </c>
      <c r="AC87" s="10">
        <v>3</v>
      </c>
    </row>
    <row r="88" spans="14:29" x14ac:dyDescent="0.2">
      <c r="N88" s="10">
        <v>3</v>
      </c>
      <c r="O88" s="10">
        <v>1</v>
      </c>
      <c r="P88" s="11">
        <v>30.405999999999999</v>
      </c>
      <c r="Q88" s="10">
        <v>3</v>
      </c>
      <c r="R88" s="10">
        <v>1</v>
      </c>
      <c r="S88" s="10">
        <f t="shared" si="6"/>
        <v>5.5141635811789262</v>
      </c>
      <c r="T88" s="10">
        <v>3</v>
      </c>
      <c r="AB88" s="11">
        <v>30.405999999999999</v>
      </c>
      <c r="AC88" s="10">
        <v>3</v>
      </c>
    </row>
    <row r="89" spans="14:29" x14ac:dyDescent="0.2">
      <c r="N89" s="10">
        <v>3</v>
      </c>
      <c r="O89" s="10">
        <v>1</v>
      </c>
      <c r="P89" s="11">
        <v>58.093000000000004</v>
      </c>
      <c r="Q89" s="10">
        <v>3</v>
      </c>
      <c r="R89" s="10">
        <v>1</v>
      </c>
      <c r="S89" s="10">
        <f t="shared" si="6"/>
        <v>7.6218764093889639</v>
      </c>
      <c r="T89" s="10">
        <v>3</v>
      </c>
      <c r="AB89" s="11">
        <v>58.093000000000004</v>
      </c>
      <c r="AC89" s="10">
        <v>3</v>
      </c>
    </row>
    <row r="90" spans="14:29" x14ac:dyDescent="0.2">
      <c r="N90" s="10">
        <v>3</v>
      </c>
      <c r="O90" s="10">
        <v>1</v>
      </c>
      <c r="P90" s="11">
        <v>58.83</v>
      </c>
      <c r="Q90" s="10">
        <v>3</v>
      </c>
      <c r="R90" s="10">
        <v>1</v>
      </c>
      <c r="S90" s="10">
        <f t="shared" si="6"/>
        <v>7.6700717076178631</v>
      </c>
      <c r="T90" s="10">
        <v>3</v>
      </c>
      <c r="AB90" s="11">
        <v>58.83</v>
      </c>
      <c r="AC90" s="10">
        <v>3</v>
      </c>
    </row>
    <row r="91" spans="14:29" x14ac:dyDescent="0.2">
      <c r="N91" s="10">
        <v>3</v>
      </c>
      <c r="O91" s="10">
        <v>1</v>
      </c>
      <c r="P91" s="11">
        <v>36.752000000000002</v>
      </c>
      <c r="Q91" s="10">
        <v>3</v>
      </c>
      <c r="R91" s="10">
        <v>1</v>
      </c>
      <c r="S91" s="10">
        <f t="shared" si="6"/>
        <v>6.062342781466584</v>
      </c>
      <c r="T91" s="10">
        <v>3</v>
      </c>
      <c r="AB91" s="11">
        <v>36.752000000000002</v>
      </c>
      <c r="AC91" s="10">
        <v>3</v>
      </c>
    </row>
    <row r="92" spans="14:29" x14ac:dyDescent="0.2">
      <c r="N92" s="10">
        <v>3</v>
      </c>
      <c r="O92" s="10">
        <v>1</v>
      </c>
      <c r="P92" s="11">
        <v>28.734000000000002</v>
      </c>
      <c r="Q92" s="10">
        <v>3</v>
      </c>
      <c r="R92" s="10">
        <v>1</v>
      </c>
      <c r="S92" s="10">
        <f t="shared" si="6"/>
        <v>5.3604104320471579</v>
      </c>
      <c r="T92" s="10">
        <v>3</v>
      </c>
      <c r="AB92" s="11">
        <v>28.734000000000002</v>
      </c>
      <c r="AC92" s="10">
        <v>3</v>
      </c>
    </row>
    <row r="93" spans="14:29" x14ac:dyDescent="0.2">
      <c r="N93" s="10">
        <v>3</v>
      </c>
      <c r="O93" s="10">
        <v>1</v>
      </c>
      <c r="P93" s="11">
        <v>51.295000000000002</v>
      </c>
      <c r="Q93" s="10">
        <v>3</v>
      </c>
      <c r="R93" s="10">
        <v>1</v>
      </c>
      <c r="S93" s="10">
        <f t="shared" si="6"/>
        <v>7.1620527783590093</v>
      </c>
      <c r="T93" s="10">
        <v>3</v>
      </c>
      <c r="AB93" s="11">
        <v>51.295000000000002</v>
      </c>
      <c r="AC93" s="10">
        <v>3</v>
      </c>
    </row>
    <row r="94" spans="14:29" x14ac:dyDescent="0.2">
      <c r="N94" s="10">
        <v>3</v>
      </c>
      <c r="O94" s="10">
        <v>1</v>
      </c>
      <c r="P94" s="11">
        <v>31.516999999999999</v>
      </c>
      <c r="Q94" s="10">
        <v>3</v>
      </c>
      <c r="R94" s="10">
        <v>1</v>
      </c>
      <c r="S94" s="10">
        <f t="shared" si="6"/>
        <v>5.6140003562522152</v>
      </c>
      <c r="T94" s="10">
        <v>3</v>
      </c>
      <c r="AB94" s="11">
        <v>31.516999999999999</v>
      </c>
      <c r="AC94" s="10">
        <v>3</v>
      </c>
    </row>
    <row r="95" spans="14:29" x14ac:dyDescent="0.2">
      <c r="N95" s="10">
        <v>3</v>
      </c>
      <c r="O95" s="10">
        <v>1</v>
      </c>
      <c r="P95" s="11">
        <v>44.524000000000001</v>
      </c>
      <c r="Q95" s="10">
        <v>3</v>
      </c>
      <c r="R95" s="10">
        <v>1</v>
      </c>
      <c r="S95" s="10">
        <f t="shared" si="6"/>
        <v>6.6726306656370546</v>
      </c>
      <c r="T95" s="10">
        <v>3</v>
      </c>
      <c r="AB95" s="11">
        <v>44.524000000000001</v>
      </c>
      <c r="AC95" s="10">
        <v>3</v>
      </c>
    </row>
    <row r="96" spans="14:29" x14ac:dyDescent="0.2">
      <c r="N96" s="10">
        <v>3</v>
      </c>
      <c r="O96" s="10">
        <v>1</v>
      </c>
      <c r="P96" s="11">
        <v>33.966999999999999</v>
      </c>
      <c r="Q96" s="10">
        <v>3</v>
      </c>
      <c r="R96" s="10">
        <v>1</v>
      </c>
      <c r="S96" s="10">
        <f t="shared" si="6"/>
        <v>5.8281214812321815</v>
      </c>
      <c r="T96" s="10">
        <v>3</v>
      </c>
      <c r="AB96" s="11">
        <v>33.966999999999999</v>
      </c>
      <c r="AC96" s="10">
        <v>3</v>
      </c>
    </row>
    <row r="97" spans="14:29" x14ac:dyDescent="0.2">
      <c r="N97" s="10">
        <v>4</v>
      </c>
      <c r="O97" s="10">
        <v>0</v>
      </c>
      <c r="P97" s="11">
        <v>34.051000000000002</v>
      </c>
      <c r="Q97" s="10">
        <v>4</v>
      </c>
      <c r="R97" s="10">
        <v>0</v>
      </c>
      <c r="S97" s="10">
        <f t="shared" si="6"/>
        <v>5.8353234700400289</v>
      </c>
      <c r="T97" s="10">
        <v>4</v>
      </c>
      <c r="AB97" s="11">
        <v>34.051000000000002</v>
      </c>
      <c r="AC97" s="10">
        <v>4</v>
      </c>
    </row>
    <row r="98" spans="14:29" x14ac:dyDescent="0.2">
      <c r="N98" s="10">
        <v>4</v>
      </c>
      <c r="O98" s="10">
        <v>0</v>
      </c>
      <c r="P98" s="11">
        <v>12.379</v>
      </c>
      <c r="Q98" s="10">
        <v>4</v>
      </c>
      <c r="R98" s="10">
        <v>0</v>
      </c>
      <c r="S98" s="10">
        <f t="shared" ref="S98:S127" si="7">SQRT(P98)</f>
        <v>3.5183803091763686</v>
      </c>
      <c r="T98" s="10">
        <v>4</v>
      </c>
      <c r="AB98" s="11">
        <v>12.379</v>
      </c>
      <c r="AC98" s="10">
        <v>4</v>
      </c>
    </row>
    <row r="99" spans="14:29" x14ac:dyDescent="0.2">
      <c r="N99" s="10">
        <v>4</v>
      </c>
      <c r="O99" s="10">
        <v>0</v>
      </c>
      <c r="P99" s="11">
        <v>14.32</v>
      </c>
      <c r="Q99" s="10">
        <v>4</v>
      </c>
      <c r="R99" s="10">
        <v>0</v>
      </c>
      <c r="S99" s="10">
        <f t="shared" si="7"/>
        <v>3.7841775856849003</v>
      </c>
      <c r="T99" s="10">
        <v>4</v>
      </c>
      <c r="AB99" s="11">
        <v>14.32</v>
      </c>
      <c r="AC99" s="10">
        <v>4</v>
      </c>
    </row>
    <row r="100" spans="14:29" x14ac:dyDescent="0.2">
      <c r="N100" s="10">
        <v>4</v>
      </c>
      <c r="O100" s="10">
        <v>0</v>
      </c>
      <c r="P100" s="11">
        <v>9.9380000000000006</v>
      </c>
      <c r="Q100" s="10">
        <v>4</v>
      </c>
      <c r="R100" s="10">
        <v>0</v>
      </c>
      <c r="S100" s="10">
        <f t="shared" si="7"/>
        <v>3.1524593573906707</v>
      </c>
      <c r="T100" s="10">
        <v>4</v>
      </c>
      <c r="AB100" s="11">
        <v>9.9380000000000006</v>
      </c>
      <c r="AC100" s="10">
        <v>4</v>
      </c>
    </row>
    <row r="101" spans="14:29" x14ac:dyDescent="0.2">
      <c r="N101" s="10">
        <v>4</v>
      </c>
      <c r="O101" s="10">
        <v>0</v>
      </c>
      <c r="P101" s="11">
        <v>14.32</v>
      </c>
      <c r="Q101" s="10">
        <v>4</v>
      </c>
      <c r="R101" s="10">
        <v>0</v>
      </c>
      <c r="S101" s="10">
        <f t="shared" si="7"/>
        <v>3.7841775856849003</v>
      </c>
      <c r="T101" s="10">
        <v>4</v>
      </c>
      <c r="AB101" s="11">
        <v>14.32</v>
      </c>
      <c r="AC101" s="10">
        <v>4</v>
      </c>
    </row>
    <row r="102" spans="14:29" x14ac:dyDescent="0.2">
      <c r="N102" s="10">
        <v>4</v>
      </c>
      <c r="O102" s="10">
        <v>0</v>
      </c>
      <c r="P102" s="11">
        <v>15.977</v>
      </c>
      <c r="Q102" s="10">
        <v>4</v>
      </c>
      <c r="R102" s="10">
        <v>0</v>
      </c>
      <c r="S102" s="10">
        <f t="shared" si="7"/>
        <v>3.9971239660535924</v>
      </c>
      <c r="T102" s="10">
        <v>4</v>
      </c>
      <c r="AB102" s="11">
        <v>15.977</v>
      </c>
      <c r="AC102" s="10">
        <v>4</v>
      </c>
    </row>
    <row r="103" spans="14:29" x14ac:dyDescent="0.2">
      <c r="N103" s="10">
        <v>4</v>
      </c>
      <c r="O103" s="10">
        <v>0</v>
      </c>
      <c r="P103" s="11">
        <v>15.366</v>
      </c>
      <c r="Q103" s="10">
        <v>4</v>
      </c>
      <c r="R103" s="10">
        <v>0</v>
      </c>
      <c r="S103" s="10">
        <f t="shared" si="7"/>
        <v>3.9199489792598068</v>
      </c>
      <c r="T103" s="10">
        <v>4</v>
      </c>
      <c r="AB103" s="11">
        <v>15.366</v>
      </c>
      <c r="AC103" s="10">
        <v>4</v>
      </c>
    </row>
    <row r="104" spans="14:29" x14ac:dyDescent="0.2">
      <c r="N104" s="10">
        <v>4</v>
      </c>
      <c r="O104" s="10">
        <v>0</v>
      </c>
      <c r="P104" s="11">
        <v>16.872</v>
      </c>
      <c r="Q104" s="10">
        <v>4</v>
      </c>
      <c r="R104" s="10">
        <v>0</v>
      </c>
      <c r="S104" s="10">
        <f t="shared" si="7"/>
        <v>4.1075540166868167</v>
      </c>
      <c r="T104" s="10">
        <v>4</v>
      </c>
      <c r="AB104" s="11">
        <v>16.872</v>
      </c>
      <c r="AC104" s="10">
        <v>4</v>
      </c>
    </row>
    <row r="105" spans="14:29" x14ac:dyDescent="0.2">
      <c r="N105" s="10">
        <v>4</v>
      </c>
      <c r="O105" s="10">
        <v>0</v>
      </c>
      <c r="P105" s="11">
        <v>14.122999999999999</v>
      </c>
      <c r="Q105" s="10">
        <v>4</v>
      </c>
      <c r="R105" s="10">
        <v>0</v>
      </c>
      <c r="S105" s="10">
        <f t="shared" si="7"/>
        <v>3.7580580091318438</v>
      </c>
      <c r="T105" s="10">
        <v>4</v>
      </c>
      <c r="AB105" s="11">
        <v>14.122999999999999</v>
      </c>
      <c r="AC105" s="10">
        <v>4</v>
      </c>
    </row>
    <row r="106" spans="14:29" x14ac:dyDescent="0.2">
      <c r="N106" s="10">
        <v>4</v>
      </c>
      <c r="O106" s="10">
        <v>0</v>
      </c>
      <c r="P106" s="11">
        <v>15.116</v>
      </c>
      <c r="Q106" s="10">
        <v>4</v>
      </c>
      <c r="R106" s="10">
        <v>0</v>
      </c>
      <c r="S106" s="10">
        <f t="shared" si="7"/>
        <v>3.8879300405228485</v>
      </c>
      <c r="T106" s="10">
        <v>4</v>
      </c>
      <c r="AB106" s="11">
        <v>15.116</v>
      </c>
      <c r="AC106" s="10">
        <v>4</v>
      </c>
    </row>
    <row r="107" spans="14:29" x14ac:dyDescent="0.2">
      <c r="N107" s="10">
        <v>4</v>
      </c>
      <c r="O107" s="10">
        <v>0</v>
      </c>
      <c r="P107" s="11">
        <v>15.952999999999999</v>
      </c>
      <c r="Q107" s="10">
        <v>4</v>
      </c>
      <c r="R107" s="10">
        <v>0</v>
      </c>
      <c r="S107" s="10">
        <f t="shared" si="7"/>
        <v>3.9941206791983639</v>
      </c>
      <c r="T107" s="10">
        <v>4</v>
      </c>
      <c r="AB107" s="11">
        <v>15.952999999999999</v>
      </c>
      <c r="AC107" s="10">
        <v>4</v>
      </c>
    </row>
    <row r="108" spans="14:29" x14ac:dyDescent="0.2">
      <c r="N108" s="10">
        <v>4</v>
      </c>
      <c r="O108" s="10">
        <v>0</v>
      </c>
      <c r="P108" s="11">
        <v>15.977</v>
      </c>
      <c r="Q108" s="10">
        <v>4</v>
      </c>
      <c r="R108" s="10">
        <v>0</v>
      </c>
      <c r="S108" s="10">
        <f t="shared" si="7"/>
        <v>3.9971239660535924</v>
      </c>
      <c r="T108" s="10">
        <v>4</v>
      </c>
      <c r="AB108" s="11">
        <v>15.977</v>
      </c>
      <c r="AC108" s="10">
        <v>4</v>
      </c>
    </row>
    <row r="109" spans="14:29" x14ac:dyDescent="0.2">
      <c r="N109" s="10">
        <v>4</v>
      </c>
      <c r="O109" s="10">
        <v>0</v>
      </c>
      <c r="P109" s="11">
        <v>8.5280000000000005</v>
      </c>
      <c r="Q109" s="10">
        <v>4</v>
      </c>
      <c r="R109" s="10">
        <v>0</v>
      </c>
      <c r="S109" s="10">
        <f t="shared" si="7"/>
        <v>2.9202739597510368</v>
      </c>
      <c r="T109" s="10">
        <v>4</v>
      </c>
      <c r="AB109" s="11">
        <v>8.5280000000000005</v>
      </c>
      <c r="AC109" s="10">
        <v>4</v>
      </c>
    </row>
    <row r="110" spans="14:29" x14ac:dyDescent="0.2">
      <c r="N110" s="10">
        <v>4</v>
      </c>
      <c r="O110" s="10">
        <v>0</v>
      </c>
      <c r="P110" s="11">
        <v>15.954000000000001</v>
      </c>
      <c r="Q110" s="10">
        <v>4</v>
      </c>
      <c r="R110" s="10">
        <v>0</v>
      </c>
      <c r="S110" s="10">
        <f t="shared" si="7"/>
        <v>3.9942458612358855</v>
      </c>
      <c r="T110" s="10">
        <v>4</v>
      </c>
      <c r="AB110" s="11">
        <v>15.954000000000001</v>
      </c>
      <c r="AC110" s="10">
        <v>4</v>
      </c>
    </row>
    <row r="111" spans="14:29" x14ac:dyDescent="0.2">
      <c r="N111" s="10">
        <v>4</v>
      </c>
      <c r="O111" s="10">
        <v>0</v>
      </c>
      <c r="P111" s="11">
        <v>10.605</v>
      </c>
      <c r="Q111" s="10">
        <v>4</v>
      </c>
      <c r="R111" s="10">
        <v>0</v>
      </c>
      <c r="S111" s="10">
        <f t="shared" si="7"/>
        <v>3.2565318975867563</v>
      </c>
      <c r="T111" s="10">
        <v>4</v>
      </c>
      <c r="AB111" s="11">
        <v>10.605</v>
      </c>
      <c r="AC111" s="10">
        <v>4</v>
      </c>
    </row>
    <row r="112" spans="14:29" x14ac:dyDescent="0.2">
      <c r="N112" s="10">
        <v>4</v>
      </c>
      <c r="O112" s="10">
        <v>1</v>
      </c>
      <c r="P112" s="11">
        <v>20.018000000000001</v>
      </c>
      <c r="Q112" s="10">
        <v>4</v>
      </c>
      <c r="R112" s="10">
        <v>1</v>
      </c>
      <c r="S112" s="10">
        <f t="shared" si="7"/>
        <v>4.4741479635792114</v>
      </c>
      <c r="T112" s="10">
        <v>4</v>
      </c>
      <c r="AB112" s="11">
        <v>20.018000000000001</v>
      </c>
      <c r="AC112" s="10">
        <v>4</v>
      </c>
    </row>
    <row r="113" spans="14:29" x14ac:dyDescent="0.2">
      <c r="N113" s="10">
        <v>4</v>
      </c>
      <c r="O113" s="10">
        <v>1</v>
      </c>
      <c r="P113" s="11">
        <v>20.856999999999999</v>
      </c>
      <c r="Q113" s="10">
        <v>4</v>
      </c>
      <c r="R113" s="10">
        <v>1</v>
      </c>
      <c r="S113" s="10">
        <f t="shared" si="7"/>
        <v>4.5669464634479784</v>
      </c>
      <c r="T113" s="10">
        <v>4</v>
      </c>
      <c r="AB113" s="11">
        <v>20.856999999999999</v>
      </c>
      <c r="AC113" s="10">
        <v>4</v>
      </c>
    </row>
    <row r="114" spans="14:29" x14ac:dyDescent="0.2">
      <c r="N114" s="10">
        <v>4</v>
      </c>
      <c r="O114" s="10">
        <v>1</v>
      </c>
      <c r="P114" s="11">
        <v>18.84</v>
      </c>
      <c r="Q114" s="10">
        <v>4</v>
      </c>
      <c r="R114" s="10">
        <v>1</v>
      </c>
      <c r="S114" s="10">
        <f t="shared" si="7"/>
        <v>4.3405068828421411</v>
      </c>
      <c r="T114" s="10">
        <v>4</v>
      </c>
      <c r="AB114" s="11">
        <v>18.84</v>
      </c>
      <c r="AC114" s="10">
        <v>4</v>
      </c>
    </row>
    <row r="115" spans="14:29" x14ac:dyDescent="0.2">
      <c r="N115" s="10">
        <v>4</v>
      </c>
      <c r="O115" s="10">
        <v>1</v>
      </c>
      <c r="P115" s="11">
        <v>30.132000000000001</v>
      </c>
      <c r="Q115" s="10">
        <v>4</v>
      </c>
      <c r="R115" s="10">
        <v>1</v>
      </c>
      <c r="S115" s="10">
        <f t="shared" si="7"/>
        <v>5.4892622455116866</v>
      </c>
      <c r="T115" s="10">
        <v>4</v>
      </c>
      <c r="AB115" s="11">
        <v>30.132000000000001</v>
      </c>
      <c r="AC115" s="10">
        <v>4</v>
      </c>
    </row>
    <row r="116" spans="14:29" x14ac:dyDescent="0.2">
      <c r="N116" s="10">
        <v>4</v>
      </c>
      <c r="O116" s="10">
        <v>1</v>
      </c>
      <c r="P116" s="11">
        <v>32.009</v>
      </c>
      <c r="Q116" s="10">
        <v>4</v>
      </c>
      <c r="R116" s="10">
        <v>1</v>
      </c>
      <c r="S116" s="10">
        <f t="shared" si="7"/>
        <v>5.6576496886958285</v>
      </c>
      <c r="T116" s="10">
        <v>4</v>
      </c>
      <c r="AB116" s="11">
        <v>32.009</v>
      </c>
      <c r="AC116" s="10">
        <v>4</v>
      </c>
    </row>
    <row r="117" spans="14:29" x14ac:dyDescent="0.2">
      <c r="N117" s="10">
        <v>4</v>
      </c>
      <c r="O117" s="10">
        <v>1</v>
      </c>
      <c r="P117" s="11">
        <v>49.72</v>
      </c>
      <c r="Q117" s="10">
        <v>4</v>
      </c>
      <c r="R117" s="10">
        <v>1</v>
      </c>
      <c r="S117" s="10">
        <f t="shared" si="7"/>
        <v>7.0512410255216773</v>
      </c>
      <c r="T117" s="10">
        <v>4</v>
      </c>
      <c r="AB117" s="11">
        <v>49.72</v>
      </c>
      <c r="AC117" s="10">
        <v>4</v>
      </c>
    </row>
    <row r="118" spans="14:29" x14ac:dyDescent="0.2">
      <c r="N118" s="10">
        <v>4</v>
      </c>
      <c r="O118" s="10">
        <v>1</v>
      </c>
      <c r="P118" s="11">
        <v>31.35</v>
      </c>
      <c r="Q118" s="10">
        <v>4</v>
      </c>
      <c r="R118" s="10">
        <v>1</v>
      </c>
      <c r="S118" s="10">
        <f t="shared" si="7"/>
        <v>5.5991070716677678</v>
      </c>
      <c r="T118" s="10">
        <v>4</v>
      </c>
      <c r="AB118" s="11">
        <v>31.35</v>
      </c>
      <c r="AC118" s="10">
        <v>4</v>
      </c>
    </row>
    <row r="119" spans="14:29" x14ac:dyDescent="0.2">
      <c r="N119" s="10">
        <v>4</v>
      </c>
      <c r="O119" s="10">
        <v>1</v>
      </c>
      <c r="P119" s="11">
        <v>28.803999999999998</v>
      </c>
      <c r="Q119" s="10">
        <v>4</v>
      </c>
      <c r="R119" s="10">
        <v>1</v>
      </c>
      <c r="S119" s="10">
        <f t="shared" si="7"/>
        <v>5.3669358110564351</v>
      </c>
      <c r="T119" s="10">
        <v>4</v>
      </c>
      <c r="AB119" s="11">
        <v>28.803999999999998</v>
      </c>
      <c r="AC119" s="10">
        <v>4</v>
      </c>
    </row>
    <row r="120" spans="14:29" x14ac:dyDescent="0.2">
      <c r="N120" s="10">
        <v>4</v>
      </c>
      <c r="O120" s="10">
        <v>1</v>
      </c>
      <c r="P120" s="11">
        <v>18.84</v>
      </c>
      <c r="Q120" s="10">
        <v>4</v>
      </c>
      <c r="R120" s="10">
        <v>1</v>
      </c>
      <c r="S120" s="10">
        <f t="shared" si="7"/>
        <v>4.3405068828421411</v>
      </c>
      <c r="T120" s="10">
        <v>4</v>
      </c>
      <c r="AB120" s="11">
        <v>18.84</v>
      </c>
      <c r="AC120" s="10">
        <v>4</v>
      </c>
    </row>
    <row r="121" spans="14:29" x14ac:dyDescent="0.2">
      <c r="N121" s="10">
        <v>4</v>
      </c>
      <c r="O121" s="10">
        <v>1</v>
      </c>
      <c r="P121" s="11">
        <v>51.777000000000001</v>
      </c>
      <c r="Q121" s="10">
        <v>4</v>
      </c>
      <c r="R121" s="10">
        <v>1</v>
      </c>
      <c r="S121" s="10">
        <f t="shared" si="7"/>
        <v>7.1956236699816367</v>
      </c>
      <c r="T121" s="10">
        <v>4</v>
      </c>
      <c r="AB121" s="11">
        <v>51.777000000000001</v>
      </c>
      <c r="AC121" s="10">
        <v>4</v>
      </c>
    </row>
    <row r="122" spans="14:29" x14ac:dyDescent="0.2">
      <c r="N122" s="10">
        <v>4</v>
      </c>
      <c r="O122" s="10">
        <v>1</v>
      </c>
      <c r="P122" s="11">
        <v>22.04</v>
      </c>
      <c r="Q122" s="10">
        <v>4</v>
      </c>
      <c r="R122" s="10">
        <v>1</v>
      </c>
      <c r="S122" s="10">
        <f t="shared" si="7"/>
        <v>4.6946778377222005</v>
      </c>
      <c r="T122" s="10">
        <v>4</v>
      </c>
      <c r="AB122" s="11">
        <v>22.04</v>
      </c>
      <c r="AC122" s="10">
        <v>4</v>
      </c>
    </row>
    <row r="123" spans="14:29" x14ac:dyDescent="0.2">
      <c r="N123" s="10">
        <v>4</v>
      </c>
      <c r="O123" s="10">
        <v>1</v>
      </c>
      <c r="P123" s="11">
        <v>41.69</v>
      </c>
      <c r="Q123" s="10">
        <v>4</v>
      </c>
      <c r="R123" s="10">
        <v>1</v>
      </c>
      <c r="S123" s="10">
        <f t="shared" si="7"/>
        <v>6.4567793829431714</v>
      </c>
      <c r="T123" s="10">
        <v>4</v>
      </c>
      <c r="AB123" s="11">
        <v>41.69</v>
      </c>
      <c r="AC123" s="10">
        <v>4</v>
      </c>
    </row>
    <row r="124" spans="14:29" x14ac:dyDescent="0.2">
      <c r="N124" s="10">
        <v>4</v>
      </c>
      <c r="O124" s="10">
        <v>1</v>
      </c>
      <c r="P124" s="11">
        <v>37</v>
      </c>
      <c r="Q124" s="10">
        <v>4</v>
      </c>
      <c r="R124" s="10">
        <v>1</v>
      </c>
      <c r="S124" s="10">
        <f t="shared" si="7"/>
        <v>6.0827625302982193</v>
      </c>
      <c r="T124" s="10">
        <v>4</v>
      </c>
      <c r="AB124" s="11">
        <v>37</v>
      </c>
      <c r="AC124" s="10">
        <v>4</v>
      </c>
    </row>
    <row r="125" spans="14:29" x14ac:dyDescent="0.2">
      <c r="N125" s="10">
        <v>4</v>
      </c>
      <c r="O125" s="10">
        <v>1</v>
      </c>
      <c r="P125" s="11">
        <v>27.16</v>
      </c>
      <c r="Q125" s="10">
        <v>4</v>
      </c>
      <c r="R125" s="10">
        <v>1</v>
      </c>
      <c r="S125" s="10">
        <f t="shared" si="7"/>
        <v>5.2115256883181535</v>
      </c>
      <c r="T125" s="10">
        <v>4</v>
      </c>
      <c r="AB125" s="11">
        <v>27.16</v>
      </c>
      <c r="AC125" s="10">
        <v>4</v>
      </c>
    </row>
    <row r="126" spans="14:29" x14ac:dyDescent="0.2">
      <c r="N126" s="10">
        <v>4</v>
      </c>
      <c r="O126" s="10">
        <v>1</v>
      </c>
      <c r="P126" s="11">
        <v>48.08</v>
      </c>
      <c r="Q126" s="10">
        <v>4</v>
      </c>
      <c r="R126" s="10">
        <v>1</v>
      </c>
      <c r="S126" s="10">
        <f t="shared" si="7"/>
        <v>6.9339743293438865</v>
      </c>
      <c r="T126" s="10">
        <v>4</v>
      </c>
      <c r="AB126" s="11">
        <v>48.08</v>
      </c>
      <c r="AC126" s="10">
        <v>4</v>
      </c>
    </row>
    <row r="127" spans="14:29" x14ac:dyDescent="0.2">
      <c r="N127" s="10">
        <v>4</v>
      </c>
      <c r="O127" s="10">
        <v>1</v>
      </c>
      <c r="P127" s="11">
        <v>51.35</v>
      </c>
      <c r="Q127" s="10">
        <v>4</v>
      </c>
      <c r="R127" s="10">
        <v>1</v>
      </c>
      <c r="S127" s="10">
        <f t="shared" si="7"/>
        <v>7.1658914309386521</v>
      </c>
      <c r="T127" s="10">
        <v>4</v>
      </c>
      <c r="AB127" s="11">
        <v>51.35</v>
      </c>
      <c r="AC127" s="10">
        <v>4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opLeftCell="V1" zoomScale="70" zoomScaleNormal="70" zoomScalePageLayoutView="70" workbookViewId="0">
      <selection activeCell="AE54" sqref="AE54:AG65"/>
    </sheetView>
  </sheetViews>
  <sheetFormatPr baseColWidth="10" defaultColWidth="8.83203125" defaultRowHeight="15" x14ac:dyDescent="0.2"/>
  <cols>
    <col min="1" max="1" width="29.5" style="10" customWidth="1"/>
    <col min="2" max="2" width="21.5" style="10" customWidth="1"/>
    <col min="3" max="3" width="22.5" style="10" customWidth="1"/>
    <col min="4" max="4" width="8.83203125" style="9"/>
    <col min="5" max="5" width="22" style="10" customWidth="1"/>
    <col min="6" max="6" width="21" style="10" customWidth="1"/>
    <col min="7" max="7" width="8.83203125" style="9"/>
    <col min="8" max="8" width="22.1640625" style="10" customWidth="1"/>
    <col min="9" max="9" width="21" style="10" customWidth="1"/>
    <col min="10" max="10" width="8.83203125" style="9"/>
    <col min="11" max="11" width="22.5" style="10" customWidth="1"/>
    <col min="12" max="12" width="20.33203125" style="10" customWidth="1"/>
    <col min="13" max="13" width="8.83203125" style="10"/>
    <col min="14" max="14" width="12.83203125" style="10" customWidth="1"/>
    <col min="15" max="15" width="8.83203125" style="10"/>
    <col min="16" max="16" width="15.5" style="10" customWidth="1"/>
    <col min="17" max="17" width="12.83203125" style="10" customWidth="1"/>
    <col min="18" max="18" width="8.83203125" style="10"/>
    <col min="19" max="19" width="24.83203125" style="10" customWidth="1"/>
    <col min="20" max="20" width="25" style="10" customWidth="1"/>
    <col min="21" max="22" width="8.83203125" style="10"/>
    <col min="23" max="23" width="19.33203125" style="10" bestFit="1" customWidth="1"/>
    <col min="24" max="25" width="8.83203125" style="10"/>
    <col min="26" max="26" width="15.5" style="10" customWidth="1"/>
    <col min="27" max="27" width="12.83203125" style="10" customWidth="1"/>
    <col min="28" max="29" width="8.83203125" style="10"/>
    <col min="31" max="16384" width="8.83203125" style="10"/>
  </cols>
  <sheetData>
    <row r="1" spans="2:33" x14ac:dyDescent="0.2">
      <c r="B1" s="19" t="s">
        <v>2</v>
      </c>
      <c r="C1" s="19"/>
      <c r="E1" s="20" t="s">
        <v>13</v>
      </c>
      <c r="F1" s="20"/>
      <c r="H1" s="21" t="s">
        <v>16</v>
      </c>
      <c r="I1" s="21"/>
      <c r="K1" s="22" t="s">
        <v>15</v>
      </c>
      <c r="L1" s="22"/>
      <c r="N1" s="2" t="s">
        <v>8</v>
      </c>
      <c r="O1" s="2" t="s">
        <v>9</v>
      </c>
      <c r="P1" s="18" t="s">
        <v>12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20</v>
      </c>
      <c r="V1" s="10" t="s">
        <v>8</v>
      </c>
      <c r="W1" s="10" t="s">
        <v>10</v>
      </c>
      <c r="X1" s="10" t="s">
        <v>9</v>
      </c>
      <c r="Z1" s="18" t="s">
        <v>12</v>
      </c>
      <c r="AA1" s="2" t="s">
        <v>8</v>
      </c>
      <c r="AB1" s="10" t="s">
        <v>21</v>
      </c>
      <c r="AE1" s="10" t="s">
        <v>9</v>
      </c>
      <c r="AF1" s="10" t="s">
        <v>10</v>
      </c>
      <c r="AG1" s="10" t="s">
        <v>8</v>
      </c>
    </row>
    <row r="2" spans="2:33" x14ac:dyDescent="0.2">
      <c r="B2" s="5" t="s">
        <v>5</v>
      </c>
      <c r="C2" s="5" t="s">
        <v>6</v>
      </c>
      <c r="E2" s="7" t="s">
        <v>5</v>
      </c>
      <c r="F2" s="7" t="s">
        <v>6</v>
      </c>
      <c r="H2" s="6" t="s">
        <v>5</v>
      </c>
      <c r="I2" s="6" t="s">
        <v>6</v>
      </c>
      <c r="K2" s="8" t="s">
        <v>5</v>
      </c>
      <c r="L2" s="8" t="s">
        <v>6</v>
      </c>
      <c r="N2" s="10">
        <v>0</v>
      </c>
      <c r="O2" s="10">
        <v>0</v>
      </c>
      <c r="P2" s="11">
        <v>12.731999999999999</v>
      </c>
      <c r="Q2" s="10">
        <v>0</v>
      </c>
      <c r="R2" s="10">
        <v>0</v>
      </c>
      <c r="S2" s="10">
        <f t="shared" ref="S2:S33" si="0">SQRT(P2)</f>
        <v>3.5681928199019737</v>
      </c>
      <c r="T2" s="10">
        <f t="shared" ref="T2:T33" si="1">LOG10(P2)</f>
        <v>1.1048966299489655</v>
      </c>
      <c r="V2" s="10">
        <v>0</v>
      </c>
      <c r="W2" s="10">
        <v>3.5681928199019737</v>
      </c>
      <c r="X2" s="10">
        <v>0</v>
      </c>
      <c r="Z2" s="11">
        <v>12.731999999999999</v>
      </c>
      <c r="AA2" s="10">
        <v>0</v>
      </c>
      <c r="AB2" s="10">
        <f t="shared" ref="AB2:AB16" si="2">LN(Z2)</f>
        <v>2.5441185094198464</v>
      </c>
      <c r="AE2" s="10">
        <v>1</v>
      </c>
      <c r="AF2" s="10">
        <v>4.5777723840313422</v>
      </c>
      <c r="AG2" s="10">
        <v>0</v>
      </c>
    </row>
    <row r="3" spans="2:33" x14ac:dyDescent="0.2">
      <c r="B3" s="11">
        <v>12.731999999999999</v>
      </c>
      <c r="C3" s="11">
        <v>20.956</v>
      </c>
      <c r="D3" s="12"/>
      <c r="E3" s="11">
        <v>14.132999999999999</v>
      </c>
      <c r="F3" s="11">
        <v>14.289</v>
      </c>
      <c r="G3" s="12"/>
      <c r="H3" s="11">
        <v>8.9450000000000003</v>
      </c>
      <c r="I3" s="11">
        <v>16.783000000000001</v>
      </c>
      <c r="J3" s="12"/>
      <c r="K3" s="11">
        <v>20.173999999999999</v>
      </c>
      <c r="L3" s="11">
        <v>18.48</v>
      </c>
      <c r="N3" s="10">
        <v>0</v>
      </c>
      <c r="O3" s="10">
        <v>0</v>
      </c>
      <c r="P3" s="11">
        <v>16.036999999999999</v>
      </c>
      <c r="Q3" s="10">
        <v>0</v>
      </c>
      <c r="R3" s="10">
        <v>0</v>
      </c>
      <c r="S3" s="10">
        <f t="shared" si="0"/>
        <v>4.0046223292590275</v>
      </c>
      <c r="T3" s="10">
        <f t="shared" si="1"/>
        <v>1.2051231292036544</v>
      </c>
      <c r="V3" s="10">
        <v>0</v>
      </c>
      <c r="W3" s="10">
        <v>4.0046223292590275</v>
      </c>
      <c r="X3" s="10">
        <v>0</v>
      </c>
      <c r="Z3" s="11">
        <v>16.036999999999999</v>
      </c>
      <c r="AA3" s="10">
        <v>0</v>
      </c>
      <c r="AB3" s="10">
        <f t="shared" si="2"/>
        <v>2.7748985525266718</v>
      </c>
      <c r="AE3" s="10">
        <v>1</v>
      </c>
      <c r="AF3" s="10">
        <v>7.1157571628042504</v>
      </c>
      <c r="AG3" s="10">
        <v>0</v>
      </c>
    </row>
    <row r="4" spans="2:33" x14ac:dyDescent="0.2">
      <c r="B4" s="11">
        <v>16.036999999999999</v>
      </c>
      <c r="C4" s="11">
        <v>50.634</v>
      </c>
      <c r="D4" s="12"/>
      <c r="E4" s="11">
        <v>10.523999999999999</v>
      </c>
      <c r="F4" s="11">
        <v>22.645</v>
      </c>
      <c r="G4" s="12"/>
      <c r="H4" s="11">
        <v>9.8469999999999995</v>
      </c>
      <c r="I4" s="11">
        <v>15.12</v>
      </c>
      <c r="J4" s="12"/>
      <c r="K4" s="11">
        <v>11.369</v>
      </c>
      <c r="L4" s="11">
        <v>35.402999999999999</v>
      </c>
      <c r="N4" s="10">
        <v>0</v>
      </c>
      <c r="O4" s="10">
        <v>0</v>
      </c>
      <c r="P4" s="11">
        <v>24.088999999999999</v>
      </c>
      <c r="Q4" s="10">
        <v>0</v>
      </c>
      <c r="R4" s="10">
        <v>0</v>
      </c>
      <c r="S4" s="10">
        <f t="shared" si="0"/>
        <v>4.9080546044232225</v>
      </c>
      <c r="T4" s="10">
        <f t="shared" si="1"/>
        <v>1.3818187716257344</v>
      </c>
      <c r="V4" s="10">
        <v>0</v>
      </c>
      <c r="W4" s="10">
        <v>4.9080546044232225</v>
      </c>
      <c r="X4" s="10">
        <v>0</v>
      </c>
      <c r="Z4" s="11">
        <v>24.088999999999999</v>
      </c>
      <c r="AA4" s="10">
        <v>0</v>
      </c>
      <c r="AB4" s="10">
        <f t="shared" si="2"/>
        <v>3.1817553047647595</v>
      </c>
      <c r="AE4" s="10">
        <v>1</v>
      </c>
      <c r="AF4" s="10">
        <v>4.7880058479496448</v>
      </c>
      <c r="AG4" s="10">
        <v>0</v>
      </c>
    </row>
    <row r="5" spans="2:33" x14ac:dyDescent="0.2">
      <c r="B5" s="11">
        <v>24.088999999999999</v>
      </c>
      <c r="C5" s="11">
        <v>22.925000000000001</v>
      </c>
      <c r="D5" s="12"/>
      <c r="E5" s="11">
        <v>8.68</v>
      </c>
      <c r="F5" s="11">
        <v>16.445</v>
      </c>
      <c r="G5" s="12"/>
      <c r="H5" s="11">
        <v>13.433</v>
      </c>
      <c r="I5" s="11">
        <v>8.7370000000000001</v>
      </c>
      <c r="J5" s="12"/>
      <c r="K5" s="11">
        <v>11.973000000000001</v>
      </c>
      <c r="L5" s="11">
        <v>24.471</v>
      </c>
      <c r="N5" s="10">
        <v>0</v>
      </c>
      <c r="O5" s="10">
        <v>0</v>
      </c>
      <c r="P5" s="11">
        <v>21.707000000000001</v>
      </c>
      <c r="Q5" s="10">
        <v>0</v>
      </c>
      <c r="R5" s="10">
        <v>0</v>
      </c>
      <c r="S5" s="10">
        <f t="shared" si="0"/>
        <v>4.6590771618422462</v>
      </c>
      <c r="T5" s="10">
        <f t="shared" si="1"/>
        <v>1.3365998062515831</v>
      </c>
      <c r="V5" s="10">
        <v>0</v>
      </c>
      <c r="W5" s="10">
        <v>4.6590771618422462</v>
      </c>
      <c r="X5" s="10">
        <v>0</v>
      </c>
      <c r="Z5" s="11">
        <v>21.707000000000001</v>
      </c>
      <c r="AA5" s="10">
        <v>0</v>
      </c>
      <c r="AB5" s="10">
        <f t="shared" si="2"/>
        <v>3.0776347891736253</v>
      </c>
      <c r="AE5" s="10">
        <v>1</v>
      </c>
      <c r="AF5" s="10">
        <v>5.021354398964486</v>
      </c>
      <c r="AG5" s="10">
        <v>0</v>
      </c>
    </row>
    <row r="6" spans="2:33" x14ac:dyDescent="0.2">
      <c r="B6" s="11">
        <v>21.707000000000001</v>
      </c>
      <c r="C6" s="11">
        <v>25.213999999999999</v>
      </c>
      <c r="D6" s="12"/>
      <c r="E6" s="11">
        <v>11.218</v>
      </c>
      <c r="F6" s="11">
        <v>21.552</v>
      </c>
      <c r="G6" s="12"/>
      <c r="H6" s="11">
        <v>12.523</v>
      </c>
      <c r="I6" s="11">
        <v>28.221</v>
      </c>
      <c r="J6" s="12"/>
      <c r="K6" s="11">
        <v>14.943</v>
      </c>
      <c r="L6" s="11">
        <v>28.803999999999998</v>
      </c>
      <c r="N6" s="10">
        <v>0</v>
      </c>
      <c r="O6" s="10">
        <v>0</v>
      </c>
      <c r="P6" s="11">
        <v>16.952999999999999</v>
      </c>
      <c r="Q6" s="10">
        <v>0</v>
      </c>
      <c r="R6" s="10">
        <v>0</v>
      </c>
      <c r="S6" s="10">
        <f t="shared" si="0"/>
        <v>4.1174020935536522</v>
      </c>
      <c r="T6" s="10">
        <f t="shared" si="1"/>
        <v>1.2292465620175608</v>
      </c>
      <c r="V6" s="10">
        <v>0</v>
      </c>
      <c r="W6" s="10">
        <v>4.1174020935536522</v>
      </c>
      <c r="X6" s="10">
        <v>0</v>
      </c>
      <c r="Z6" s="11">
        <v>16.952999999999999</v>
      </c>
      <c r="AA6" s="10">
        <v>0</v>
      </c>
      <c r="AB6" s="10">
        <f t="shared" si="2"/>
        <v>2.8304448093158161</v>
      </c>
      <c r="AE6" s="10">
        <v>1</v>
      </c>
      <c r="AF6" s="10">
        <v>3.9338276525541889</v>
      </c>
      <c r="AG6" s="10">
        <v>0</v>
      </c>
    </row>
    <row r="7" spans="2:33" x14ac:dyDescent="0.2">
      <c r="B7" s="11">
        <v>16.952999999999999</v>
      </c>
      <c r="C7" s="11">
        <v>15.475</v>
      </c>
      <c r="D7" s="12"/>
      <c r="E7" s="11">
        <v>9.0530000000000008</v>
      </c>
      <c r="F7" s="11">
        <v>19.247</v>
      </c>
      <c r="G7" s="12"/>
      <c r="H7" s="11">
        <v>10.972</v>
      </c>
      <c r="I7" s="11">
        <v>13.183</v>
      </c>
      <c r="J7" s="12"/>
      <c r="K7" s="11">
        <v>8.7690000000000001</v>
      </c>
      <c r="L7" s="11">
        <v>27.466000000000001</v>
      </c>
      <c r="N7" s="10">
        <v>0</v>
      </c>
      <c r="O7" s="10">
        <v>0</v>
      </c>
      <c r="P7" s="11">
        <v>10.515000000000001</v>
      </c>
      <c r="Q7" s="10">
        <v>0</v>
      </c>
      <c r="R7" s="10">
        <v>0</v>
      </c>
      <c r="S7" s="10">
        <f t="shared" si="0"/>
        <v>3.2426840734181925</v>
      </c>
      <c r="T7" s="10">
        <f t="shared" si="1"/>
        <v>1.0218092770223399</v>
      </c>
      <c r="V7" s="10">
        <v>0</v>
      </c>
      <c r="W7" s="10">
        <v>3.2426840734181925</v>
      </c>
      <c r="X7" s="10">
        <v>0</v>
      </c>
      <c r="Z7" s="11">
        <v>10.515000000000001</v>
      </c>
      <c r="AA7" s="10">
        <v>0</v>
      </c>
      <c r="AB7" s="10">
        <f t="shared" si="2"/>
        <v>2.3528028091546633</v>
      </c>
      <c r="AE7" s="10">
        <v>1</v>
      </c>
      <c r="AF7" s="10">
        <v>5.2435674878845608</v>
      </c>
      <c r="AG7" s="10">
        <v>0</v>
      </c>
    </row>
    <row r="8" spans="2:33" x14ac:dyDescent="0.2">
      <c r="B8" s="11">
        <v>10.515000000000001</v>
      </c>
      <c r="C8" s="11">
        <v>27.495000000000001</v>
      </c>
      <c r="D8" s="12"/>
      <c r="E8" s="11">
        <v>11.496</v>
      </c>
      <c r="F8" s="11">
        <v>22.734000000000002</v>
      </c>
      <c r="G8" s="12"/>
      <c r="H8" s="11">
        <v>20.876000000000001</v>
      </c>
      <c r="I8" s="11">
        <v>16.248999999999999</v>
      </c>
      <c r="J8" s="12"/>
      <c r="K8" s="11">
        <v>23.001999999999999</v>
      </c>
      <c r="L8" s="11">
        <v>36.432000000000002</v>
      </c>
      <c r="N8" s="10">
        <v>0</v>
      </c>
      <c r="O8" s="10">
        <v>0</v>
      </c>
      <c r="P8" s="11">
        <v>13.127000000000001</v>
      </c>
      <c r="Q8" s="10">
        <v>0</v>
      </c>
      <c r="R8" s="10">
        <v>0</v>
      </c>
      <c r="S8" s="10">
        <f t="shared" si="0"/>
        <v>3.6231202022566129</v>
      </c>
      <c r="T8" s="10">
        <f t="shared" si="1"/>
        <v>1.1181654852431238</v>
      </c>
      <c r="V8" s="10">
        <v>0</v>
      </c>
      <c r="W8" s="10">
        <v>3.6231202022566129</v>
      </c>
      <c r="X8" s="10">
        <v>0</v>
      </c>
      <c r="Z8" s="11">
        <v>13.127000000000001</v>
      </c>
      <c r="AA8" s="10">
        <v>0</v>
      </c>
      <c r="AB8" s="10">
        <f t="shared" si="2"/>
        <v>2.5746711778212705</v>
      </c>
      <c r="AE8" s="10">
        <v>1</v>
      </c>
      <c r="AF8" s="10">
        <v>4.8094698252510124</v>
      </c>
      <c r="AG8" s="10">
        <v>0</v>
      </c>
    </row>
    <row r="9" spans="2:33" x14ac:dyDescent="0.2">
      <c r="B9" s="11">
        <v>13.127000000000001</v>
      </c>
      <c r="C9" s="11">
        <v>23.131</v>
      </c>
      <c r="D9" s="12"/>
      <c r="E9" s="11">
        <v>14.205</v>
      </c>
      <c r="F9" s="11">
        <v>16.812000000000001</v>
      </c>
      <c r="G9" s="12"/>
      <c r="H9" s="11">
        <v>9.8469999999999995</v>
      </c>
      <c r="I9" s="11">
        <v>20.420000000000002</v>
      </c>
      <c r="J9" s="12"/>
      <c r="K9" s="11">
        <v>27.791</v>
      </c>
      <c r="L9" s="11">
        <v>39.915999999999997</v>
      </c>
      <c r="N9" s="10">
        <v>0</v>
      </c>
      <c r="O9" s="10">
        <v>0</v>
      </c>
      <c r="P9" s="11">
        <v>18.969000000000001</v>
      </c>
      <c r="Q9" s="10">
        <v>0</v>
      </c>
      <c r="R9" s="10">
        <v>0</v>
      </c>
      <c r="S9" s="10">
        <f t="shared" si="0"/>
        <v>4.3553415480304185</v>
      </c>
      <c r="T9" s="10">
        <f t="shared" si="1"/>
        <v>1.2780444365328807</v>
      </c>
      <c r="V9" s="10">
        <v>0</v>
      </c>
      <c r="W9" s="10">
        <v>4.3553415480304185</v>
      </c>
      <c r="X9" s="10">
        <v>0</v>
      </c>
      <c r="Z9" s="11">
        <v>18.969000000000001</v>
      </c>
      <c r="AA9" s="10">
        <v>0</v>
      </c>
      <c r="AB9" s="10">
        <f t="shared" si="2"/>
        <v>2.942806067744586</v>
      </c>
      <c r="AE9" s="9">
        <v>1</v>
      </c>
      <c r="AF9" s="9">
        <v>4.7880058479496448</v>
      </c>
      <c r="AG9" s="9">
        <v>0</v>
      </c>
    </row>
    <row r="10" spans="2:33" x14ac:dyDescent="0.2">
      <c r="B10" s="11">
        <v>18.969000000000001</v>
      </c>
      <c r="C10" s="11">
        <v>22.925000000000001</v>
      </c>
      <c r="D10" s="12"/>
      <c r="E10" s="11">
        <v>11.279</v>
      </c>
      <c r="F10" s="11">
        <v>16.852</v>
      </c>
      <c r="G10" s="12"/>
      <c r="H10" s="11">
        <v>12.145</v>
      </c>
      <c r="I10" s="11">
        <v>23.745999999999999</v>
      </c>
      <c r="J10" s="12"/>
      <c r="K10" s="11">
        <v>11.349</v>
      </c>
      <c r="L10" s="11">
        <v>16.084</v>
      </c>
      <c r="N10" s="10">
        <v>0</v>
      </c>
      <c r="O10" s="10">
        <v>0</v>
      </c>
      <c r="P10" s="11">
        <v>16.036999999999999</v>
      </c>
      <c r="Q10" s="10">
        <v>0</v>
      </c>
      <c r="R10" s="10">
        <v>0</v>
      </c>
      <c r="S10" s="10">
        <f t="shared" si="0"/>
        <v>4.0046223292590275</v>
      </c>
      <c r="T10" s="10">
        <f t="shared" si="1"/>
        <v>1.2051231292036544</v>
      </c>
      <c r="V10" s="10">
        <v>0</v>
      </c>
      <c r="W10" s="10">
        <v>4.0046223292590275</v>
      </c>
      <c r="X10" s="10">
        <v>0</v>
      </c>
      <c r="Z10" s="11">
        <v>16.036999999999999</v>
      </c>
      <c r="AA10" s="10">
        <v>0</v>
      </c>
      <c r="AB10" s="10">
        <f t="shared" si="2"/>
        <v>2.7748985525266718</v>
      </c>
      <c r="AE10" s="9">
        <v>1</v>
      </c>
      <c r="AF10" s="9">
        <v>8.505939101592487</v>
      </c>
      <c r="AG10" s="9">
        <v>0</v>
      </c>
    </row>
    <row r="11" spans="2:33" x14ac:dyDescent="0.2">
      <c r="B11" s="11">
        <v>16.036999999999999</v>
      </c>
      <c r="C11" s="11">
        <v>72.350999999999999</v>
      </c>
      <c r="D11" s="12"/>
      <c r="E11" s="11">
        <v>11.942</v>
      </c>
      <c r="F11" s="11">
        <v>25.497</v>
      </c>
      <c r="G11" s="12"/>
      <c r="H11" s="11">
        <v>15.657</v>
      </c>
      <c r="I11" s="11">
        <v>22.855</v>
      </c>
      <c r="J11" s="12"/>
      <c r="K11" s="11">
        <v>11.349</v>
      </c>
      <c r="L11" s="11">
        <v>25.13</v>
      </c>
      <c r="N11" s="10">
        <v>0</v>
      </c>
      <c r="O11" s="10">
        <v>0</v>
      </c>
      <c r="P11" s="11">
        <v>14.582000000000001</v>
      </c>
      <c r="Q11" s="10">
        <v>0</v>
      </c>
      <c r="R11" s="10">
        <v>0</v>
      </c>
      <c r="S11" s="10">
        <f t="shared" si="0"/>
        <v>3.8186385008272254</v>
      </c>
      <c r="T11" s="10">
        <f t="shared" si="1"/>
        <v>1.1638170938993255</v>
      </c>
      <c r="V11" s="10">
        <v>0</v>
      </c>
      <c r="W11" s="10">
        <v>3.8186385008272254</v>
      </c>
      <c r="X11" s="10">
        <v>0</v>
      </c>
      <c r="Z11" s="11">
        <v>14.582000000000001</v>
      </c>
      <c r="AA11" s="10">
        <v>0</v>
      </c>
      <c r="AB11" s="10">
        <f t="shared" si="2"/>
        <v>2.6797878913842386</v>
      </c>
      <c r="AE11" s="9">
        <v>1</v>
      </c>
      <c r="AF11" s="9">
        <v>7.3702781494323535</v>
      </c>
      <c r="AG11" s="9">
        <v>0</v>
      </c>
    </row>
    <row r="12" spans="2:33" x14ac:dyDescent="0.2">
      <c r="B12" s="11">
        <v>14.582000000000001</v>
      </c>
      <c r="C12" s="11">
        <v>54.320999999999998</v>
      </c>
      <c r="D12" s="12"/>
      <c r="E12" s="11">
        <v>10.989000000000001</v>
      </c>
      <c r="F12" s="11">
        <v>26.53</v>
      </c>
      <c r="G12" s="12"/>
      <c r="H12" s="11">
        <v>10.438000000000001</v>
      </c>
      <c r="I12" s="11">
        <v>23.885000000000002</v>
      </c>
      <c r="J12" s="12"/>
      <c r="K12" s="11">
        <v>22.344000000000001</v>
      </c>
      <c r="L12" s="11">
        <v>32.488</v>
      </c>
      <c r="N12" s="10">
        <v>0</v>
      </c>
      <c r="O12" s="10">
        <v>0</v>
      </c>
      <c r="P12" s="11">
        <v>42.576999999999998</v>
      </c>
      <c r="Q12" s="10">
        <v>0</v>
      </c>
      <c r="R12" s="10">
        <v>0</v>
      </c>
      <c r="S12" s="10">
        <f t="shared" si="0"/>
        <v>6.525105363133993</v>
      </c>
      <c r="T12" s="10">
        <f t="shared" si="1"/>
        <v>1.6291750575404063</v>
      </c>
      <c r="V12" s="10">
        <v>0</v>
      </c>
      <c r="W12" s="10">
        <v>6.525105363133993</v>
      </c>
      <c r="X12" s="10">
        <v>0</v>
      </c>
      <c r="Z12" s="11">
        <v>42.576999999999998</v>
      </c>
      <c r="AA12" s="10">
        <v>0</v>
      </c>
      <c r="AB12" s="10">
        <f t="shared" si="2"/>
        <v>3.7513142013702563</v>
      </c>
      <c r="AE12" s="9">
        <v>1</v>
      </c>
      <c r="AF12" s="9">
        <v>5.963388298610111</v>
      </c>
      <c r="AG12" s="9">
        <v>0</v>
      </c>
    </row>
    <row r="13" spans="2:33" x14ac:dyDescent="0.2">
      <c r="B13" s="11">
        <v>42.576999999999998</v>
      </c>
      <c r="C13" s="11">
        <v>35.561999999999998</v>
      </c>
      <c r="D13" s="12"/>
      <c r="E13" s="11">
        <v>12.236000000000001</v>
      </c>
      <c r="F13" s="11">
        <v>20.628</v>
      </c>
      <c r="G13" s="12"/>
      <c r="H13" s="11">
        <v>12.379</v>
      </c>
      <c r="I13" s="11">
        <v>40.765999999999998</v>
      </c>
      <c r="J13" s="12"/>
      <c r="K13" s="11">
        <v>24.407</v>
      </c>
      <c r="L13" s="11">
        <v>36.072000000000003</v>
      </c>
      <c r="N13" s="10">
        <v>0</v>
      </c>
      <c r="O13" s="10">
        <v>0</v>
      </c>
      <c r="P13" s="11">
        <v>13.746</v>
      </c>
      <c r="Q13" s="10">
        <v>0</v>
      </c>
      <c r="R13" s="10">
        <v>0</v>
      </c>
      <c r="S13" s="10">
        <f t="shared" si="0"/>
        <v>3.7075598444259805</v>
      </c>
      <c r="T13" s="10">
        <f t="shared" si="1"/>
        <v>1.1381763395730411</v>
      </c>
      <c r="V13" s="10">
        <v>0</v>
      </c>
      <c r="W13" s="10">
        <v>3.7075598444259805</v>
      </c>
      <c r="X13" s="10">
        <v>0</v>
      </c>
      <c r="Z13" s="11">
        <v>13.746</v>
      </c>
      <c r="AA13" s="10">
        <v>0</v>
      </c>
      <c r="AB13" s="10">
        <f t="shared" si="2"/>
        <v>2.6207478726994133</v>
      </c>
      <c r="AE13" s="10">
        <v>1</v>
      </c>
      <c r="AF13" s="10">
        <v>7.2665672776077699</v>
      </c>
      <c r="AG13" s="10">
        <v>0</v>
      </c>
    </row>
    <row r="14" spans="2:33" x14ac:dyDescent="0.2">
      <c r="B14" s="11">
        <v>13.746</v>
      </c>
      <c r="C14" s="11">
        <v>52.802999999999997</v>
      </c>
      <c r="D14" s="12"/>
      <c r="E14" s="11">
        <v>10.339</v>
      </c>
      <c r="F14" s="11">
        <v>21.751000000000001</v>
      </c>
      <c r="G14" s="12"/>
      <c r="H14" s="11">
        <v>56.917999999999999</v>
      </c>
      <c r="I14" s="11">
        <v>40.097999999999999</v>
      </c>
      <c r="J14" s="12"/>
      <c r="K14" s="11">
        <v>10.105</v>
      </c>
      <c r="L14" s="11">
        <v>17.302</v>
      </c>
      <c r="N14" s="10">
        <v>0</v>
      </c>
      <c r="O14" s="10">
        <v>0</v>
      </c>
      <c r="P14" s="11">
        <v>9.218</v>
      </c>
      <c r="Q14" s="10">
        <v>0</v>
      </c>
      <c r="R14" s="10">
        <v>0</v>
      </c>
      <c r="S14" s="10">
        <f t="shared" si="0"/>
        <v>3.0361159398152107</v>
      </c>
      <c r="T14" s="10">
        <f t="shared" si="1"/>
        <v>0.96463670378850153</v>
      </c>
      <c r="V14" s="10">
        <v>0</v>
      </c>
      <c r="W14" s="10">
        <v>3.0361159398152107</v>
      </c>
      <c r="X14" s="10">
        <v>0</v>
      </c>
      <c r="Z14" s="11">
        <v>9.218</v>
      </c>
      <c r="AA14" s="10">
        <v>0</v>
      </c>
      <c r="AB14" s="10">
        <f t="shared" si="2"/>
        <v>2.2211580942983167</v>
      </c>
      <c r="AE14" s="10">
        <v>1</v>
      </c>
      <c r="AF14" s="10">
        <v>5.5808601487584335</v>
      </c>
      <c r="AG14" s="10">
        <v>0</v>
      </c>
    </row>
    <row r="15" spans="2:33" x14ac:dyDescent="0.2">
      <c r="B15" s="11">
        <v>9.218</v>
      </c>
      <c r="C15" s="11">
        <v>31.146000000000001</v>
      </c>
      <c r="D15" s="12"/>
      <c r="E15" s="11"/>
      <c r="F15" s="11">
        <v>14.157</v>
      </c>
      <c r="G15" s="12"/>
      <c r="H15" s="11">
        <v>18.024999999999999</v>
      </c>
      <c r="I15" s="11">
        <v>26.427</v>
      </c>
      <c r="J15" s="12"/>
      <c r="K15" s="11"/>
      <c r="L15" s="11">
        <v>27.466000000000001</v>
      </c>
      <c r="N15" s="10">
        <v>0</v>
      </c>
      <c r="O15" s="10">
        <v>0</v>
      </c>
      <c r="P15" s="11">
        <v>11.728</v>
      </c>
      <c r="Q15" s="10">
        <v>0</v>
      </c>
      <c r="R15" s="10">
        <v>0</v>
      </c>
      <c r="S15" s="10">
        <f t="shared" si="0"/>
        <v>3.4246167668806389</v>
      </c>
      <c r="T15" s="10">
        <f t="shared" si="1"/>
        <v>1.0692239572970528</v>
      </c>
      <c r="V15" s="10">
        <v>0</v>
      </c>
      <c r="W15" s="10">
        <v>3.4246167668806389</v>
      </c>
      <c r="X15" s="10">
        <v>0</v>
      </c>
      <c r="Z15" s="11">
        <v>11.728</v>
      </c>
      <c r="AA15" s="10">
        <v>0</v>
      </c>
      <c r="AB15" s="10">
        <f t="shared" si="2"/>
        <v>2.4619791451442956</v>
      </c>
      <c r="AE15" s="10">
        <v>1</v>
      </c>
      <c r="AF15" s="10">
        <v>5.5880229061806821</v>
      </c>
      <c r="AG15" s="10">
        <v>0</v>
      </c>
    </row>
    <row r="16" spans="2:33" x14ac:dyDescent="0.2">
      <c r="B16" s="11">
        <v>11.728</v>
      </c>
      <c r="C16" s="11">
        <v>31.225999999999999</v>
      </c>
      <c r="D16" s="12"/>
      <c r="E16" s="11"/>
      <c r="F16" s="11">
        <v>14.867000000000001</v>
      </c>
      <c r="G16" s="12"/>
      <c r="H16" s="11">
        <v>13.058999999999999</v>
      </c>
      <c r="I16" s="11">
        <v>34.095999999999997</v>
      </c>
      <c r="J16" s="12"/>
      <c r="K16" s="11"/>
      <c r="L16" s="11">
        <v>28.803999999999998</v>
      </c>
      <c r="N16" s="10">
        <v>0</v>
      </c>
      <c r="O16" s="10">
        <v>0</v>
      </c>
      <c r="P16" s="11">
        <v>12.667</v>
      </c>
      <c r="Q16" s="10">
        <v>0</v>
      </c>
      <c r="R16" s="10">
        <v>0</v>
      </c>
      <c r="S16" s="10">
        <f t="shared" si="0"/>
        <v>3.5590729129929328</v>
      </c>
      <c r="T16" s="10">
        <f t="shared" si="1"/>
        <v>1.1026737705489267</v>
      </c>
      <c r="V16" s="10">
        <v>0</v>
      </c>
      <c r="W16" s="10">
        <v>3.5590729129929328</v>
      </c>
      <c r="X16" s="10">
        <v>0</v>
      </c>
      <c r="Z16" s="11">
        <v>12.667</v>
      </c>
      <c r="AA16" s="10">
        <v>0</v>
      </c>
      <c r="AB16" s="10">
        <f t="shared" si="2"/>
        <v>2.5390001865014953</v>
      </c>
      <c r="AE16" s="10">
        <v>1</v>
      </c>
      <c r="AF16" s="10">
        <v>5.843286746344047</v>
      </c>
      <c r="AG16" s="10">
        <v>0</v>
      </c>
    </row>
    <row r="17" spans="1:33" x14ac:dyDescent="0.2">
      <c r="B17" s="11">
        <v>12.667</v>
      </c>
      <c r="C17" s="11">
        <v>34.143999999999998</v>
      </c>
      <c r="D17" s="12"/>
      <c r="E17" s="11"/>
      <c r="F17" s="11">
        <v>19.204999999999998</v>
      </c>
      <c r="G17" s="12"/>
      <c r="H17" s="11">
        <v>11.792999999999999</v>
      </c>
      <c r="I17" s="11">
        <v>22.056999999999999</v>
      </c>
      <c r="J17" s="12"/>
      <c r="K17" s="11"/>
      <c r="L17" s="11">
        <v>41.612000000000002</v>
      </c>
      <c r="N17" s="10">
        <v>0</v>
      </c>
      <c r="O17" s="10">
        <v>1</v>
      </c>
      <c r="P17" s="11">
        <v>20.956</v>
      </c>
      <c r="Q17" s="10">
        <v>0</v>
      </c>
      <c r="R17" s="10">
        <v>1</v>
      </c>
      <c r="S17" s="10">
        <f t="shared" si="0"/>
        <v>4.5777723840313422</v>
      </c>
      <c r="T17" s="10">
        <f t="shared" si="1"/>
        <v>1.3213083897759086</v>
      </c>
      <c r="V17" s="10">
        <v>2</v>
      </c>
      <c r="W17" s="10">
        <v>3.7593882481063323</v>
      </c>
      <c r="X17" s="10">
        <v>0</v>
      </c>
      <c r="Z17" s="11">
        <v>20.956</v>
      </c>
      <c r="AA17" s="10">
        <v>2</v>
      </c>
      <c r="AB17" s="10">
        <f t="shared" ref="AB17:AB28" si="3">LN(Z32)</f>
        <v>2.6485124883860136</v>
      </c>
      <c r="AE17" s="10">
        <v>1</v>
      </c>
      <c r="AF17" s="10">
        <v>3.7800793642462058</v>
      </c>
      <c r="AG17" s="10">
        <v>2</v>
      </c>
    </row>
    <row r="18" spans="1:33" x14ac:dyDescent="0.2">
      <c r="B18" s="11"/>
      <c r="C18" s="11"/>
      <c r="D18" s="12"/>
      <c r="E18" s="11"/>
      <c r="F18" s="11">
        <v>22.321999999999999</v>
      </c>
      <c r="G18" s="12"/>
      <c r="H18" s="11"/>
      <c r="I18" s="11">
        <v>17.373000000000001</v>
      </c>
      <c r="J18" s="12"/>
      <c r="K18" s="11"/>
      <c r="L18" s="11">
        <v>34.209000000000003</v>
      </c>
      <c r="N18" s="10">
        <v>0</v>
      </c>
      <c r="O18" s="10">
        <v>1</v>
      </c>
      <c r="P18" s="11">
        <v>50.634</v>
      </c>
      <c r="Q18" s="10">
        <v>0</v>
      </c>
      <c r="R18" s="10">
        <v>1</v>
      </c>
      <c r="S18" s="10">
        <f t="shared" si="0"/>
        <v>7.1157571628042504</v>
      </c>
      <c r="T18" s="10">
        <f t="shared" si="1"/>
        <v>1.7044422372685071</v>
      </c>
      <c r="V18" s="10">
        <v>2</v>
      </c>
      <c r="W18" s="10">
        <v>3.2440715158578115</v>
      </c>
      <c r="X18" s="10">
        <v>0</v>
      </c>
      <c r="Z18" s="11">
        <v>50.634</v>
      </c>
      <c r="AA18" s="10">
        <v>2</v>
      </c>
      <c r="AB18" s="10">
        <f t="shared" si="3"/>
        <v>2.3536583631780461</v>
      </c>
      <c r="AE18" s="10">
        <v>1</v>
      </c>
      <c r="AF18" s="10">
        <v>4.7586762865317915</v>
      </c>
      <c r="AG18" s="10">
        <v>2</v>
      </c>
    </row>
    <row r="19" spans="1:33" x14ac:dyDescent="0.2">
      <c r="B19" s="11"/>
      <c r="C19" s="11"/>
      <c r="D19" s="12"/>
      <c r="E19" s="11"/>
      <c r="F19" s="11">
        <v>18.033000000000001</v>
      </c>
      <c r="G19" s="12"/>
      <c r="H19" s="11"/>
      <c r="I19" s="11">
        <v>29.509</v>
      </c>
      <c r="J19" s="12"/>
      <c r="K19" s="11"/>
      <c r="L19" s="11">
        <v>21.494</v>
      </c>
      <c r="N19" s="10">
        <v>0</v>
      </c>
      <c r="O19" s="10">
        <v>1</v>
      </c>
      <c r="P19" s="11">
        <v>22.925000000000001</v>
      </c>
      <c r="Q19" s="10">
        <v>0</v>
      </c>
      <c r="R19" s="10">
        <v>1</v>
      </c>
      <c r="S19" s="10">
        <f t="shared" si="0"/>
        <v>4.7880058479496448</v>
      </c>
      <c r="T19" s="10">
        <f t="shared" si="1"/>
        <v>1.3603093443420586</v>
      </c>
      <c r="V19" s="10">
        <v>2</v>
      </c>
      <c r="W19" s="10">
        <v>2.9461839725312471</v>
      </c>
      <c r="X19" s="10">
        <v>0</v>
      </c>
      <c r="Z19" s="11">
        <v>22.925000000000001</v>
      </c>
      <c r="AA19" s="10">
        <v>2</v>
      </c>
      <c r="AB19" s="10">
        <f t="shared" si="3"/>
        <v>2.1610215286722587</v>
      </c>
      <c r="AE19" s="10">
        <v>1</v>
      </c>
      <c r="AF19" s="10">
        <v>4.0552435191983234</v>
      </c>
      <c r="AG19" s="10">
        <v>2</v>
      </c>
    </row>
    <row r="20" spans="1:33" x14ac:dyDescent="0.2">
      <c r="B20" s="11"/>
      <c r="C20" s="11"/>
      <c r="D20" s="12"/>
      <c r="E20" s="11"/>
      <c r="F20" s="11">
        <v>16.102</v>
      </c>
      <c r="G20" s="12"/>
      <c r="H20" s="11"/>
      <c r="I20" s="11">
        <v>21.952999999999999</v>
      </c>
      <c r="J20" s="12"/>
      <c r="K20" s="11"/>
      <c r="L20" s="11">
        <v>38.317</v>
      </c>
      <c r="N20" s="10">
        <v>0</v>
      </c>
      <c r="O20" s="10">
        <v>1</v>
      </c>
      <c r="P20" s="11">
        <v>25.213999999999999</v>
      </c>
      <c r="Q20" s="10">
        <v>0</v>
      </c>
      <c r="R20" s="10">
        <v>1</v>
      </c>
      <c r="S20" s="10">
        <f t="shared" si="0"/>
        <v>5.021354398964486</v>
      </c>
      <c r="T20" s="10">
        <f t="shared" si="1"/>
        <v>1.4016417484977712</v>
      </c>
      <c r="V20" s="10">
        <v>2</v>
      </c>
      <c r="W20" s="10">
        <v>3.3493282908666924</v>
      </c>
      <c r="X20" s="10">
        <v>0</v>
      </c>
      <c r="Z20" s="11">
        <v>25.213999999999999</v>
      </c>
      <c r="AA20" s="10">
        <v>2</v>
      </c>
      <c r="AB20" s="10">
        <f t="shared" si="3"/>
        <v>2.4175196310861451</v>
      </c>
      <c r="AE20" s="10">
        <v>1</v>
      </c>
      <c r="AF20" s="10">
        <v>4.6424131655853298</v>
      </c>
      <c r="AG20" s="10">
        <v>2</v>
      </c>
    </row>
    <row r="21" spans="1:33" x14ac:dyDescent="0.2">
      <c r="B21" s="11"/>
      <c r="C21" s="11"/>
      <c r="D21" s="12"/>
      <c r="E21" s="11"/>
      <c r="F21" s="11">
        <v>18.216999999999999</v>
      </c>
      <c r="G21" s="12"/>
      <c r="H21" s="11"/>
      <c r="I21" s="11"/>
      <c r="J21" s="12"/>
      <c r="K21" s="11"/>
      <c r="L21" s="11"/>
      <c r="N21" s="10">
        <v>0</v>
      </c>
      <c r="O21" s="10">
        <v>1</v>
      </c>
      <c r="P21" s="11">
        <v>15.475</v>
      </c>
      <c r="Q21" s="10">
        <v>0</v>
      </c>
      <c r="R21" s="10">
        <v>1</v>
      </c>
      <c r="S21" s="10">
        <f t="shared" si="0"/>
        <v>3.9338276525541889</v>
      </c>
      <c r="T21" s="10">
        <f t="shared" si="1"/>
        <v>1.1896306576921556</v>
      </c>
      <c r="V21" s="10">
        <v>2</v>
      </c>
      <c r="W21" s="10">
        <v>3.0088203668547582</v>
      </c>
      <c r="X21" s="10">
        <v>0</v>
      </c>
      <c r="Z21" s="11">
        <v>15.475</v>
      </c>
      <c r="AA21" s="10">
        <v>2</v>
      </c>
      <c r="AB21" s="10">
        <f t="shared" si="3"/>
        <v>2.2030961944933032</v>
      </c>
      <c r="AE21" s="10">
        <v>1</v>
      </c>
      <c r="AF21" s="10">
        <v>4.3871402986455763</v>
      </c>
      <c r="AG21" s="10">
        <v>2</v>
      </c>
    </row>
    <row r="22" spans="1:33" x14ac:dyDescent="0.2">
      <c r="B22" s="11"/>
      <c r="C22" s="11"/>
      <c r="D22" s="12"/>
      <c r="E22" s="11"/>
      <c r="F22" s="11"/>
      <c r="G22" s="12"/>
      <c r="H22" s="11"/>
      <c r="I22" s="11"/>
      <c r="J22" s="12"/>
      <c r="K22" s="11"/>
      <c r="L22" s="11"/>
      <c r="N22" s="10">
        <v>0</v>
      </c>
      <c r="O22" s="10">
        <v>1</v>
      </c>
      <c r="P22" s="11">
        <v>27.495000000000001</v>
      </c>
      <c r="Q22" s="10">
        <v>0</v>
      </c>
      <c r="R22" s="10">
        <v>1</v>
      </c>
      <c r="S22" s="10">
        <f t="shared" si="0"/>
        <v>5.2435674878845608</v>
      </c>
      <c r="T22" s="10">
        <f t="shared" si="1"/>
        <v>1.439253724017898</v>
      </c>
      <c r="V22" s="10">
        <v>2</v>
      </c>
      <c r="W22" s="10">
        <v>3.3905751724449349</v>
      </c>
      <c r="X22" s="10">
        <v>0</v>
      </c>
      <c r="Z22" s="11">
        <v>27.495000000000001</v>
      </c>
      <c r="AA22" s="10">
        <v>2</v>
      </c>
      <c r="AB22" s="10">
        <f t="shared" si="3"/>
        <v>2.4419991487767239</v>
      </c>
      <c r="AE22" s="10">
        <v>1</v>
      </c>
      <c r="AF22" s="10">
        <v>4.7680184563401182</v>
      </c>
      <c r="AG22" s="10">
        <v>2</v>
      </c>
    </row>
    <row r="23" spans="1:33" x14ac:dyDescent="0.2">
      <c r="B23" s="11"/>
      <c r="C23" s="11"/>
      <c r="D23" s="12"/>
      <c r="E23" s="11"/>
      <c r="F23" s="11"/>
      <c r="G23" s="12"/>
      <c r="H23" s="11"/>
      <c r="I23" s="11"/>
      <c r="J23" s="12"/>
      <c r="K23" s="11"/>
      <c r="L23" s="11"/>
      <c r="N23" s="10">
        <v>0</v>
      </c>
      <c r="O23" s="10">
        <v>1</v>
      </c>
      <c r="P23" s="11">
        <v>23.131</v>
      </c>
      <c r="Q23" s="10">
        <v>0</v>
      </c>
      <c r="R23" s="10">
        <v>1</v>
      </c>
      <c r="S23" s="10">
        <f t="shared" si="0"/>
        <v>4.8094698252510124</v>
      </c>
      <c r="T23" s="10">
        <f t="shared" si="1"/>
        <v>1.3641944086069382</v>
      </c>
      <c r="V23" s="10">
        <v>2</v>
      </c>
      <c r="W23" s="10">
        <v>3.7689521090085503</v>
      </c>
      <c r="X23" s="10">
        <v>0</v>
      </c>
      <c r="Z23" s="11">
        <v>23.131</v>
      </c>
      <c r="AA23" s="10">
        <v>2</v>
      </c>
      <c r="AB23" s="10">
        <f t="shared" si="3"/>
        <v>2.6535940153061515</v>
      </c>
      <c r="AE23" s="10">
        <v>1</v>
      </c>
      <c r="AF23" s="10">
        <v>4.1002438951847733</v>
      </c>
      <c r="AG23" s="10">
        <v>2</v>
      </c>
    </row>
    <row r="24" spans="1:33" s="9" customFormat="1" x14ac:dyDescent="0.2">
      <c r="A24" s="1" t="s">
        <v>0</v>
      </c>
      <c r="B24" s="13">
        <f>AVERAGE(B3:B17)</f>
        <v>16.978933333333334</v>
      </c>
      <c r="C24" s="13">
        <f>AVERAGE(C3:C17)</f>
        <v>34.687199999999997</v>
      </c>
      <c r="E24" s="13">
        <f>AVERAGE(E3:E14)</f>
        <v>11.341166666666666</v>
      </c>
      <c r="F24" s="13">
        <f>AVERAGE(F3:F21)</f>
        <v>19.362368421052633</v>
      </c>
      <c r="H24" s="13">
        <f>AVERAGE(H3:H17)</f>
        <v>15.790466666666667</v>
      </c>
      <c r="I24" s="13">
        <f>AVERAGE(I3:I20)</f>
        <v>23.415444444444447</v>
      </c>
      <c r="K24" s="13">
        <f>AVERAGE(K3:K14)</f>
        <v>16.46458333333333</v>
      </c>
      <c r="L24" s="13">
        <f>AVERAGE(L3:L20)</f>
        <v>29.44166666666667</v>
      </c>
      <c r="N24" s="10">
        <v>0</v>
      </c>
      <c r="O24" s="10">
        <v>1</v>
      </c>
      <c r="P24" s="11">
        <v>22.925000000000001</v>
      </c>
      <c r="Q24" s="10">
        <v>0</v>
      </c>
      <c r="R24" s="10">
        <v>1</v>
      </c>
      <c r="S24" s="10">
        <f t="shared" si="0"/>
        <v>4.7880058479496448</v>
      </c>
      <c r="T24" s="10">
        <f t="shared" si="1"/>
        <v>1.3603093443420586</v>
      </c>
      <c r="V24" s="10">
        <v>2</v>
      </c>
      <c r="W24" s="10">
        <v>3.3584222486161566</v>
      </c>
      <c r="X24" s="10">
        <v>0</v>
      </c>
      <c r="Z24" s="11">
        <v>22.925000000000001</v>
      </c>
      <c r="AA24" s="10">
        <v>2</v>
      </c>
      <c r="AB24" s="10">
        <f t="shared" si="3"/>
        <v>2.4229425896577799</v>
      </c>
      <c r="AE24" s="10">
        <v>1</v>
      </c>
      <c r="AF24" s="10">
        <v>4.1051187558948889</v>
      </c>
      <c r="AG24" s="10">
        <v>2</v>
      </c>
    </row>
    <row r="25" spans="1:33" s="9" customFormat="1" x14ac:dyDescent="0.2">
      <c r="A25" s="1" t="s">
        <v>1</v>
      </c>
      <c r="B25" s="16">
        <v>2.1057232271137498</v>
      </c>
      <c r="C25" s="16">
        <v>4.0949906182810096</v>
      </c>
      <c r="E25" s="16">
        <v>0.48706173514081702</v>
      </c>
      <c r="F25" s="16">
        <v>0.88328071245412343</v>
      </c>
      <c r="H25" s="16">
        <v>3.0521860204601001</v>
      </c>
      <c r="I25" s="16">
        <v>2.0588967113770176</v>
      </c>
      <c r="K25" s="16">
        <v>1.9126651660046201</v>
      </c>
      <c r="L25" s="16">
        <v>1.8594498641763968</v>
      </c>
      <c r="N25" s="10">
        <v>0</v>
      </c>
      <c r="O25" s="10">
        <v>1</v>
      </c>
      <c r="P25" s="11">
        <v>72.350999999999999</v>
      </c>
      <c r="Q25" s="10">
        <v>0</v>
      </c>
      <c r="R25" s="10">
        <v>1</v>
      </c>
      <c r="S25" s="10">
        <f t="shared" si="0"/>
        <v>8.505939101592487</v>
      </c>
      <c r="T25" s="10">
        <f t="shared" si="1"/>
        <v>1.8594445381016436</v>
      </c>
      <c r="V25" s="10">
        <v>2</v>
      </c>
      <c r="W25" s="10">
        <v>3.455719896056392</v>
      </c>
      <c r="X25" s="10">
        <v>0</v>
      </c>
      <c r="Z25" s="11">
        <v>72.350999999999999</v>
      </c>
      <c r="AA25" s="10">
        <v>2</v>
      </c>
      <c r="AB25" s="10">
        <f t="shared" si="3"/>
        <v>2.4800615981248009</v>
      </c>
      <c r="AE25" s="10">
        <v>1</v>
      </c>
      <c r="AF25" s="10">
        <v>5.0494554161810363</v>
      </c>
      <c r="AG25" s="10">
        <v>2</v>
      </c>
    </row>
    <row r="26" spans="1:33" s="9" customFormat="1" x14ac:dyDescent="0.2">
      <c r="A26" s="1" t="s">
        <v>3</v>
      </c>
      <c r="B26" s="13"/>
      <c r="C26" s="13"/>
      <c r="E26" s="13"/>
      <c r="F26" s="13"/>
      <c r="H26" s="13"/>
      <c r="I26" s="13"/>
      <c r="K26" s="13"/>
      <c r="L26" s="13"/>
      <c r="N26" s="10">
        <v>0</v>
      </c>
      <c r="O26" s="10">
        <v>1</v>
      </c>
      <c r="P26" s="11">
        <v>54.320999999999998</v>
      </c>
      <c r="Q26" s="10">
        <v>0</v>
      </c>
      <c r="R26" s="10">
        <v>1</v>
      </c>
      <c r="S26" s="10">
        <f t="shared" si="0"/>
        <v>7.3702781494323535</v>
      </c>
      <c r="T26" s="10">
        <f t="shared" si="1"/>
        <v>1.7349677563108179</v>
      </c>
      <c r="V26" s="10">
        <v>2</v>
      </c>
      <c r="W26" s="10">
        <v>3.3149660631747047</v>
      </c>
      <c r="X26" s="10">
        <v>0</v>
      </c>
      <c r="Z26" s="11">
        <v>54.320999999999998</v>
      </c>
      <c r="AA26" s="10">
        <v>2</v>
      </c>
      <c r="AB26" s="10">
        <f t="shared" si="3"/>
        <v>2.3968947724647869</v>
      </c>
      <c r="AE26" s="10">
        <v>1</v>
      </c>
      <c r="AF26" s="10">
        <v>5.1507281038703647</v>
      </c>
      <c r="AG26" s="10">
        <v>2</v>
      </c>
    </row>
    <row r="27" spans="1:33" s="9" customFormat="1" x14ac:dyDescent="0.2">
      <c r="A27" s="1" t="s">
        <v>4</v>
      </c>
      <c r="B27" s="13"/>
      <c r="C27" s="13"/>
      <c r="E27" s="13"/>
      <c r="F27" s="13"/>
      <c r="H27" s="13"/>
      <c r="I27" s="13"/>
      <c r="K27" s="13"/>
      <c r="L27" s="13"/>
      <c r="N27" s="10">
        <v>0</v>
      </c>
      <c r="O27" s="10">
        <v>1</v>
      </c>
      <c r="P27" s="11">
        <v>35.561999999999998</v>
      </c>
      <c r="Q27" s="10">
        <v>0</v>
      </c>
      <c r="R27" s="10">
        <v>1</v>
      </c>
      <c r="S27" s="10">
        <f t="shared" si="0"/>
        <v>5.963388298610111</v>
      </c>
      <c r="T27" s="10">
        <f t="shared" si="1"/>
        <v>1.5509861776226617</v>
      </c>
      <c r="V27" s="10">
        <v>2</v>
      </c>
      <c r="W27" s="10">
        <v>3.4979994282446647</v>
      </c>
      <c r="X27" s="10">
        <v>0</v>
      </c>
      <c r="Z27" s="11">
        <v>35.561999999999998</v>
      </c>
      <c r="AA27" s="10">
        <v>2</v>
      </c>
      <c r="AB27" s="10">
        <f t="shared" si="3"/>
        <v>2.5043824262886569</v>
      </c>
      <c r="AE27" s="10">
        <v>1</v>
      </c>
      <c r="AF27" s="10">
        <v>4.541805808266135</v>
      </c>
      <c r="AG27" s="10">
        <v>2</v>
      </c>
    </row>
    <row r="28" spans="1:33" x14ac:dyDescent="0.2">
      <c r="N28" s="10">
        <v>0</v>
      </c>
      <c r="O28" s="10">
        <v>1</v>
      </c>
      <c r="P28" s="11">
        <v>52.802999999999997</v>
      </c>
      <c r="Q28" s="10">
        <v>0</v>
      </c>
      <c r="R28" s="10">
        <v>1</v>
      </c>
      <c r="S28" s="10">
        <f t="shared" si="0"/>
        <v>7.2665672776077699</v>
      </c>
      <c r="T28" s="10">
        <f t="shared" si="1"/>
        <v>1.7226585976556565</v>
      </c>
      <c r="V28" s="10">
        <v>2</v>
      </c>
      <c r="W28" s="10">
        <v>3.2154315417996386</v>
      </c>
      <c r="X28" s="10">
        <v>0</v>
      </c>
      <c r="Z28" s="11">
        <v>52.802999999999997</v>
      </c>
      <c r="AA28" s="10">
        <v>2</v>
      </c>
      <c r="AB28" s="10">
        <f t="shared" si="3"/>
        <v>2.3359231526045563</v>
      </c>
      <c r="AE28" s="10">
        <v>1</v>
      </c>
      <c r="AF28" s="10">
        <v>4.6637967365656063</v>
      </c>
      <c r="AG28" s="10">
        <v>2</v>
      </c>
    </row>
    <row r="29" spans="1:33" x14ac:dyDescent="0.2">
      <c r="N29" s="10">
        <v>0</v>
      </c>
      <c r="O29" s="10">
        <v>1</v>
      </c>
      <c r="P29" s="11">
        <v>31.146000000000001</v>
      </c>
      <c r="Q29" s="10">
        <v>0</v>
      </c>
      <c r="R29" s="10">
        <v>1</v>
      </c>
      <c r="S29" s="10">
        <f t="shared" si="0"/>
        <v>5.5808601487584335</v>
      </c>
      <c r="T29" s="10">
        <f t="shared" si="1"/>
        <v>1.4934022792624928</v>
      </c>
      <c r="V29" s="10">
        <v>3</v>
      </c>
      <c r="W29" s="10">
        <v>2.9908192857476363</v>
      </c>
      <c r="X29" s="10">
        <v>0</v>
      </c>
      <c r="Z29" s="11">
        <v>31.146000000000001</v>
      </c>
      <c r="AA29" s="10">
        <v>3</v>
      </c>
      <c r="AB29" s="10">
        <f>LN(Z63)</f>
        <v>2.1910947169606825</v>
      </c>
      <c r="AE29" s="10">
        <v>1</v>
      </c>
      <c r="AF29" s="10">
        <v>3.7625789028271552</v>
      </c>
      <c r="AG29" s="10">
        <v>2</v>
      </c>
    </row>
    <row r="30" spans="1:33" x14ac:dyDescent="0.2">
      <c r="N30" s="10">
        <v>0</v>
      </c>
      <c r="O30" s="10">
        <v>1</v>
      </c>
      <c r="P30" s="11">
        <v>31.225999999999999</v>
      </c>
      <c r="Q30" s="10">
        <v>0</v>
      </c>
      <c r="R30" s="10">
        <v>1</v>
      </c>
      <c r="S30" s="10">
        <f t="shared" si="0"/>
        <v>5.5880229061806821</v>
      </c>
      <c r="T30" s="10">
        <f t="shared" si="1"/>
        <v>1.494516355373724</v>
      </c>
      <c r="V30" s="10">
        <v>3</v>
      </c>
      <c r="W30" s="10">
        <v>3.1379929891572416</v>
      </c>
      <c r="X30" s="10">
        <v>0</v>
      </c>
      <c r="Z30" s="11">
        <v>31.225999999999999</v>
      </c>
      <c r="AA30" s="10">
        <v>3</v>
      </c>
      <c r="AB30" s="10">
        <f>LN(Z64)</f>
        <v>2.2871668402656651</v>
      </c>
      <c r="AE30" s="10">
        <v>1</v>
      </c>
      <c r="AF30" s="10">
        <v>3.8557748896946773</v>
      </c>
      <c r="AG30" s="10">
        <v>2</v>
      </c>
    </row>
    <row r="31" spans="1:33" x14ac:dyDescent="0.2">
      <c r="N31" s="10">
        <v>0</v>
      </c>
      <c r="O31" s="10">
        <v>1</v>
      </c>
      <c r="P31" s="11">
        <v>34.143999999999998</v>
      </c>
      <c r="Q31" s="10">
        <v>0</v>
      </c>
      <c r="R31" s="10">
        <v>1</v>
      </c>
      <c r="S31" s="10">
        <f t="shared" si="0"/>
        <v>5.843286746344047</v>
      </c>
      <c r="T31" s="10">
        <f t="shared" si="1"/>
        <v>1.5333143977443759</v>
      </c>
      <c r="V31" s="10">
        <v>3</v>
      </c>
      <c r="W31" s="10">
        <v>3.6651057283521848</v>
      </c>
      <c r="X31" s="10">
        <v>0</v>
      </c>
      <c r="Z31" s="11">
        <v>34.143999999999998</v>
      </c>
      <c r="AA31" s="10">
        <v>3</v>
      </c>
      <c r="AB31" s="10">
        <f>LN(Z65)</f>
        <v>2.5977143660808761</v>
      </c>
      <c r="AE31" s="10">
        <v>1</v>
      </c>
      <c r="AF31" s="10">
        <v>4.3823509672320862</v>
      </c>
      <c r="AG31" s="10">
        <v>2</v>
      </c>
    </row>
    <row r="32" spans="1:33" x14ac:dyDescent="0.2">
      <c r="N32" s="10">
        <v>2</v>
      </c>
      <c r="O32" s="10">
        <v>0</v>
      </c>
      <c r="P32" s="11">
        <v>14.132999999999999</v>
      </c>
      <c r="Q32" s="10">
        <v>2</v>
      </c>
      <c r="R32" s="10">
        <v>0</v>
      </c>
      <c r="S32" s="10">
        <f t="shared" si="0"/>
        <v>3.7593882481063323</v>
      </c>
      <c r="T32" s="10">
        <f t="shared" si="1"/>
        <v>1.1502343589578961</v>
      </c>
      <c r="V32" s="10">
        <v>3</v>
      </c>
      <c r="W32" s="10">
        <v>3.5387851022632044</v>
      </c>
      <c r="X32" s="10">
        <v>0</v>
      </c>
      <c r="Z32" s="11">
        <v>14.132999999999999</v>
      </c>
      <c r="AA32" s="10">
        <v>3</v>
      </c>
      <c r="AB32" s="10">
        <f>LN(Z66)</f>
        <v>2.5275669535818954</v>
      </c>
      <c r="AE32" s="10">
        <v>1</v>
      </c>
      <c r="AF32" s="10">
        <v>4.7246163865439907</v>
      </c>
      <c r="AG32" s="10">
        <v>2</v>
      </c>
    </row>
    <row r="33" spans="14:33" x14ac:dyDescent="0.2">
      <c r="N33" s="10">
        <v>2</v>
      </c>
      <c r="O33" s="10">
        <v>0</v>
      </c>
      <c r="P33" s="11">
        <v>10.523999999999999</v>
      </c>
      <c r="Q33" s="10">
        <v>2</v>
      </c>
      <c r="R33" s="10">
        <v>0</v>
      </c>
      <c r="S33" s="10">
        <f t="shared" si="0"/>
        <v>3.2440715158578115</v>
      </c>
      <c r="T33" s="10">
        <f t="shared" si="1"/>
        <v>1.0221808394136653</v>
      </c>
      <c r="V33" s="10">
        <v>3</v>
      </c>
      <c r="W33" s="10">
        <v>3.3124009419150937</v>
      </c>
      <c r="X33" s="10">
        <v>0</v>
      </c>
      <c r="Z33" s="11">
        <v>10.523999999999999</v>
      </c>
      <c r="AA33" s="10">
        <v>3</v>
      </c>
      <c r="AB33" s="10">
        <f t="shared" ref="AB33:AB43" si="4">LN(Z67)</f>
        <v>2.3953465730753569</v>
      </c>
      <c r="AE33" s="10">
        <v>1</v>
      </c>
      <c r="AF33" s="10">
        <v>4.2465279935495541</v>
      </c>
      <c r="AG33" s="10">
        <v>2</v>
      </c>
    </row>
    <row r="34" spans="14:33" x14ac:dyDescent="0.2">
      <c r="N34" s="10">
        <v>2</v>
      </c>
      <c r="O34" s="10">
        <v>0</v>
      </c>
      <c r="P34" s="11">
        <v>8.68</v>
      </c>
      <c r="Q34" s="10">
        <v>2</v>
      </c>
      <c r="R34" s="10">
        <v>0</v>
      </c>
      <c r="S34" s="10">
        <f t="shared" ref="S34:S65" si="5">SQRT(P34)</f>
        <v>2.9461839725312471</v>
      </c>
      <c r="T34" s="10">
        <f t="shared" ref="T34:T65" si="6">LOG10(P34)</f>
        <v>0.93851972517649185</v>
      </c>
      <c r="V34" s="10">
        <v>3</v>
      </c>
      <c r="W34" s="10">
        <v>4.5690261544447308</v>
      </c>
      <c r="X34" s="10">
        <v>0</v>
      </c>
      <c r="Z34" s="11">
        <v>8.68</v>
      </c>
      <c r="AA34" s="10">
        <v>3</v>
      </c>
      <c r="AB34" s="10">
        <f t="shared" si="4"/>
        <v>3.038600173781167</v>
      </c>
      <c r="AE34" s="10">
        <v>1</v>
      </c>
      <c r="AF34" s="10">
        <v>4.0127297442015708</v>
      </c>
      <c r="AG34" s="10">
        <v>2</v>
      </c>
    </row>
    <row r="35" spans="14:33" x14ac:dyDescent="0.2">
      <c r="N35" s="10">
        <v>2</v>
      </c>
      <c r="O35" s="10">
        <v>0</v>
      </c>
      <c r="P35" s="11">
        <v>11.218</v>
      </c>
      <c r="Q35" s="10">
        <v>2</v>
      </c>
      <c r="R35" s="10">
        <v>0</v>
      </c>
      <c r="S35" s="10">
        <f t="shared" si="5"/>
        <v>3.3493282908666924</v>
      </c>
      <c r="T35" s="10">
        <f t="shared" si="6"/>
        <v>1.0499154356734979</v>
      </c>
      <c r="V35" s="10">
        <v>3</v>
      </c>
      <c r="W35" s="10">
        <v>3.1379929891572416</v>
      </c>
      <c r="X35" s="10">
        <v>0</v>
      </c>
      <c r="Z35" s="11">
        <v>11.218</v>
      </c>
      <c r="AA35" s="10">
        <v>3</v>
      </c>
      <c r="AB35" s="10">
        <f t="shared" si="4"/>
        <v>2.2871668402656651</v>
      </c>
      <c r="AE35" s="10">
        <v>1</v>
      </c>
      <c r="AF35" s="10">
        <v>4.2681377672235463</v>
      </c>
      <c r="AG35" s="10">
        <v>2</v>
      </c>
    </row>
    <row r="36" spans="14:33" x14ac:dyDescent="0.2">
      <c r="N36" s="10">
        <v>2</v>
      </c>
      <c r="O36" s="10">
        <v>0</v>
      </c>
      <c r="P36" s="11">
        <v>9.0530000000000008</v>
      </c>
      <c r="Q36" s="10">
        <v>2</v>
      </c>
      <c r="R36" s="10">
        <v>0</v>
      </c>
      <c r="S36" s="10">
        <f t="shared" si="5"/>
        <v>3.0088203668547582</v>
      </c>
      <c r="T36" s="10">
        <f t="shared" si="6"/>
        <v>0.95679252037049489</v>
      </c>
      <c r="V36" s="10">
        <v>3</v>
      </c>
      <c r="W36" s="10">
        <v>3.4849677186453247</v>
      </c>
      <c r="X36" s="10">
        <v>0</v>
      </c>
      <c r="Z36" s="11">
        <v>9.0530000000000008</v>
      </c>
      <c r="AA36" s="10">
        <v>3</v>
      </c>
      <c r="AB36" s="10">
        <f t="shared" si="4"/>
        <v>2.496917562454136</v>
      </c>
      <c r="AE36" s="10">
        <v>1</v>
      </c>
      <c r="AF36" s="10">
        <v>4.0967059938443224</v>
      </c>
      <c r="AG36" s="10">
        <v>3</v>
      </c>
    </row>
    <row r="37" spans="14:33" x14ac:dyDescent="0.2">
      <c r="N37" s="10">
        <v>2</v>
      </c>
      <c r="O37" s="10">
        <v>0</v>
      </c>
      <c r="P37" s="11">
        <v>11.496</v>
      </c>
      <c r="Q37" s="10">
        <v>2</v>
      </c>
      <c r="R37" s="10">
        <v>0</v>
      </c>
      <c r="S37" s="10">
        <f t="shared" si="5"/>
        <v>3.3905751724449349</v>
      </c>
      <c r="T37" s="10">
        <f t="shared" si="6"/>
        <v>1.0605467551261694</v>
      </c>
      <c r="V37" s="10">
        <v>3</v>
      </c>
      <c r="W37" s="10">
        <v>3.9568927203046584</v>
      </c>
      <c r="X37" s="10">
        <v>0</v>
      </c>
      <c r="Z37" s="11">
        <v>11.496</v>
      </c>
      <c r="AA37" s="10">
        <v>3</v>
      </c>
      <c r="AB37" s="10">
        <f t="shared" si="4"/>
        <v>2.7509181013293857</v>
      </c>
      <c r="AE37" s="10">
        <v>1</v>
      </c>
      <c r="AF37" s="10">
        <v>3.888444419044716</v>
      </c>
      <c r="AG37" s="10">
        <v>3</v>
      </c>
    </row>
    <row r="38" spans="14:33" x14ac:dyDescent="0.2">
      <c r="N38" s="10">
        <v>2</v>
      </c>
      <c r="O38" s="10">
        <v>0</v>
      </c>
      <c r="P38" s="11">
        <v>14.205</v>
      </c>
      <c r="Q38" s="10">
        <v>2</v>
      </c>
      <c r="R38" s="10">
        <v>0</v>
      </c>
      <c r="S38" s="10">
        <f t="shared" si="5"/>
        <v>3.7689521090085503</v>
      </c>
      <c r="T38" s="10">
        <f t="shared" si="6"/>
        <v>1.1524412380589546</v>
      </c>
      <c r="V38" s="10">
        <v>3</v>
      </c>
      <c r="W38" s="10">
        <v>3.2307893772265626</v>
      </c>
      <c r="X38" s="10">
        <v>0</v>
      </c>
      <c r="Z38" s="11">
        <v>14.205</v>
      </c>
      <c r="AA38" s="10">
        <v>3</v>
      </c>
      <c r="AB38" s="10">
        <f t="shared" si="4"/>
        <v>2.3454529932212216</v>
      </c>
      <c r="AE38" s="10">
        <v>1</v>
      </c>
      <c r="AF38" s="10">
        <v>2.9558416737031097</v>
      </c>
      <c r="AG38" s="10">
        <v>3</v>
      </c>
    </row>
    <row r="39" spans="14:33" x14ac:dyDescent="0.2">
      <c r="N39" s="10">
        <v>2</v>
      </c>
      <c r="O39" s="10">
        <v>0</v>
      </c>
      <c r="P39" s="11">
        <v>11.279</v>
      </c>
      <c r="Q39" s="10">
        <v>2</v>
      </c>
      <c r="R39" s="10">
        <v>0</v>
      </c>
      <c r="S39" s="10">
        <f t="shared" si="5"/>
        <v>3.3584222486161566</v>
      </c>
      <c r="T39" s="10">
        <f t="shared" si="6"/>
        <v>1.0522705966567487</v>
      </c>
      <c r="V39" s="10">
        <v>3</v>
      </c>
      <c r="W39" s="10">
        <v>3.5183803091763686</v>
      </c>
      <c r="X39" s="10">
        <v>0</v>
      </c>
      <c r="Z39" s="11">
        <v>11.279</v>
      </c>
      <c r="AA39" s="10">
        <v>3</v>
      </c>
      <c r="AB39" s="10">
        <f t="shared" si="4"/>
        <v>2.5160014885496733</v>
      </c>
      <c r="AE39" s="10">
        <v>1</v>
      </c>
      <c r="AF39" s="10">
        <v>5.3123441153599984</v>
      </c>
      <c r="AG39" s="10">
        <v>3</v>
      </c>
    </row>
    <row r="40" spans="14:33" x14ac:dyDescent="0.2">
      <c r="N40" s="10">
        <v>2</v>
      </c>
      <c r="O40" s="10">
        <v>0</v>
      </c>
      <c r="P40" s="11">
        <v>11.942</v>
      </c>
      <c r="Q40" s="10">
        <v>2</v>
      </c>
      <c r="R40" s="10">
        <v>0</v>
      </c>
      <c r="S40" s="10">
        <f t="shared" si="5"/>
        <v>3.455719896056392</v>
      </c>
      <c r="T40" s="10">
        <f t="shared" si="6"/>
        <v>1.077077066845761</v>
      </c>
      <c r="V40" s="10">
        <v>3</v>
      </c>
      <c r="W40" s="10">
        <v>7.5444018980963623</v>
      </c>
      <c r="X40" s="10">
        <v>0</v>
      </c>
      <c r="Z40" s="11">
        <v>11.942</v>
      </c>
      <c r="AA40" s="10">
        <v>3</v>
      </c>
      <c r="AB40" s="10">
        <f t="shared" si="4"/>
        <v>4.0416116355698977</v>
      </c>
      <c r="AE40" s="10">
        <v>1</v>
      </c>
      <c r="AF40" s="10">
        <v>3.6308401231670886</v>
      </c>
      <c r="AG40" s="10">
        <v>3</v>
      </c>
    </row>
    <row r="41" spans="14:33" x14ac:dyDescent="0.2">
      <c r="N41" s="10">
        <v>2</v>
      </c>
      <c r="O41" s="10">
        <v>0</v>
      </c>
      <c r="P41" s="11">
        <v>10.989000000000001</v>
      </c>
      <c r="Q41" s="10">
        <v>2</v>
      </c>
      <c r="R41" s="10">
        <v>0</v>
      </c>
      <c r="S41" s="10">
        <f t="shared" si="5"/>
        <v>3.3149660631747047</v>
      </c>
      <c r="T41" s="10">
        <f t="shared" si="6"/>
        <v>1.0409581733842075</v>
      </c>
      <c r="V41" s="10">
        <v>3</v>
      </c>
      <c r="W41" s="10">
        <v>4.2455859430707559</v>
      </c>
      <c r="X41" s="10">
        <v>0</v>
      </c>
      <c r="Z41" s="11">
        <v>10.989000000000001</v>
      </c>
      <c r="AA41" s="10">
        <v>3</v>
      </c>
      <c r="AB41" s="10">
        <f t="shared" si="4"/>
        <v>2.8917596831710126</v>
      </c>
      <c r="AE41" s="10">
        <v>1</v>
      </c>
      <c r="AF41" s="10">
        <v>4.0310048375064005</v>
      </c>
      <c r="AG41" s="10">
        <v>3</v>
      </c>
    </row>
    <row r="42" spans="14:33" x14ac:dyDescent="0.2">
      <c r="N42" s="10">
        <v>2</v>
      </c>
      <c r="O42" s="10">
        <v>0</v>
      </c>
      <c r="P42" s="11">
        <v>12.236000000000001</v>
      </c>
      <c r="Q42" s="10">
        <v>2</v>
      </c>
      <c r="R42" s="10">
        <v>0</v>
      </c>
      <c r="S42" s="10">
        <f t="shared" si="5"/>
        <v>3.4979994282446647</v>
      </c>
      <c r="T42" s="10">
        <f t="shared" si="6"/>
        <v>1.0876394683126411</v>
      </c>
      <c r="V42" s="10">
        <v>3</v>
      </c>
      <c r="W42" s="10">
        <v>3.6137238411367294</v>
      </c>
      <c r="X42" s="10">
        <v>0</v>
      </c>
      <c r="Z42" s="11">
        <v>12.236000000000001</v>
      </c>
      <c r="AA42" s="10">
        <v>3</v>
      </c>
      <c r="AB42" s="10">
        <f t="shared" si="4"/>
        <v>2.5694775512382702</v>
      </c>
      <c r="AE42" s="10">
        <v>1</v>
      </c>
      <c r="AF42" s="10">
        <v>4.5188494110780013</v>
      </c>
      <c r="AG42" s="10">
        <v>3</v>
      </c>
    </row>
    <row r="43" spans="14:33" x14ac:dyDescent="0.2">
      <c r="N43" s="10">
        <v>2</v>
      </c>
      <c r="O43" s="10">
        <v>0</v>
      </c>
      <c r="P43" s="11">
        <v>10.339</v>
      </c>
      <c r="Q43" s="10">
        <v>2</v>
      </c>
      <c r="R43" s="10">
        <v>0</v>
      </c>
      <c r="S43" s="10">
        <f t="shared" si="5"/>
        <v>3.2154315417996386</v>
      </c>
      <c r="T43" s="10">
        <f t="shared" si="6"/>
        <v>1.0144785353262062</v>
      </c>
      <c r="V43" s="10">
        <v>3</v>
      </c>
      <c r="W43" s="10">
        <v>3.4340937669201752</v>
      </c>
      <c r="X43" s="10">
        <v>0</v>
      </c>
      <c r="Z43" s="11">
        <v>10.339</v>
      </c>
      <c r="AA43" s="10">
        <v>3</v>
      </c>
      <c r="AB43" s="10">
        <f t="shared" si="4"/>
        <v>2.4675061351078331</v>
      </c>
      <c r="AE43" s="10">
        <v>1</v>
      </c>
      <c r="AF43" s="10">
        <v>4.8729867637825572</v>
      </c>
      <c r="AG43" s="10">
        <v>3</v>
      </c>
    </row>
    <row r="44" spans="14:33" x14ac:dyDescent="0.2">
      <c r="N44" s="10">
        <v>2</v>
      </c>
      <c r="O44" s="10">
        <v>1</v>
      </c>
      <c r="P44" s="11">
        <v>14.289</v>
      </c>
      <c r="Q44" s="10">
        <v>2</v>
      </c>
      <c r="R44" s="10">
        <v>1</v>
      </c>
      <c r="S44" s="10">
        <f t="shared" si="5"/>
        <v>3.7800793642462058</v>
      </c>
      <c r="T44" s="10">
        <f t="shared" si="6"/>
        <v>1.1550018362312529</v>
      </c>
      <c r="V44" s="10">
        <v>4</v>
      </c>
      <c r="W44" s="10">
        <v>4.4915476174699513</v>
      </c>
      <c r="X44" s="10">
        <v>0</v>
      </c>
      <c r="Z44" s="11">
        <v>14.289</v>
      </c>
      <c r="AA44" s="10">
        <v>4</v>
      </c>
      <c r="AB44" s="10">
        <f t="shared" ref="AB44:AB55" si="7">LN(Z96)</f>
        <v>3.0043946466326434</v>
      </c>
      <c r="AE44" s="10">
        <v>1</v>
      </c>
      <c r="AF44" s="10">
        <v>4.7806903267206087</v>
      </c>
      <c r="AG44" s="10">
        <v>3</v>
      </c>
    </row>
    <row r="45" spans="14:33" x14ac:dyDescent="0.2">
      <c r="N45" s="10">
        <v>2</v>
      </c>
      <c r="O45" s="10">
        <v>1</v>
      </c>
      <c r="P45" s="11">
        <v>22.645</v>
      </c>
      <c r="Q45" s="10">
        <v>2</v>
      </c>
      <c r="R45" s="10">
        <v>1</v>
      </c>
      <c r="S45" s="10">
        <f t="shared" si="5"/>
        <v>4.7586762865317915</v>
      </c>
      <c r="T45" s="10">
        <f t="shared" si="6"/>
        <v>1.354972325018976</v>
      </c>
      <c r="V45" s="10">
        <v>4</v>
      </c>
      <c r="W45" s="10">
        <v>3.3717947743004761</v>
      </c>
      <c r="X45" s="10">
        <v>0</v>
      </c>
      <c r="Z45" s="11">
        <v>22.645</v>
      </c>
      <c r="AA45" s="10">
        <v>4</v>
      </c>
      <c r="AB45" s="10">
        <f t="shared" si="7"/>
        <v>2.4308903531469697</v>
      </c>
      <c r="AE45" s="10">
        <v>1</v>
      </c>
      <c r="AF45" s="10">
        <v>4.8872282533149605</v>
      </c>
      <c r="AG45" s="10">
        <v>3</v>
      </c>
    </row>
    <row r="46" spans="14:33" x14ac:dyDescent="0.2">
      <c r="N46" s="10">
        <v>2</v>
      </c>
      <c r="O46" s="10">
        <v>1</v>
      </c>
      <c r="P46" s="11">
        <v>16.445</v>
      </c>
      <c r="Q46" s="10">
        <v>2</v>
      </c>
      <c r="R46" s="10">
        <v>1</v>
      </c>
      <c r="S46" s="10">
        <f t="shared" si="5"/>
        <v>4.0552435191983234</v>
      </c>
      <c r="T46" s="10">
        <f t="shared" si="6"/>
        <v>1.2160338778186734</v>
      </c>
      <c r="V46" s="10">
        <v>4</v>
      </c>
      <c r="W46" s="10">
        <v>3.4602023062243052</v>
      </c>
      <c r="X46" s="10">
        <v>0</v>
      </c>
      <c r="Z46" s="11">
        <v>16.445</v>
      </c>
      <c r="AA46" s="10">
        <v>4</v>
      </c>
      <c r="AB46" s="10">
        <f t="shared" si="7"/>
        <v>2.4826541147347068</v>
      </c>
      <c r="AE46" s="10">
        <v>1</v>
      </c>
      <c r="AF46" s="10">
        <v>6.3848257611308394</v>
      </c>
      <c r="AG46" s="10">
        <v>3</v>
      </c>
    </row>
    <row r="47" spans="14:33" x14ac:dyDescent="0.2">
      <c r="N47" s="10">
        <v>2</v>
      </c>
      <c r="O47" s="10">
        <v>1</v>
      </c>
      <c r="P47" s="11">
        <v>21.552</v>
      </c>
      <c r="Q47" s="10">
        <v>2</v>
      </c>
      <c r="R47" s="10">
        <v>1</v>
      </c>
      <c r="S47" s="10">
        <f t="shared" si="5"/>
        <v>4.6424131655853298</v>
      </c>
      <c r="T47" s="10">
        <f t="shared" si="6"/>
        <v>1.3334875783789104</v>
      </c>
      <c r="V47" s="10">
        <v>4</v>
      </c>
      <c r="W47" s="10">
        <v>3.8656176738006565</v>
      </c>
      <c r="X47" s="10">
        <v>0</v>
      </c>
      <c r="Z47" s="11">
        <v>21.552</v>
      </c>
      <c r="AA47" s="10">
        <v>4</v>
      </c>
      <c r="AB47" s="10">
        <f t="shared" si="7"/>
        <v>2.7042429627592561</v>
      </c>
      <c r="AE47" s="10">
        <v>1</v>
      </c>
      <c r="AF47" s="10">
        <v>6.3322981610154772</v>
      </c>
      <c r="AG47" s="10">
        <v>3</v>
      </c>
    </row>
    <row r="48" spans="14:33" x14ac:dyDescent="0.2">
      <c r="N48" s="10">
        <v>2</v>
      </c>
      <c r="O48" s="10">
        <v>1</v>
      </c>
      <c r="P48" s="11">
        <v>19.247</v>
      </c>
      <c r="Q48" s="10">
        <v>2</v>
      </c>
      <c r="R48" s="10">
        <v>1</v>
      </c>
      <c r="S48" s="10">
        <f t="shared" si="5"/>
        <v>4.3871402986455763</v>
      </c>
      <c r="T48" s="10">
        <f t="shared" si="6"/>
        <v>1.2843630463131095</v>
      </c>
      <c r="V48" s="10">
        <v>4</v>
      </c>
      <c r="W48" s="10">
        <v>2.9612497361755898</v>
      </c>
      <c r="X48" s="10">
        <v>0</v>
      </c>
      <c r="Z48" s="11">
        <v>19.247</v>
      </c>
      <c r="AA48" s="10">
        <v>4</v>
      </c>
      <c r="AB48" s="10">
        <f t="shared" si="7"/>
        <v>2.1712227747972186</v>
      </c>
      <c r="AE48" s="10">
        <v>1</v>
      </c>
      <c r="AF48" s="10">
        <v>5.1407197939588185</v>
      </c>
      <c r="AG48" s="10">
        <v>3</v>
      </c>
    </row>
    <row r="49" spans="14:33" x14ac:dyDescent="0.2">
      <c r="N49" s="10">
        <v>2</v>
      </c>
      <c r="O49" s="10">
        <v>1</v>
      </c>
      <c r="P49" s="11">
        <v>22.734000000000002</v>
      </c>
      <c r="Q49" s="10">
        <v>2</v>
      </c>
      <c r="R49" s="10">
        <v>1</v>
      </c>
      <c r="S49" s="10">
        <f t="shared" si="5"/>
        <v>4.7680184563401182</v>
      </c>
      <c r="T49" s="10">
        <f t="shared" si="6"/>
        <v>1.3566758556586369</v>
      </c>
      <c r="V49" s="10">
        <v>4</v>
      </c>
      <c r="W49" s="10">
        <v>4.7960400331940516</v>
      </c>
      <c r="X49" s="10">
        <v>0</v>
      </c>
      <c r="Z49" s="11">
        <v>22.734000000000002</v>
      </c>
      <c r="AA49" s="10">
        <v>4</v>
      </c>
      <c r="AB49" s="10">
        <f t="shared" si="7"/>
        <v>3.1355811686703894</v>
      </c>
      <c r="AE49" s="10">
        <v>1</v>
      </c>
      <c r="AF49" s="10">
        <v>5.83917802434555</v>
      </c>
      <c r="AG49" s="10">
        <v>3</v>
      </c>
    </row>
    <row r="50" spans="14:33" x14ac:dyDescent="0.2">
      <c r="N50" s="10">
        <v>2</v>
      </c>
      <c r="O50" s="10">
        <v>1</v>
      </c>
      <c r="P50" s="11">
        <v>16.812000000000001</v>
      </c>
      <c r="Q50" s="10">
        <v>2</v>
      </c>
      <c r="R50" s="10">
        <v>1</v>
      </c>
      <c r="S50" s="10">
        <f t="shared" si="5"/>
        <v>4.1002438951847733</v>
      </c>
      <c r="T50" s="10">
        <f t="shared" si="6"/>
        <v>1.2256193813333995</v>
      </c>
      <c r="V50" s="10">
        <v>4</v>
      </c>
      <c r="W50" s="10">
        <v>5.2717169878513017</v>
      </c>
      <c r="X50" s="10">
        <v>0</v>
      </c>
      <c r="Z50" s="11">
        <v>16.812000000000001</v>
      </c>
      <c r="AA50" s="10">
        <v>4</v>
      </c>
      <c r="AB50" s="10">
        <f t="shared" si="7"/>
        <v>3.3247122272739644</v>
      </c>
      <c r="AE50" s="10">
        <v>1</v>
      </c>
      <c r="AF50" s="10">
        <v>4.6964880495962085</v>
      </c>
      <c r="AG50" s="10">
        <v>3</v>
      </c>
    </row>
    <row r="51" spans="14:33" x14ac:dyDescent="0.2">
      <c r="N51" s="10">
        <v>2</v>
      </c>
      <c r="O51" s="10">
        <v>1</v>
      </c>
      <c r="P51" s="11">
        <v>16.852</v>
      </c>
      <c r="Q51" s="10">
        <v>2</v>
      </c>
      <c r="R51" s="10">
        <v>1</v>
      </c>
      <c r="S51" s="10">
        <f t="shared" si="5"/>
        <v>4.1051187558948889</v>
      </c>
      <c r="T51" s="10">
        <f t="shared" si="6"/>
        <v>1.2266514504548103</v>
      </c>
      <c r="V51" s="10">
        <v>4</v>
      </c>
      <c r="W51" s="10">
        <v>3.3688276892711508</v>
      </c>
      <c r="X51" s="10">
        <v>0</v>
      </c>
      <c r="Z51" s="11">
        <v>16.852</v>
      </c>
      <c r="AA51" s="10">
        <v>4</v>
      </c>
      <c r="AB51" s="10">
        <f t="shared" si="7"/>
        <v>2.4291296343190019</v>
      </c>
      <c r="AE51" s="10">
        <v>1</v>
      </c>
      <c r="AF51" s="10">
        <v>4.1680930891715944</v>
      </c>
      <c r="AG51" s="10">
        <v>3</v>
      </c>
    </row>
    <row r="52" spans="14:33" x14ac:dyDescent="0.2">
      <c r="N52" s="10">
        <v>2</v>
      </c>
      <c r="O52" s="10">
        <v>1</v>
      </c>
      <c r="P52" s="11">
        <v>25.497</v>
      </c>
      <c r="Q52" s="10">
        <v>2</v>
      </c>
      <c r="R52" s="10">
        <v>1</v>
      </c>
      <c r="S52" s="10">
        <f t="shared" si="5"/>
        <v>5.0494554161810363</v>
      </c>
      <c r="T52" s="10">
        <f t="shared" si="6"/>
        <v>1.4064890839597621</v>
      </c>
      <c r="V52" s="10">
        <v>4</v>
      </c>
      <c r="W52" s="10">
        <v>3.3688276892711508</v>
      </c>
      <c r="X52" s="10">
        <v>0</v>
      </c>
      <c r="Z52" s="11">
        <v>25.497</v>
      </c>
      <c r="AA52" s="10">
        <v>4</v>
      </c>
      <c r="AB52" s="10">
        <f t="shared" si="7"/>
        <v>2.4291296343190019</v>
      </c>
      <c r="AE52" s="10">
        <v>1</v>
      </c>
      <c r="AF52" s="10">
        <v>5.4322186995738679</v>
      </c>
      <c r="AG52" s="10">
        <v>3</v>
      </c>
    </row>
    <row r="53" spans="14:33" x14ac:dyDescent="0.2">
      <c r="N53" s="10">
        <v>2</v>
      </c>
      <c r="O53" s="10">
        <v>1</v>
      </c>
      <c r="P53" s="11">
        <v>26.53</v>
      </c>
      <c r="Q53" s="10">
        <v>2</v>
      </c>
      <c r="R53" s="10">
        <v>1</v>
      </c>
      <c r="S53" s="10">
        <f t="shared" si="5"/>
        <v>5.1507281038703647</v>
      </c>
      <c r="T53" s="10">
        <f t="shared" si="6"/>
        <v>1.4237372499823291</v>
      </c>
      <c r="V53" s="10">
        <v>4</v>
      </c>
      <c r="W53" s="10">
        <v>4.7269440445175572</v>
      </c>
      <c r="X53" s="10">
        <v>0</v>
      </c>
      <c r="Z53" s="11">
        <v>26.53</v>
      </c>
      <c r="AA53" s="10">
        <v>4</v>
      </c>
      <c r="AB53" s="10">
        <f t="shared" si="7"/>
        <v>3.1065578286428757</v>
      </c>
      <c r="AE53" s="10">
        <v>1</v>
      </c>
      <c r="AF53" s="10">
        <v>4.6854028642156269</v>
      </c>
      <c r="AG53" s="10">
        <v>3</v>
      </c>
    </row>
    <row r="54" spans="14:33" x14ac:dyDescent="0.2">
      <c r="N54" s="10">
        <v>2</v>
      </c>
      <c r="O54" s="10">
        <v>1</v>
      </c>
      <c r="P54" s="11">
        <v>20.628</v>
      </c>
      <c r="Q54" s="10">
        <v>2</v>
      </c>
      <c r="R54" s="10">
        <v>1</v>
      </c>
      <c r="S54" s="10">
        <f t="shared" si="5"/>
        <v>4.541805808266135</v>
      </c>
      <c r="T54" s="10">
        <f t="shared" si="6"/>
        <v>1.3144571227346773</v>
      </c>
      <c r="V54" s="10">
        <v>4</v>
      </c>
      <c r="W54" s="10">
        <v>4.9403441175691398</v>
      </c>
      <c r="X54" s="10">
        <v>0</v>
      </c>
      <c r="Z54" s="11">
        <v>20.628</v>
      </c>
      <c r="AA54" s="10">
        <v>4</v>
      </c>
      <c r="AB54" s="10">
        <f t="shared" si="7"/>
        <v>3.1948699764013546</v>
      </c>
      <c r="AE54" s="10">
        <v>1</v>
      </c>
      <c r="AF54" s="10">
        <v>4.2988370520409358</v>
      </c>
      <c r="AG54" s="10">
        <v>4</v>
      </c>
    </row>
    <row r="55" spans="14:33" x14ac:dyDescent="0.2">
      <c r="N55" s="10">
        <v>2</v>
      </c>
      <c r="O55" s="10">
        <v>1</v>
      </c>
      <c r="P55" s="11">
        <v>21.751000000000001</v>
      </c>
      <c r="Q55" s="10">
        <v>2</v>
      </c>
      <c r="R55" s="10">
        <v>1</v>
      </c>
      <c r="S55" s="10">
        <f t="shared" si="5"/>
        <v>4.6637967365656063</v>
      </c>
      <c r="T55" s="10">
        <f t="shared" si="6"/>
        <v>1.3374792283940322</v>
      </c>
      <c r="V55" s="10">
        <v>4</v>
      </c>
      <c r="W55" s="10">
        <v>3.1788362650504665</v>
      </c>
      <c r="X55" s="10">
        <v>0</v>
      </c>
      <c r="Z55" s="11">
        <v>21.751000000000001</v>
      </c>
      <c r="AA55" s="10">
        <v>4</v>
      </c>
      <c r="AB55" s="10">
        <f t="shared" si="7"/>
        <v>2.3130303508555845</v>
      </c>
      <c r="AE55" s="10">
        <v>1</v>
      </c>
      <c r="AF55" s="10">
        <v>5.9500420166583696</v>
      </c>
      <c r="AG55" s="10">
        <v>4</v>
      </c>
    </row>
    <row r="56" spans="14:33" x14ac:dyDescent="0.2">
      <c r="N56" s="10">
        <v>2</v>
      </c>
      <c r="O56" s="10">
        <v>1</v>
      </c>
      <c r="P56" s="11">
        <v>14.157</v>
      </c>
      <c r="Q56" s="10">
        <v>2</v>
      </c>
      <c r="R56" s="10">
        <v>1</v>
      </c>
      <c r="S56" s="10">
        <f t="shared" si="5"/>
        <v>3.7625789028271552</v>
      </c>
      <c r="T56" s="10">
        <f t="shared" si="6"/>
        <v>1.1509712320626118</v>
      </c>
      <c r="Z56" s="11">
        <v>14.157</v>
      </c>
      <c r="AE56" s="10">
        <v>1</v>
      </c>
      <c r="AF56" s="10">
        <v>4.9468171585373968</v>
      </c>
      <c r="AG56" s="10">
        <v>4</v>
      </c>
    </row>
    <row r="57" spans="14:33" x14ac:dyDescent="0.2">
      <c r="N57" s="10">
        <v>2</v>
      </c>
      <c r="O57" s="10">
        <v>1</v>
      </c>
      <c r="P57" s="11">
        <v>14.867000000000001</v>
      </c>
      <c r="Q57" s="10">
        <v>2</v>
      </c>
      <c r="R57" s="10">
        <v>1</v>
      </c>
      <c r="S57" s="10">
        <f t="shared" si="5"/>
        <v>3.8557748896946773</v>
      </c>
      <c r="T57" s="10">
        <f t="shared" si="6"/>
        <v>1.1722233414277532</v>
      </c>
      <c r="Z57" s="11">
        <v>14.867000000000001</v>
      </c>
      <c r="AE57" s="10">
        <v>1</v>
      </c>
      <c r="AF57" s="10">
        <v>5.3669358110564351</v>
      </c>
      <c r="AG57" s="10">
        <v>4</v>
      </c>
    </row>
    <row r="58" spans="14:33" x14ac:dyDescent="0.2">
      <c r="N58" s="10">
        <v>2</v>
      </c>
      <c r="O58" s="10">
        <v>1</v>
      </c>
      <c r="P58" s="11">
        <v>19.204999999999998</v>
      </c>
      <c r="Q58" s="10">
        <v>2</v>
      </c>
      <c r="R58" s="10">
        <v>1</v>
      </c>
      <c r="S58" s="10">
        <f t="shared" si="5"/>
        <v>4.3823509672320862</v>
      </c>
      <c r="T58" s="10">
        <f t="shared" si="6"/>
        <v>1.2834143115011949</v>
      </c>
      <c r="Z58" s="11">
        <v>19.204999999999998</v>
      </c>
      <c r="AE58" s="10">
        <v>1</v>
      </c>
      <c r="AF58" s="10">
        <v>5.2408014654249211</v>
      </c>
      <c r="AG58" s="10">
        <v>4</v>
      </c>
    </row>
    <row r="59" spans="14:33" x14ac:dyDescent="0.2">
      <c r="N59" s="10">
        <v>2</v>
      </c>
      <c r="O59" s="10">
        <v>1</v>
      </c>
      <c r="P59" s="11">
        <v>22.321999999999999</v>
      </c>
      <c r="Q59" s="10">
        <v>2</v>
      </c>
      <c r="R59" s="10">
        <v>1</v>
      </c>
      <c r="S59" s="10">
        <f t="shared" si="5"/>
        <v>4.7246163865439907</v>
      </c>
      <c r="T59" s="10">
        <f t="shared" si="6"/>
        <v>1.3487331037982855</v>
      </c>
      <c r="Z59" s="11">
        <v>22.321999999999999</v>
      </c>
      <c r="AE59" s="10">
        <v>1</v>
      </c>
      <c r="AF59" s="10">
        <v>6.0358926431804605</v>
      </c>
      <c r="AG59" s="10">
        <v>4</v>
      </c>
    </row>
    <row r="60" spans="14:33" x14ac:dyDescent="0.2">
      <c r="N60" s="10">
        <v>2</v>
      </c>
      <c r="O60" s="10">
        <v>1</v>
      </c>
      <c r="P60" s="11">
        <v>18.033000000000001</v>
      </c>
      <c r="Q60" s="10">
        <v>2</v>
      </c>
      <c r="R60" s="10">
        <v>1</v>
      </c>
      <c r="S60" s="10">
        <f t="shared" si="5"/>
        <v>4.2465279935495541</v>
      </c>
      <c r="T60" s="10">
        <f t="shared" si="6"/>
        <v>1.2560679826882792</v>
      </c>
      <c r="Z60" s="11">
        <v>18.033000000000001</v>
      </c>
      <c r="AE60" s="10">
        <v>1</v>
      </c>
      <c r="AF60" s="10">
        <v>6.317911047173741</v>
      </c>
      <c r="AG60" s="10">
        <v>4</v>
      </c>
    </row>
    <row r="61" spans="14:33" x14ac:dyDescent="0.2">
      <c r="N61" s="10">
        <v>2</v>
      </c>
      <c r="O61" s="10">
        <v>1</v>
      </c>
      <c r="P61" s="11">
        <v>16.102</v>
      </c>
      <c r="Q61" s="10">
        <v>2</v>
      </c>
      <c r="R61" s="10">
        <v>1</v>
      </c>
      <c r="S61" s="10">
        <f t="shared" si="5"/>
        <v>4.0127297442015708</v>
      </c>
      <c r="T61" s="10">
        <f t="shared" si="6"/>
        <v>1.2068798223063</v>
      </c>
      <c r="Z61" s="11">
        <v>16.102</v>
      </c>
      <c r="AE61" s="10">
        <v>1</v>
      </c>
      <c r="AF61" s="10">
        <v>4.010486254807514</v>
      </c>
      <c r="AG61" s="10">
        <v>4</v>
      </c>
    </row>
    <row r="62" spans="14:33" x14ac:dyDescent="0.2">
      <c r="N62" s="10">
        <v>2</v>
      </c>
      <c r="O62" s="10">
        <v>1</v>
      </c>
      <c r="P62" s="11">
        <v>18.216999999999999</v>
      </c>
      <c r="Q62" s="10">
        <v>2</v>
      </c>
      <c r="R62" s="10">
        <v>1</v>
      </c>
      <c r="S62" s="10">
        <f t="shared" si="5"/>
        <v>4.2681377672235463</v>
      </c>
      <c r="T62" s="10">
        <f t="shared" si="6"/>
        <v>1.2604768583274231</v>
      </c>
      <c r="Z62" s="11">
        <v>18.216999999999999</v>
      </c>
      <c r="AE62" s="10">
        <v>1</v>
      </c>
      <c r="AF62" s="10">
        <v>5.0129831437977126</v>
      </c>
      <c r="AG62" s="10">
        <v>4</v>
      </c>
    </row>
    <row r="63" spans="14:33" x14ac:dyDescent="0.2">
      <c r="N63" s="10">
        <v>3</v>
      </c>
      <c r="O63" s="10">
        <v>0</v>
      </c>
      <c r="P63" s="11">
        <v>8.9450000000000003</v>
      </c>
      <c r="Q63" s="10">
        <v>3</v>
      </c>
      <c r="R63" s="10">
        <v>0</v>
      </c>
      <c r="S63" s="10">
        <f t="shared" si="5"/>
        <v>2.9908192857476363</v>
      </c>
      <c r="T63" s="10">
        <f t="shared" si="6"/>
        <v>0.95158034490339183</v>
      </c>
      <c r="Z63" s="11">
        <v>8.9450000000000003</v>
      </c>
      <c r="AE63" s="10">
        <v>1</v>
      </c>
      <c r="AF63" s="10">
        <v>5.6998245587035399</v>
      </c>
      <c r="AG63" s="10">
        <v>4</v>
      </c>
    </row>
    <row r="64" spans="14:33" x14ac:dyDescent="0.2">
      <c r="N64" s="10">
        <v>3</v>
      </c>
      <c r="O64" s="10">
        <v>0</v>
      </c>
      <c r="P64" s="11">
        <v>9.8469999999999995</v>
      </c>
      <c r="Q64" s="10">
        <v>3</v>
      </c>
      <c r="R64" s="10">
        <v>0</v>
      </c>
      <c r="S64" s="10">
        <f t="shared" si="5"/>
        <v>3.1379929891572416</v>
      </c>
      <c r="T64" s="10">
        <f t="shared" si="6"/>
        <v>0.99330393791947447</v>
      </c>
      <c r="Z64" s="11">
        <v>9.8469999999999995</v>
      </c>
      <c r="AE64" s="10">
        <v>1</v>
      </c>
      <c r="AF64" s="10">
        <v>6.0059970029962555</v>
      </c>
      <c r="AG64" s="10">
        <v>4</v>
      </c>
    </row>
    <row r="65" spans="14:33" x14ac:dyDescent="0.2">
      <c r="N65" s="10">
        <v>3</v>
      </c>
      <c r="O65" s="10">
        <v>0</v>
      </c>
      <c r="P65" s="11">
        <v>13.433</v>
      </c>
      <c r="Q65" s="10">
        <v>3</v>
      </c>
      <c r="R65" s="10">
        <v>0</v>
      </c>
      <c r="S65" s="10">
        <f t="shared" si="5"/>
        <v>3.6651057283521848</v>
      </c>
      <c r="T65" s="10">
        <f t="shared" si="6"/>
        <v>1.1281730147497284</v>
      </c>
      <c r="Z65" s="11">
        <v>13.433</v>
      </c>
      <c r="AE65" s="10">
        <v>1</v>
      </c>
      <c r="AF65" s="10">
        <v>4.1595672851872463</v>
      </c>
      <c r="AG65" s="10">
        <v>4</v>
      </c>
    </row>
    <row r="66" spans="14:33" x14ac:dyDescent="0.2">
      <c r="N66" s="10">
        <v>3</v>
      </c>
      <c r="O66" s="10">
        <v>0</v>
      </c>
      <c r="P66" s="11">
        <v>12.523</v>
      </c>
      <c r="Q66" s="10">
        <v>3</v>
      </c>
      <c r="R66" s="10">
        <v>0</v>
      </c>
      <c r="S66" s="10">
        <f t="shared" ref="S66:S97" si="8">SQRT(P66)</f>
        <v>3.5387851022632044</v>
      </c>
      <c r="T66" s="10">
        <f t="shared" ref="T66:T97" si="9">LOG10(P66)</f>
        <v>1.0977083805816299</v>
      </c>
      <c r="Z66" s="11">
        <v>12.523</v>
      </c>
      <c r="AE66" s="10">
        <v>1</v>
      </c>
      <c r="AF66" s="10">
        <v>5.2408014654249211</v>
      </c>
      <c r="AG66" s="10">
        <v>4</v>
      </c>
    </row>
    <row r="67" spans="14:33" x14ac:dyDescent="0.2">
      <c r="N67" s="10">
        <v>3</v>
      </c>
      <c r="O67" s="10">
        <v>0</v>
      </c>
      <c r="P67" s="11">
        <v>10.972</v>
      </c>
      <c r="Q67" s="10">
        <v>3</v>
      </c>
      <c r="R67" s="10">
        <v>0</v>
      </c>
      <c r="S67" s="10">
        <f t="shared" si="8"/>
        <v>3.3124009419150937</v>
      </c>
      <c r="T67" s="10">
        <f t="shared" si="9"/>
        <v>1.0402857989324918</v>
      </c>
      <c r="Z67" s="11">
        <v>10.972</v>
      </c>
      <c r="AE67" s="10">
        <v>1</v>
      </c>
      <c r="AF67" s="10">
        <v>5.3669358110564351</v>
      </c>
      <c r="AG67" s="10">
        <v>4</v>
      </c>
    </row>
    <row r="68" spans="14:33" x14ac:dyDescent="0.2">
      <c r="N68" s="10">
        <v>3</v>
      </c>
      <c r="O68" s="10">
        <v>0</v>
      </c>
      <c r="P68" s="11">
        <v>20.876000000000001</v>
      </c>
      <c r="Q68" s="10">
        <v>3</v>
      </c>
      <c r="R68" s="10">
        <v>0</v>
      </c>
      <c r="S68" s="10">
        <f t="shared" si="8"/>
        <v>4.5690261544447308</v>
      </c>
      <c r="T68" s="10">
        <f t="shared" si="9"/>
        <v>1.3196472881834229</v>
      </c>
      <c r="Z68" s="11">
        <v>20.876000000000001</v>
      </c>
      <c r="AE68" s="10">
        <v>1</v>
      </c>
      <c r="AF68" s="10">
        <v>6.450736392071839</v>
      </c>
      <c r="AG68" s="10">
        <v>4</v>
      </c>
    </row>
    <row r="69" spans="14:33" x14ac:dyDescent="0.2">
      <c r="N69" s="10">
        <v>3</v>
      </c>
      <c r="O69" s="10">
        <v>0</v>
      </c>
      <c r="P69" s="11">
        <v>9.8469999999999995</v>
      </c>
      <c r="Q69" s="10">
        <v>3</v>
      </c>
      <c r="R69" s="10">
        <v>0</v>
      </c>
      <c r="S69" s="10">
        <f t="shared" si="8"/>
        <v>3.1379929891572416</v>
      </c>
      <c r="T69" s="10">
        <f t="shared" si="9"/>
        <v>0.99330393791947447</v>
      </c>
      <c r="Z69" s="11">
        <v>9.8469999999999995</v>
      </c>
      <c r="AE69" s="10">
        <v>1</v>
      </c>
      <c r="AF69" s="10">
        <v>5.8488460400321705</v>
      </c>
      <c r="AG69" s="10">
        <v>4</v>
      </c>
    </row>
    <row r="70" spans="14:33" x14ac:dyDescent="0.2">
      <c r="N70" s="10">
        <v>3</v>
      </c>
      <c r="O70" s="10">
        <v>0</v>
      </c>
      <c r="P70" s="11">
        <v>12.145</v>
      </c>
      <c r="Q70" s="10">
        <v>3</v>
      </c>
      <c r="R70" s="10">
        <v>0</v>
      </c>
      <c r="S70" s="10">
        <f t="shared" si="8"/>
        <v>3.4849677186453247</v>
      </c>
      <c r="T70" s="10">
        <f t="shared" si="9"/>
        <v>1.0843975191411492</v>
      </c>
      <c r="Z70" s="11">
        <v>12.145</v>
      </c>
      <c r="AE70" s="10">
        <v>1</v>
      </c>
      <c r="AF70" s="10">
        <v>4.6361622059630312</v>
      </c>
      <c r="AG70" s="10">
        <v>4</v>
      </c>
    </row>
    <row r="71" spans="14:33" x14ac:dyDescent="0.2">
      <c r="N71" s="10">
        <v>3</v>
      </c>
      <c r="O71" s="10">
        <v>0</v>
      </c>
      <c r="P71" s="11">
        <v>15.657</v>
      </c>
      <c r="Q71" s="10">
        <v>3</v>
      </c>
      <c r="R71" s="10">
        <v>0</v>
      </c>
      <c r="S71" s="10">
        <f t="shared" si="8"/>
        <v>3.9568927203046584</v>
      </c>
      <c r="T71" s="10">
        <f t="shared" si="9"/>
        <v>1.1947085515751228</v>
      </c>
      <c r="Z71" s="11">
        <v>15.657</v>
      </c>
      <c r="AE71" s="10">
        <v>1</v>
      </c>
      <c r="AF71" s="10">
        <v>6.1900726974729467</v>
      </c>
      <c r="AG71" s="10">
        <v>4</v>
      </c>
    </row>
    <row r="72" spans="14:33" x14ac:dyDescent="0.2">
      <c r="N72" s="10">
        <v>3</v>
      </c>
      <c r="O72" s="10">
        <v>0</v>
      </c>
      <c r="P72" s="11">
        <v>10.438000000000001</v>
      </c>
      <c r="Q72" s="10">
        <v>3</v>
      </c>
      <c r="R72" s="10">
        <v>0</v>
      </c>
      <c r="S72" s="10">
        <f t="shared" si="8"/>
        <v>3.2307893772265626</v>
      </c>
      <c r="T72" s="10">
        <f t="shared" si="9"/>
        <v>1.0186172925194417</v>
      </c>
      <c r="Z72" s="11">
        <v>10.438000000000001</v>
      </c>
    </row>
    <row r="73" spans="14:33" x14ac:dyDescent="0.2">
      <c r="N73" s="10">
        <v>3</v>
      </c>
      <c r="O73" s="10">
        <v>0</v>
      </c>
      <c r="P73" s="11">
        <v>12.379</v>
      </c>
      <c r="Q73" s="10">
        <v>3</v>
      </c>
      <c r="R73" s="10">
        <v>0</v>
      </c>
      <c r="S73" s="10">
        <f t="shared" si="8"/>
        <v>3.5183803091763686</v>
      </c>
      <c r="T73" s="10">
        <f t="shared" si="9"/>
        <v>1.0926855629374908</v>
      </c>
      <c r="Z73" s="11">
        <v>12.379</v>
      </c>
    </row>
    <row r="74" spans="14:33" x14ac:dyDescent="0.2">
      <c r="N74" s="10">
        <v>3</v>
      </c>
      <c r="O74" s="10">
        <v>0</v>
      </c>
      <c r="P74" s="11">
        <v>56.917999999999999</v>
      </c>
      <c r="Q74" s="10">
        <v>3</v>
      </c>
      <c r="R74" s="10">
        <v>0</v>
      </c>
      <c r="S74" s="10">
        <f t="shared" si="8"/>
        <v>7.5444018980963623</v>
      </c>
      <c r="T74" s="10">
        <f t="shared" si="9"/>
        <v>1.7552496313239827</v>
      </c>
      <c r="Z74" s="11">
        <v>56.917999999999999</v>
      </c>
    </row>
    <row r="75" spans="14:33" x14ac:dyDescent="0.2">
      <c r="N75" s="10">
        <v>3</v>
      </c>
      <c r="O75" s="10">
        <v>0</v>
      </c>
      <c r="P75" s="11">
        <v>18.024999999999999</v>
      </c>
      <c r="Q75" s="10">
        <v>3</v>
      </c>
      <c r="R75" s="10">
        <v>0</v>
      </c>
      <c r="S75" s="10">
        <f t="shared" si="8"/>
        <v>4.2455859430707559</v>
      </c>
      <c r="T75" s="10">
        <f t="shared" si="9"/>
        <v>1.2558752733914667</v>
      </c>
      <c r="Z75" s="11">
        <v>18.024999999999999</v>
      </c>
    </row>
    <row r="76" spans="14:33" x14ac:dyDescent="0.2">
      <c r="N76" s="10">
        <v>3</v>
      </c>
      <c r="O76" s="10">
        <v>0</v>
      </c>
      <c r="P76" s="11">
        <v>13.058999999999999</v>
      </c>
      <c r="Q76" s="10">
        <v>3</v>
      </c>
      <c r="R76" s="10">
        <v>0</v>
      </c>
      <c r="S76" s="10">
        <f t="shared" si="8"/>
        <v>3.6137238411367294</v>
      </c>
      <c r="T76" s="10">
        <f t="shared" si="9"/>
        <v>1.1159099218770607</v>
      </c>
      <c r="Z76" s="11">
        <v>13.058999999999999</v>
      </c>
    </row>
    <row r="77" spans="14:33" x14ac:dyDescent="0.2">
      <c r="N77" s="10">
        <v>3</v>
      </c>
      <c r="O77" s="10">
        <v>0</v>
      </c>
      <c r="P77" s="11">
        <v>11.792999999999999</v>
      </c>
      <c r="Q77" s="10">
        <v>3</v>
      </c>
      <c r="R77" s="10">
        <v>0</v>
      </c>
      <c r="S77" s="10">
        <f t="shared" si="8"/>
        <v>3.4340937669201752</v>
      </c>
      <c r="T77" s="10">
        <f t="shared" si="9"/>
        <v>1.0716242985397515</v>
      </c>
      <c r="Z77" s="11">
        <v>11.792999999999999</v>
      </c>
    </row>
    <row r="78" spans="14:33" x14ac:dyDescent="0.2">
      <c r="N78" s="10">
        <v>3</v>
      </c>
      <c r="O78" s="10">
        <v>1</v>
      </c>
      <c r="P78" s="11">
        <v>16.783000000000001</v>
      </c>
      <c r="Q78" s="10">
        <v>3</v>
      </c>
      <c r="R78" s="10">
        <v>1</v>
      </c>
      <c r="S78" s="10">
        <f t="shared" si="8"/>
        <v>4.0967059938443224</v>
      </c>
      <c r="T78" s="10">
        <f t="shared" si="9"/>
        <v>1.2248695945732571</v>
      </c>
      <c r="Z78" s="11">
        <v>16.783000000000001</v>
      </c>
    </row>
    <row r="79" spans="14:33" x14ac:dyDescent="0.2">
      <c r="N79" s="10">
        <v>3</v>
      </c>
      <c r="O79" s="10">
        <v>1</v>
      </c>
      <c r="P79" s="11">
        <v>15.12</v>
      </c>
      <c r="Q79" s="10">
        <v>3</v>
      </c>
      <c r="R79" s="10">
        <v>1</v>
      </c>
      <c r="S79" s="10">
        <f t="shared" si="8"/>
        <v>3.888444419044716</v>
      </c>
      <c r="T79" s="10">
        <f t="shared" si="9"/>
        <v>1.1795517911651876</v>
      </c>
      <c r="Z79" s="11">
        <v>15.12</v>
      </c>
    </row>
    <row r="80" spans="14:33" x14ac:dyDescent="0.2">
      <c r="N80" s="10">
        <v>3</v>
      </c>
      <c r="O80" s="10">
        <v>1</v>
      </c>
      <c r="P80" s="11">
        <v>8.7370000000000001</v>
      </c>
      <c r="Q80" s="10">
        <v>3</v>
      </c>
      <c r="R80" s="10">
        <v>1</v>
      </c>
      <c r="S80" s="10">
        <f t="shared" si="8"/>
        <v>2.9558416737031097</v>
      </c>
      <c r="T80" s="10">
        <f t="shared" si="9"/>
        <v>0.94136233571176109</v>
      </c>
      <c r="Z80" s="11">
        <v>8.7370000000000001</v>
      </c>
    </row>
    <row r="81" spans="14:26" x14ac:dyDescent="0.2">
      <c r="N81" s="10">
        <v>3</v>
      </c>
      <c r="O81" s="10">
        <v>1</v>
      </c>
      <c r="P81" s="11">
        <v>28.221</v>
      </c>
      <c r="Q81" s="10">
        <v>3</v>
      </c>
      <c r="R81" s="10">
        <v>1</v>
      </c>
      <c r="S81" s="10">
        <f t="shared" si="8"/>
        <v>5.3123441153599984</v>
      </c>
      <c r="T81" s="10">
        <f t="shared" si="9"/>
        <v>1.4505723987445971</v>
      </c>
      <c r="Z81" s="11">
        <v>28.221</v>
      </c>
    </row>
    <row r="82" spans="14:26" x14ac:dyDescent="0.2">
      <c r="N82" s="10">
        <v>3</v>
      </c>
      <c r="O82" s="10">
        <v>1</v>
      </c>
      <c r="P82" s="11">
        <v>13.183</v>
      </c>
      <c r="Q82" s="10">
        <v>3</v>
      </c>
      <c r="R82" s="10">
        <v>1</v>
      </c>
      <c r="S82" s="10">
        <f t="shared" si="8"/>
        <v>3.6308401231670886</v>
      </c>
      <c r="T82" s="10">
        <f t="shared" si="9"/>
        <v>1.1200142520780672</v>
      </c>
      <c r="Z82" s="11">
        <v>13.183</v>
      </c>
    </row>
    <row r="83" spans="14:26" x14ac:dyDescent="0.2">
      <c r="N83" s="10">
        <v>3</v>
      </c>
      <c r="O83" s="10">
        <v>1</v>
      </c>
      <c r="P83" s="11">
        <v>16.248999999999999</v>
      </c>
      <c r="Q83" s="10">
        <v>3</v>
      </c>
      <c r="R83" s="10">
        <v>1</v>
      </c>
      <c r="S83" s="10">
        <f t="shared" si="8"/>
        <v>4.0310048375064005</v>
      </c>
      <c r="T83" s="10">
        <f t="shared" si="9"/>
        <v>1.2108266386782558</v>
      </c>
      <c r="Z83" s="11">
        <v>16.248999999999999</v>
      </c>
    </row>
    <row r="84" spans="14:26" x14ac:dyDescent="0.2">
      <c r="N84" s="10">
        <v>3</v>
      </c>
      <c r="O84" s="10">
        <v>1</v>
      </c>
      <c r="P84" s="11">
        <v>20.420000000000002</v>
      </c>
      <c r="Q84" s="10">
        <v>3</v>
      </c>
      <c r="R84" s="10">
        <v>1</v>
      </c>
      <c r="S84" s="10">
        <f t="shared" si="8"/>
        <v>4.5188494110780013</v>
      </c>
      <c r="T84" s="10">
        <f t="shared" si="9"/>
        <v>1.3100557377508915</v>
      </c>
      <c r="Z84" s="11">
        <v>20.420000000000002</v>
      </c>
    </row>
    <row r="85" spans="14:26" x14ac:dyDescent="0.2">
      <c r="N85" s="10">
        <v>3</v>
      </c>
      <c r="O85" s="10">
        <v>1</v>
      </c>
      <c r="P85" s="11">
        <v>23.745999999999999</v>
      </c>
      <c r="Q85" s="10">
        <v>3</v>
      </c>
      <c r="R85" s="10">
        <v>1</v>
      </c>
      <c r="S85" s="10">
        <f t="shared" si="8"/>
        <v>4.8729867637825572</v>
      </c>
      <c r="T85" s="10">
        <f t="shared" si="9"/>
        <v>1.3755904634668765</v>
      </c>
      <c r="Z85" s="11">
        <v>23.745999999999999</v>
      </c>
    </row>
    <row r="86" spans="14:26" x14ac:dyDescent="0.2">
      <c r="N86" s="10">
        <v>3</v>
      </c>
      <c r="O86" s="10">
        <v>1</v>
      </c>
      <c r="P86" s="11">
        <v>22.855</v>
      </c>
      <c r="Q86" s="10">
        <v>3</v>
      </c>
      <c r="R86" s="10">
        <v>1</v>
      </c>
      <c r="S86" s="10">
        <f t="shared" si="8"/>
        <v>4.7806903267206087</v>
      </c>
      <c r="T86" s="10">
        <f t="shared" si="9"/>
        <v>1.3589812256253495</v>
      </c>
      <c r="Z86" s="11">
        <v>22.855</v>
      </c>
    </row>
    <row r="87" spans="14:26" x14ac:dyDescent="0.2">
      <c r="N87" s="10">
        <v>3</v>
      </c>
      <c r="O87" s="10">
        <v>1</v>
      </c>
      <c r="P87" s="11">
        <v>23.885000000000002</v>
      </c>
      <c r="Q87" s="10">
        <v>3</v>
      </c>
      <c r="R87" s="10">
        <v>1</v>
      </c>
      <c r="S87" s="10">
        <f t="shared" si="8"/>
        <v>4.8872282533149605</v>
      </c>
      <c r="T87" s="10">
        <f t="shared" si="9"/>
        <v>1.3781252456193727</v>
      </c>
      <c r="Z87" s="11">
        <v>23.885000000000002</v>
      </c>
    </row>
    <row r="88" spans="14:26" x14ac:dyDescent="0.2">
      <c r="N88" s="10">
        <v>3</v>
      </c>
      <c r="O88" s="10">
        <v>1</v>
      </c>
      <c r="P88" s="11">
        <v>40.765999999999998</v>
      </c>
      <c r="Q88" s="10">
        <v>3</v>
      </c>
      <c r="R88" s="10">
        <v>1</v>
      </c>
      <c r="S88" s="10">
        <f t="shared" si="8"/>
        <v>6.3848257611308394</v>
      </c>
      <c r="T88" s="10">
        <f t="shared" si="9"/>
        <v>1.6102981001411039</v>
      </c>
      <c r="Z88" s="11">
        <v>40.765999999999998</v>
      </c>
    </row>
    <row r="89" spans="14:26" x14ac:dyDescent="0.2">
      <c r="N89" s="10">
        <v>3</v>
      </c>
      <c r="O89" s="10">
        <v>1</v>
      </c>
      <c r="P89" s="11">
        <v>40.097999999999999</v>
      </c>
      <c r="Q89" s="10">
        <v>3</v>
      </c>
      <c r="R89" s="10">
        <v>1</v>
      </c>
      <c r="S89" s="10">
        <f t="shared" si="8"/>
        <v>6.3322981610154772</v>
      </c>
      <c r="T89" s="10">
        <f t="shared" si="9"/>
        <v>1.603122711507337</v>
      </c>
      <c r="Z89" s="11">
        <v>40.097999999999999</v>
      </c>
    </row>
    <row r="90" spans="14:26" x14ac:dyDescent="0.2">
      <c r="N90" s="10">
        <v>3</v>
      </c>
      <c r="O90" s="10">
        <v>1</v>
      </c>
      <c r="P90" s="11">
        <v>26.427</v>
      </c>
      <c r="Q90" s="10">
        <v>3</v>
      </c>
      <c r="R90" s="10">
        <v>1</v>
      </c>
      <c r="S90" s="10">
        <f t="shared" si="8"/>
        <v>5.1407197939588185</v>
      </c>
      <c r="T90" s="10">
        <f t="shared" si="9"/>
        <v>1.4220478647058781</v>
      </c>
      <c r="Z90" s="11">
        <v>26.427</v>
      </c>
    </row>
    <row r="91" spans="14:26" x14ac:dyDescent="0.2">
      <c r="N91" s="10">
        <v>3</v>
      </c>
      <c r="O91" s="10">
        <v>1</v>
      </c>
      <c r="P91" s="11">
        <v>34.095999999999997</v>
      </c>
      <c r="Q91" s="10">
        <v>3</v>
      </c>
      <c r="R91" s="10">
        <v>1</v>
      </c>
      <c r="S91" s="10">
        <f t="shared" si="8"/>
        <v>5.83917802434555</v>
      </c>
      <c r="T91" s="10">
        <f t="shared" si="9"/>
        <v>1.5327034323701267</v>
      </c>
      <c r="Z91" s="11">
        <v>34.095999999999997</v>
      </c>
    </row>
    <row r="92" spans="14:26" x14ac:dyDescent="0.2">
      <c r="N92" s="10">
        <v>3</v>
      </c>
      <c r="O92" s="10">
        <v>1</v>
      </c>
      <c r="P92" s="11">
        <v>22.056999999999999</v>
      </c>
      <c r="Q92" s="10">
        <v>3</v>
      </c>
      <c r="R92" s="10">
        <v>1</v>
      </c>
      <c r="S92" s="10">
        <f t="shared" si="8"/>
        <v>4.6964880495962085</v>
      </c>
      <c r="T92" s="10">
        <f t="shared" si="9"/>
        <v>1.3435464431882564</v>
      </c>
      <c r="Z92" s="11">
        <v>22.056999999999999</v>
      </c>
    </row>
    <row r="93" spans="14:26" x14ac:dyDescent="0.2">
      <c r="N93" s="10">
        <v>3</v>
      </c>
      <c r="O93" s="10">
        <v>1</v>
      </c>
      <c r="P93" s="11">
        <v>17.373000000000001</v>
      </c>
      <c r="Q93" s="10">
        <v>3</v>
      </c>
      <c r="R93" s="10">
        <v>1</v>
      </c>
      <c r="S93" s="10">
        <f t="shared" si="8"/>
        <v>4.1680930891715944</v>
      </c>
      <c r="T93" s="10">
        <f t="shared" si="9"/>
        <v>1.2398748196530365</v>
      </c>
      <c r="Z93" s="11">
        <v>17.373000000000001</v>
      </c>
    </row>
    <row r="94" spans="14:26" x14ac:dyDescent="0.2">
      <c r="N94" s="10">
        <v>3</v>
      </c>
      <c r="O94" s="10">
        <v>1</v>
      </c>
      <c r="P94" s="11">
        <v>29.509</v>
      </c>
      <c r="Q94" s="10">
        <v>3</v>
      </c>
      <c r="R94" s="10">
        <v>1</v>
      </c>
      <c r="S94" s="10">
        <f t="shared" si="8"/>
        <v>5.4322186995738679</v>
      </c>
      <c r="T94" s="10">
        <f t="shared" si="9"/>
        <v>1.4699544923925214</v>
      </c>
      <c r="Z94" s="11">
        <v>29.509</v>
      </c>
    </row>
    <row r="95" spans="14:26" x14ac:dyDescent="0.2">
      <c r="N95" s="10">
        <v>3</v>
      </c>
      <c r="O95" s="10">
        <v>1</v>
      </c>
      <c r="P95" s="11">
        <v>21.952999999999999</v>
      </c>
      <c r="Q95" s="10">
        <v>3</v>
      </c>
      <c r="R95" s="10">
        <v>1</v>
      </c>
      <c r="S95" s="10">
        <f t="shared" si="8"/>
        <v>4.6854028642156269</v>
      </c>
      <c r="T95" s="10">
        <f t="shared" si="9"/>
        <v>1.3414938773990288</v>
      </c>
      <c r="Z95" s="11">
        <v>21.952999999999999</v>
      </c>
    </row>
    <row r="96" spans="14:26" x14ac:dyDescent="0.2">
      <c r="N96" s="10">
        <v>4</v>
      </c>
      <c r="O96" s="10">
        <v>0</v>
      </c>
      <c r="P96" s="11">
        <v>20.173999999999999</v>
      </c>
      <c r="Q96" s="10">
        <v>4</v>
      </c>
      <c r="R96" s="10">
        <v>0</v>
      </c>
      <c r="S96" s="10">
        <f t="shared" si="8"/>
        <v>4.4915476174699513</v>
      </c>
      <c r="T96" s="10">
        <f t="shared" si="9"/>
        <v>1.3047920164922273</v>
      </c>
      <c r="Z96" s="11">
        <v>20.173999999999999</v>
      </c>
    </row>
    <row r="97" spans="14:26" x14ac:dyDescent="0.2">
      <c r="N97" s="10">
        <v>4</v>
      </c>
      <c r="O97" s="10">
        <v>0</v>
      </c>
      <c r="P97" s="11">
        <v>11.369</v>
      </c>
      <c r="Q97" s="10">
        <v>4</v>
      </c>
      <c r="R97" s="10">
        <v>0</v>
      </c>
      <c r="S97" s="10">
        <f t="shared" si="8"/>
        <v>3.3717947743004761</v>
      </c>
      <c r="T97" s="10">
        <f t="shared" si="9"/>
        <v>1.0557222664835759</v>
      </c>
      <c r="Z97" s="11">
        <v>11.369</v>
      </c>
    </row>
    <row r="98" spans="14:26" x14ac:dyDescent="0.2">
      <c r="N98" s="10">
        <v>4</v>
      </c>
      <c r="O98" s="10">
        <v>0</v>
      </c>
      <c r="P98" s="11">
        <v>11.973000000000001</v>
      </c>
      <c r="Q98" s="10">
        <v>4</v>
      </c>
      <c r="R98" s="10">
        <v>0</v>
      </c>
      <c r="S98" s="10">
        <f t="shared" ref="S98:S125" si="10">SQRT(P98)</f>
        <v>3.4602023062243052</v>
      </c>
      <c r="T98" s="10">
        <f t="shared" ref="T98:T125" si="11">LOG10(P98)</f>
        <v>1.0782029825036856</v>
      </c>
      <c r="Z98" s="11">
        <v>11.973000000000001</v>
      </c>
    </row>
    <row r="99" spans="14:26" x14ac:dyDescent="0.2">
      <c r="N99" s="10">
        <v>4</v>
      </c>
      <c r="O99" s="10">
        <v>0</v>
      </c>
      <c r="P99" s="11">
        <v>14.943</v>
      </c>
      <c r="Q99" s="10">
        <v>4</v>
      </c>
      <c r="R99" s="10">
        <v>0</v>
      </c>
      <c r="S99" s="10">
        <f t="shared" si="10"/>
        <v>3.8656176738006565</v>
      </c>
      <c r="T99" s="10">
        <f t="shared" si="11"/>
        <v>1.1744377964520458</v>
      </c>
      <c r="Z99" s="11">
        <v>14.943</v>
      </c>
    </row>
    <row r="100" spans="14:26" x14ac:dyDescent="0.2">
      <c r="N100" s="10">
        <v>4</v>
      </c>
      <c r="O100" s="10">
        <v>0</v>
      </c>
      <c r="P100" s="11">
        <v>8.7690000000000001</v>
      </c>
      <c r="Q100" s="10">
        <v>4</v>
      </c>
      <c r="R100" s="10">
        <v>0</v>
      </c>
      <c r="S100" s="10">
        <f t="shared" si="10"/>
        <v>2.9612497361755898</v>
      </c>
      <c r="T100" s="10">
        <f t="shared" si="11"/>
        <v>0.94295007007709886</v>
      </c>
      <c r="Z100" s="11">
        <v>8.7690000000000001</v>
      </c>
    </row>
    <row r="101" spans="14:26" x14ac:dyDescent="0.2">
      <c r="N101" s="10">
        <v>4</v>
      </c>
      <c r="O101" s="10">
        <v>0</v>
      </c>
      <c r="P101" s="11">
        <v>23.001999999999999</v>
      </c>
      <c r="Q101" s="10">
        <v>4</v>
      </c>
      <c r="R101" s="10">
        <v>0</v>
      </c>
      <c r="S101" s="10">
        <f t="shared" si="10"/>
        <v>4.7960400331940516</v>
      </c>
      <c r="T101" s="10">
        <f t="shared" si="11"/>
        <v>1.3617655991132998</v>
      </c>
      <c r="Z101" s="11">
        <v>23.001999999999999</v>
      </c>
    </row>
    <row r="102" spans="14:26" x14ac:dyDescent="0.2">
      <c r="N102" s="10">
        <v>4</v>
      </c>
      <c r="O102" s="10">
        <v>0</v>
      </c>
      <c r="P102" s="11">
        <v>27.791</v>
      </c>
      <c r="Q102" s="10">
        <v>4</v>
      </c>
      <c r="R102" s="10">
        <v>0</v>
      </c>
      <c r="S102" s="10">
        <f t="shared" si="10"/>
        <v>5.2717169878513017</v>
      </c>
      <c r="T102" s="10">
        <f t="shared" si="11"/>
        <v>1.4439041742213528</v>
      </c>
      <c r="Z102" s="11">
        <v>27.791</v>
      </c>
    </row>
    <row r="103" spans="14:26" x14ac:dyDescent="0.2">
      <c r="N103" s="10">
        <v>4</v>
      </c>
      <c r="O103" s="10">
        <v>0</v>
      </c>
      <c r="P103" s="11">
        <v>11.349</v>
      </c>
      <c r="Q103" s="10">
        <v>4</v>
      </c>
      <c r="R103" s="10">
        <v>0</v>
      </c>
      <c r="S103" s="10">
        <f t="shared" si="10"/>
        <v>3.3688276892711508</v>
      </c>
      <c r="T103" s="10">
        <f t="shared" si="11"/>
        <v>1.0549575960124065</v>
      </c>
      <c r="Z103" s="11">
        <v>11.349</v>
      </c>
    </row>
    <row r="104" spans="14:26" x14ac:dyDescent="0.2">
      <c r="N104" s="10">
        <v>4</v>
      </c>
      <c r="O104" s="10">
        <v>0</v>
      </c>
      <c r="P104" s="11">
        <v>11.349</v>
      </c>
      <c r="Q104" s="10">
        <v>4</v>
      </c>
      <c r="R104" s="10">
        <v>0</v>
      </c>
      <c r="S104" s="10">
        <f t="shared" si="10"/>
        <v>3.3688276892711508</v>
      </c>
      <c r="T104" s="10">
        <f t="shared" si="11"/>
        <v>1.0549575960124065</v>
      </c>
      <c r="Z104" s="11">
        <v>11.349</v>
      </c>
    </row>
    <row r="105" spans="14:26" x14ac:dyDescent="0.2">
      <c r="N105" s="10">
        <v>4</v>
      </c>
      <c r="O105" s="10">
        <v>0</v>
      </c>
      <c r="P105" s="11">
        <v>22.344000000000001</v>
      </c>
      <c r="Q105" s="10">
        <v>4</v>
      </c>
      <c r="R105" s="10">
        <v>0</v>
      </c>
      <c r="S105" s="10">
        <f t="shared" si="10"/>
        <v>4.7269440445175572</v>
      </c>
      <c r="T105" s="10">
        <f t="shared" si="11"/>
        <v>1.3491609226929486</v>
      </c>
      <c r="Z105" s="11">
        <v>22.344000000000001</v>
      </c>
    </row>
    <row r="106" spans="14:26" x14ac:dyDescent="0.2">
      <c r="N106" s="10">
        <v>4</v>
      </c>
      <c r="O106" s="10">
        <v>0</v>
      </c>
      <c r="P106" s="11">
        <v>24.407</v>
      </c>
      <c r="Q106" s="10">
        <v>4</v>
      </c>
      <c r="R106" s="10">
        <v>0</v>
      </c>
      <c r="S106" s="10">
        <f t="shared" si="10"/>
        <v>4.9403441175691398</v>
      </c>
      <c r="T106" s="10">
        <f t="shared" si="11"/>
        <v>1.3875144011494807</v>
      </c>
      <c r="Z106" s="11">
        <v>24.407</v>
      </c>
    </row>
    <row r="107" spans="14:26" x14ac:dyDescent="0.2">
      <c r="N107" s="10">
        <v>4</v>
      </c>
      <c r="O107" s="10">
        <v>0</v>
      </c>
      <c r="P107" s="11">
        <v>10.105</v>
      </c>
      <c r="Q107" s="10">
        <v>4</v>
      </c>
      <c r="R107" s="10">
        <v>0</v>
      </c>
      <c r="S107" s="10">
        <f t="shared" si="10"/>
        <v>3.1788362650504665</v>
      </c>
      <c r="T107" s="10">
        <f t="shared" si="11"/>
        <v>1.0045363178513229</v>
      </c>
      <c r="Z107" s="11">
        <v>10.105</v>
      </c>
    </row>
    <row r="108" spans="14:26" x14ac:dyDescent="0.2">
      <c r="N108" s="10">
        <v>4</v>
      </c>
      <c r="O108" s="10">
        <v>1</v>
      </c>
      <c r="P108" s="11">
        <v>18.48</v>
      </c>
      <c r="Q108" s="10">
        <v>4</v>
      </c>
      <c r="R108" s="10">
        <v>1</v>
      </c>
      <c r="S108" s="10">
        <f t="shared" si="10"/>
        <v>4.2988370520409358</v>
      </c>
      <c r="T108" s="10">
        <f t="shared" si="11"/>
        <v>1.266701966884088</v>
      </c>
      <c r="Z108" s="11">
        <v>18.48</v>
      </c>
    </row>
    <row r="109" spans="14:26" x14ac:dyDescent="0.2">
      <c r="N109" s="10">
        <v>4</v>
      </c>
      <c r="O109" s="10">
        <v>1</v>
      </c>
      <c r="P109" s="11">
        <v>35.402999999999999</v>
      </c>
      <c r="Q109" s="10">
        <v>4</v>
      </c>
      <c r="R109" s="10">
        <v>1</v>
      </c>
      <c r="S109" s="10">
        <f t="shared" si="10"/>
        <v>5.9500420166583696</v>
      </c>
      <c r="T109" s="10">
        <f t="shared" si="11"/>
        <v>1.5490400650834686</v>
      </c>
      <c r="Z109" s="11">
        <v>35.402999999999999</v>
      </c>
    </row>
    <row r="110" spans="14:26" x14ac:dyDescent="0.2">
      <c r="N110" s="10">
        <v>4</v>
      </c>
      <c r="O110" s="10">
        <v>1</v>
      </c>
      <c r="P110" s="11">
        <v>24.471</v>
      </c>
      <c r="Q110" s="10">
        <v>4</v>
      </c>
      <c r="R110" s="10">
        <v>1</v>
      </c>
      <c r="S110" s="10">
        <f t="shared" si="10"/>
        <v>4.9468171585373968</v>
      </c>
      <c r="T110" s="10">
        <f t="shared" si="11"/>
        <v>1.3886517170268251</v>
      </c>
      <c r="Z110" s="11">
        <v>24.471</v>
      </c>
    </row>
    <row r="111" spans="14:26" x14ac:dyDescent="0.2">
      <c r="N111" s="10">
        <v>4</v>
      </c>
      <c r="O111" s="10">
        <v>1</v>
      </c>
      <c r="P111" s="11">
        <v>28.803999999999998</v>
      </c>
      <c r="Q111" s="10">
        <v>4</v>
      </c>
      <c r="R111" s="10">
        <v>1</v>
      </c>
      <c r="S111" s="10">
        <f t="shared" si="10"/>
        <v>5.3669358110564351</v>
      </c>
      <c r="T111" s="10">
        <f t="shared" si="11"/>
        <v>1.4594528022488638</v>
      </c>
      <c r="Z111" s="11">
        <v>28.803999999999998</v>
      </c>
    </row>
    <row r="112" spans="14:26" x14ac:dyDescent="0.2">
      <c r="N112" s="10">
        <v>4</v>
      </c>
      <c r="O112" s="10">
        <v>1</v>
      </c>
      <c r="P112" s="11">
        <v>27.466000000000001</v>
      </c>
      <c r="Q112" s="10">
        <v>4</v>
      </c>
      <c r="R112" s="10">
        <v>1</v>
      </c>
      <c r="S112" s="10">
        <f t="shared" si="10"/>
        <v>5.2408014654249211</v>
      </c>
      <c r="T112" s="10">
        <f t="shared" si="11"/>
        <v>1.4387954157213234</v>
      </c>
      <c r="Z112" s="11">
        <v>27.466000000000001</v>
      </c>
    </row>
    <row r="113" spans="14:26" x14ac:dyDescent="0.2">
      <c r="N113" s="10">
        <v>4</v>
      </c>
      <c r="O113" s="10">
        <v>1</v>
      </c>
      <c r="P113" s="11">
        <v>36.432000000000002</v>
      </c>
      <c r="Q113" s="10">
        <v>4</v>
      </c>
      <c r="R113" s="10">
        <v>1</v>
      </c>
      <c r="S113" s="10">
        <f t="shared" si="10"/>
        <v>6.0358926431804605</v>
      </c>
      <c r="T113" s="10">
        <f t="shared" si="11"/>
        <v>1.5614830132710675</v>
      </c>
      <c r="Z113" s="11">
        <v>36.432000000000002</v>
      </c>
    </row>
    <row r="114" spans="14:26" x14ac:dyDescent="0.2">
      <c r="N114" s="10">
        <v>4</v>
      </c>
      <c r="O114" s="10">
        <v>1</v>
      </c>
      <c r="P114" s="11">
        <v>39.915999999999997</v>
      </c>
      <c r="Q114" s="10">
        <v>4</v>
      </c>
      <c r="R114" s="10">
        <v>1</v>
      </c>
      <c r="S114" s="10">
        <f t="shared" si="10"/>
        <v>6.317911047173741</v>
      </c>
      <c r="T114" s="10">
        <f t="shared" si="11"/>
        <v>1.6011470139538508</v>
      </c>
      <c r="Z114" s="11">
        <v>39.915999999999997</v>
      </c>
    </row>
    <row r="115" spans="14:26" x14ac:dyDescent="0.2">
      <c r="N115" s="10">
        <v>4</v>
      </c>
      <c r="O115" s="10">
        <v>1</v>
      </c>
      <c r="P115" s="11">
        <v>16.084</v>
      </c>
      <c r="Q115" s="10">
        <v>4</v>
      </c>
      <c r="R115" s="10">
        <v>1</v>
      </c>
      <c r="S115" s="10">
        <f t="shared" si="10"/>
        <v>4.010486254807514</v>
      </c>
      <c r="T115" s="10">
        <f t="shared" si="11"/>
        <v>1.2063940644308735</v>
      </c>
      <c r="Z115" s="11">
        <v>16.084</v>
      </c>
    </row>
    <row r="116" spans="14:26" x14ac:dyDescent="0.2">
      <c r="N116" s="10">
        <v>4</v>
      </c>
      <c r="O116" s="10">
        <v>1</v>
      </c>
      <c r="P116" s="11">
        <v>25.13</v>
      </c>
      <c r="Q116" s="10">
        <v>4</v>
      </c>
      <c r="R116" s="10">
        <v>1</v>
      </c>
      <c r="S116" s="10">
        <f t="shared" si="10"/>
        <v>5.0129831437977126</v>
      </c>
      <c r="T116" s="10">
        <f t="shared" si="11"/>
        <v>1.4001924885925761</v>
      </c>
      <c r="Z116" s="11">
        <v>25.13</v>
      </c>
    </row>
    <row r="117" spans="14:26" x14ac:dyDescent="0.2">
      <c r="N117" s="10">
        <v>4</v>
      </c>
      <c r="O117" s="10">
        <v>1</v>
      </c>
      <c r="P117" s="11">
        <v>32.488</v>
      </c>
      <c r="Q117" s="10">
        <v>4</v>
      </c>
      <c r="R117" s="10">
        <v>1</v>
      </c>
      <c r="S117" s="10">
        <f t="shared" si="10"/>
        <v>5.6998245587035399</v>
      </c>
      <c r="T117" s="10">
        <f t="shared" si="11"/>
        <v>1.5117229764819806</v>
      </c>
      <c r="Z117" s="11">
        <v>32.488</v>
      </c>
    </row>
    <row r="118" spans="14:26" x14ac:dyDescent="0.2">
      <c r="N118" s="10">
        <v>4</v>
      </c>
      <c r="O118" s="10">
        <v>1</v>
      </c>
      <c r="P118" s="11">
        <v>36.072000000000003</v>
      </c>
      <c r="Q118" s="10">
        <v>4</v>
      </c>
      <c r="R118" s="10">
        <v>1</v>
      </c>
      <c r="S118" s="10">
        <f t="shared" si="10"/>
        <v>6.0059970029962555</v>
      </c>
      <c r="T118" s="10">
        <f t="shared" si="11"/>
        <v>1.5571702222985142</v>
      </c>
      <c r="Z118" s="11">
        <v>36.072000000000003</v>
      </c>
    </row>
    <row r="119" spans="14:26" x14ac:dyDescent="0.2">
      <c r="N119" s="10">
        <v>4</v>
      </c>
      <c r="O119" s="10">
        <v>1</v>
      </c>
      <c r="P119" s="11">
        <v>17.302</v>
      </c>
      <c r="Q119" s="10">
        <v>4</v>
      </c>
      <c r="R119" s="10">
        <v>1</v>
      </c>
      <c r="S119" s="10">
        <f t="shared" si="10"/>
        <v>4.1595672851872463</v>
      </c>
      <c r="T119" s="10">
        <f t="shared" si="11"/>
        <v>1.2380963076814093</v>
      </c>
      <c r="Z119" s="11">
        <v>17.302</v>
      </c>
    </row>
    <row r="120" spans="14:26" x14ac:dyDescent="0.2">
      <c r="N120" s="10">
        <v>4</v>
      </c>
      <c r="O120" s="10">
        <v>1</v>
      </c>
      <c r="P120" s="11">
        <v>27.466000000000001</v>
      </c>
      <c r="Q120" s="10">
        <v>4</v>
      </c>
      <c r="R120" s="10">
        <v>1</v>
      </c>
      <c r="S120" s="10">
        <f t="shared" si="10"/>
        <v>5.2408014654249211</v>
      </c>
      <c r="T120" s="10">
        <f t="shared" si="11"/>
        <v>1.4387954157213234</v>
      </c>
      <c r="Z120" s="11">
        <v>27.466000000000001</v>
      </c>
    </row>
    <row r="121" spans="14:26" x14ac:dyDescent="0.2">
      <c r="N121" s="10">
        <v>4</v>
      </c>
      <c r="O121" s="10">
        <v>1</v>
      </c>
      <c r="P121" s="11">
        <v>28.803999999999998</v>
      </c>
      <c r="Q121" s="10">
        <v>4</v>
      </c>
      <c r="R121" s="10">
        <v>1</v>
      </c>
      <c r="S121" s="10">
        <f t="shared" si="10"/>
        <v>5.3669358110564351</v>
      </c>
      <c r="T121" s="10">
        <f t="shared" si="11"/>
        <v>1.4594528022488638</v>
      </c>
      <c r="Z121" s="11">
        <v>28.803999999999998</v>
      </c>
    </row>
    <row r="122" spans="14:26" x14ac:dyDescent="0.2">
      <c r="N122" s="10">
        <v>4</v>
      </c>
      <c r="O122" s="10">
        <v>1</v>
      </c>
      <c r="P122" s="11">
        <v>41.612000000000002</v>
      </c>
      <c r="Q122" s="10">
        <v>4</v>
      </c>
      <c r="R122" s="10">
        <v>1</v>
      </c>
      <c r="S122" s="10">
        <f t="shared" si="10"/>
        <v>6.450736392071839</v>
      </c>
      <c r="T122" s="10">
        <f t="shared" si="11"/>
        <v>1.6192185898157772</v>
      </c>
      <c r="Z122" s="11">
        <v>41.612000000000002</v>
      </c>
    </row>
    <row r="123" spans="14:26" x14ac:dyDescent="0.2">
      <c r="N123" s="10">
        <v>4</v>
      </c>
      <c r="O123" s="10">
        <v>1</v>
      </c>
      <c r="P123" s="11">
        <v>34.209000000000003</v>
      </c>
      <c r="Q123" s="10">
        <v>4</v>
      </c>
      <c r="R123" s="10">
        <v>1</v>
      </c>
      <c r="S123" s="10">
        <f t="shared" si="10"/>
        <v>5.8488460400321705</v>
      </c>
      <c r="T123" s="10">
        <f t="shared" si="11"/>
        <v>1.5341403790424286</v>
      </c>
      <c r="Z123" s="11">
        <v>34.209000000000003</v>
      </c>
    </row>
    <row r="124" spans="14:26" x14ac:dyDescent="0.2">
      <c r="N124" s="10">
        <v>4</v>
      </c>
      <c r="O124" s="10">
        <v>1</v>
      </c>
      <c r="P124" s="11">
        <v>21.494</v>
      </c>
      <c r="Q124" s="10">
        <v>4</v>
      </c>
      <c r="R124" s="10">
        <v>1</v>
      </c>
      <c r="S124" s="10">
        <f t="shared" si="10"/>
        <v>4.6361622059630312</v>
      </c>
      <c r="T124" s="10">
        <f t="shared" si="11"/>
        <v>1.3323172445409792</v>
      </c>
      <c r="Z124" s="11">
        <v>21.494</v>
      </c>
    </row>
    <row r="125" spans="14:26" x14ac:dyDescent="0.2">
      <c r="N125" s="10">
        <v>4</v>
      </c>
      <c r="O125" s="10">
        <v>1</v>
      </c>
      <c r="P125" s="11">
        <v>38.317</v>
      </c>
      <c r="Q125" s="10">
        <v>4</v>
      </c>
      <c r="R125" s="10">
        <v>1</v>
      </c>
      <c r="S125" s="10">
        <f t="shared" si="10"/>
        <v>6.1900726974729467</v>
      </c>
      <c r="T125" s="10">
        <f t="shared" si="11"/>
        <v>1.5833914989856168</v>
      </c>
      <c r="Z125" s="11">
        <v>38.317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2" workbookViewId="0">
      <selection activeCell="G43" sqref="G43"/>
    </sheetView>
  </sheetViews>
  <sheetFormatPr baseColWidth="10" defaultColWidth="8.83203125" defaultRowHeight="15" x14ac:dyDescent="0.2"/>
  <cols>
    <col min="1" max="1" width="31.33203125" customWidth="1"/>
    <col min="2" max="2" width="19.6640625" customWidth="1"/>
    <col min="3" max="3" width="22.5" customWidth="1"/>
    <col min="4" max="4" width="8.83203125" style="3"/>
    <col min="5" max="5" width="20.83203125" customWidth="1"/>
    <col min="6" max="6" width="20.6640625" customWidth="1"/>
    <col min="7" max="7" width="8.83203125" style="3"/>
    <col min="8" max="8" width="22.1640625" customWidth="1"/>
    <col min="9" max="9" width="19.1640625" customWidth="1"/>
    <col min="10" max="10" width="8.83203125" style="3"/>
    <col min="11" max="11" width="21.1640625" customWidth="1"/>
    <col min="12" max="12" width="19.1640625" customWidth="1"/>
  </cols>
  <sheetData>
    <row r="1" spans="1:28" x14ac:dyDescent="0.2">
      <c r="E1" s="2"/>
      <c r="F1" s="2"/>
    </row>
    <row r="2" spans="1:28" x14ac:dyDescent="0.2">
      <c r="B2" s="19" t="s">
        <v>2</v>
      </c>
      <c r="C2" s="19"/>
      <c r="E2" s="20" t="s">
        <v>13</v>
      </c>
      <c r="F2" s="20"/>
      <c r="H2" s="21" t="s">
        <v>14</v>
      </c>
      <c r="I2" s="21"/>
      <c r="K2" s="22" t="s">
        <v>15</v>
      </c>
      <c r="L2" s="22"/>
    </row>
    <row r="3" spans="1:28" x14ac:dyDescent="0.2">
      <c r="B3" s="5" t="s">
        <v>5</v>
      </c>
      <c r="C3" s="5" t="s">
        <v>6</v>
      </c>
      <c r="E3" s="7" t="s">
        <v>5</v>
      </c>
      <c r="F3" s="7" t="s">
        <v>6</v>
      </c>
      <c r="H3" s="6" t="s">
        <v>5</v>
      </c>
      <c r="I3" s="6" t="s">
        <v>6</v>
      </c>
      <c r="K3" s="8" t="s">
        <v>5</v>
      </c>
      <c r="L3" s="8" t="s">
        <v>6</v>
      </c>
    </row>
    <row r="4" spans="1:28" x14ac:dyDescent="0.2">
      <c r="A4" s="1" t="s">
        <v>0</v>
      </c>
      <c r="B4">
        <v>17.945277777777775</v>
      </c>
      <c r="C4">
        <v>34.349800000000002</v>
      </c>
      <c r="E4">
        <v>9.5466923076923074</v>
      </c>
      <c r="F4">
        <v>23.866210526315786</v>
      </c>
      <c r="H4">
        <v>16.4604</v>
      </c>
      <c r="I4">
        <v>36.334533333333333</v>
      </c>
      <c r="K4">
        <v>15.298599999999999</v>
      </c>
      <c r="L4">
        <v>33.104187500000002</v>
      </c>
    </row>
    <row r="5" spans="1:28" x14ac:dyDescent="0.2">
      <c r="A5" s="1" t="s">
        <v>1</v>
      </c>
      <c r="B5" s="15">
        <v>3.31717460767655</v>
      </c>
      <c r="C5" s="15">
        <v>2.7683445477826814</v>
      </c>
      <c r="D5" s="9"/>
      <c r="E5" s="15">
        <v>0.42390638154618732</v>
      </c>
      <c r="F5" s="15">
        <v>2.3773076835149269</v>
      </c>
      <c r="G5" s="9"/>
      <c r="H5" s="15">
        <v>3.20401964027034</v>
      </c>
      <c r="I5" s="15">
        <v>3.2550009039083898</v>
      </c>
      <c r="J5" s="9"/>
      <c r="K5" s="15">
        <v>1.4870433650448165</v>
      </c>
      <c r="L5" s="15">
        <v>3.0196336991136716</v>
      </c>
    </row>
    <row r="6" spans="1:28" x14ac:dyDescent="0.2">
      <c r="S6" s="3"/>
      <c r="T6" s="3"/>
      <c r="U6" s="3"/>
      <c r="V6" s="3"/>
      <c r="W6" s="3"/>
      <c r="X6" s="3"/>
      <c r="Y6" s="3"/>
      <c r="Z6" s="3"/>
      <c r="AA6" s="3"/>
      <c r="AB6" s="3"/>
    </row>
    <row r="39" spans="1:5" x14ac:dyDescent="0.2">
      <c r="B39">
        <v>17.945277777777775</v>
      </c>
      <c r="C39">
        <v>34.349800000000002</v>
      </c>
      <c r="D39" s="3">
        <v>3.31717460767655</v>
      </c>
      <c r="E39">
        <v>2.7683445477826814</v>
      </c>
    </row>
    <row r="40" spans="1:5" x14ac:dyDescent="0.2">
      <c r="B40">
        <v>9.5466923076923074</v>
      </c>
      <c r="C40">
        <v>23.866210526315786</v>
      </c>
      <c r="D40" s="3">
        <v>0.42390638154618732</v>
      </c>
      <c r="E40">
        <v>2.3773076835149269</v>
      </c>
    </row>
    <row r="41" spans="1:5" x14ac:dyDescent="0.2">
      <c r="B41" t="s">
        <v>22</v>
      </c>
      <c r="C41" t="s">
        <v>23</v>
      </c>
    </row>
    <row r="42" spans="1:5" x14ac:dyDescent="0.2">
      <c r="A42" t="s">
        <v>25</v>
      </c>
      <c r="B42">
        <f>B39/100</f>
        <v>0.17945277777777777</v>
      </c>
      <c r="C42">
        <f t="shared" ref="C42:E43" si="0">C39/100</f>
        <v>0.34349800000000003</v>
      </c>
      <c r="D42">
        <f t="shared" si="0"/>
        <v>3.3171746076765499E-2</v>
      </c>
      <c r="E42">
        <f t="shared" si="0"/>
        <v>2.7683445477826814E-2</v>
      </c>
    </row>
    <row r="43" spans="1:5" x14ac:dyDescent="0.2">
      <c r="A43" t="s">
        <v>24</v>
      </c>
      <c r="B43">
        <f>B40/100</f>
        <v>9.5466923076923074E-2</v>
      </c>
      <c r="C43">
        <f t="shared" si="0"/>
        <v>0.23866210526315787</v>
      </c>
      <c r="D43">
        <f t="shared" si="0"/>
        <v>4.2390638154618729E-3</v>
      </c>
      <c r="E43">
        <f t="shared" si="0"/>
        <v>2.377307683514927E-2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zoomScale="70" zoomScaleNormal="70" zoomScalePageLayoutView="70" workbookViewId="0">
      <selection activeCell="B19" sqref="B19"/>
    </sheetView>
  </sheetViews>
  <sheetFormatPr baseColWidth="10" defaultColWidth="8.83203125" defaultRowHeight="15" x14ac:dyDescent="0.2"/>
  <cols>
    <col min="1" max="1" width="31.33203125" customWidth="1"/>
    <col min="2" max="2" width="21.5" customWidth="1"/>
    <col min="3" max="3" width="19.1640625" customWidth="1"/>
    <col min="4" max="4" width="8.83203125" style="3"/>
    <col min="5" max="5" width="20.33203125" customWidth="1"/>
    <col min="6" max="6" width="20.6640625" customWidth="1"/>
    <col min="7" max="7" width="8.83203125" style="3"/>
    <col min="8" max="8" width="21.1640625" customWidth="1"/>
    <col min="9" max="9" width="21.33203125" customWidth="1"/>
    <col min="10" max="10" width="8.83203125" style="3"/>
    <col min="11" max="11" width="20.6640625" customWidth="1"/>
    <col min="12" max="12" width="20" customWidth="1"/>
  </cols>
  <sheetData>
    <row r="1" spans="1:28" x14ac:dyDescent="0.2">
      <c r="E1" s="2"/>
      <c r="F1" s="2"/>
    </row>
    <row r="2" spans="1:28" x14ac:dyDescent="0.2">
      <c r="B2" s="19" t="s">
        <v>2</v>
      </c>
      <c r="C2" s="19"/>
      <c r="E2" s="20" t="s">
        <v>13</v>
      </c>
      <c r="F2" s="20"/>
      <c r="H2" s="21" t="s">
        <v>14</v>
      </c>
      <c r="I2" s="21"/>
      <c r="K2" s="22" t="s">
        <v>15</v>
      </c>
      <c r="L2" s="22"/>
    </row>
    <row r="3" spans="1:28" x14ac:dyDescent="0.2">
      <c r="B3" s="5" t="s">
        <v>5</v>
      </c>
      <c r="C3" s="5" t="s">
        <v>6</v>
      </c>
      <c r="E3" s="7" t="s">
        <v>5</v>
      </c>
      <c r="F3" s="7" t="s">
        <v>6</v>
      </c>
      <c r="H3" s="6" t="s">
        <v>5</v>
      </c>
      <c r="I3" s="6" t="s">
        <v>6</v>
      </c>
      <c r="K3" s="8" t="s">
        <v>5</v>
      </c>
      <c r="L3" s="8" t="s">
        <v>6</v>
      </c>
    </row>
    <row r="4" spans="1:28" x14ac:dyDescent="0.2">
      <c r="A4" s="1" t="s">
        <v>0</v>
      </c>
      <c r="B4">
        <v>16.978933333333334</v>
      </c>
      <c r="C4">
        <v>34.687199999999997</v>
      </c>
      <c r="E4">
        <v>11.341166666666666</v>
      </c>
      <c r="F4">
        <v>19.362368421052633</v>
      </c>
      <c r="H4">
        <v>15.790466666666667</v>
      </c>
      <c r="I4">
        <v>23.415444444444447</v>
      </c>
      <c r="K4">
        <v>16.46458333333333</v>
      </c>
      <c r="L4">
        <v>29.44166666666667</v>
      </c>
    </row>
    <row r="5" spans="1:28" x14ac:dyDescent="0.2">
      <c r="A5" s="1" t="s">
        <v>1</v>
      </c>
      <c r="B5" s="17">
        <v>2.1057232271137498</v>
      </c>
      <c r="C5" s="17">
        <v>4.0949906182810096</v>
      </c>
      <c r="D5" s="9"/>
      <c r="E5" s="17">
        <v>0.48706173514081702</v>
      </c>
      <c r="F5" s="17">
        <v>0.88328071245412343</v>
      </c>
      <c r="G5" s="9"/>
      <c r="H5" s="17">
        <v>3.0521860204601001</v>
      </c>
      <c r="I5" s="17">
        <v>2.0588967113770176</v>
      </c>
      <c r="J5" s="9"/>
      <c r="K5" s="17">
        <v>1.9126651660046201</v>
      </c>
      <c r="L5" s="17">
        <v>1.8594498641763968</v>
      </c>
    </row>
    <row r="6" spans="1:28" x14ac:dyDescent="0.2"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S7" s="3"/>
      <c r="T7" s="4"/>
      <c r="U7" s="4"/>
      <c r="V7" s="3"/>
      <c r="W7" s="3"/>
      <c r="X7" s="4"/>
      <c r="Y7" s="4"/>
      <c r="Z7" s="3"/>
      <c r="AA7" s="3"/>
      <c r="AB7" s="4"/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</vt:lpstr>
      <vt:lpstr>Exp2</vt:lpstr>
      <vt:lpstr>graph Exp1</vt:lpstr>
      <vt:lpstr>graph 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Microsoft Office User</cp:lastModifiedBy>
  <cp:lastPrinted>2017-01-30T09:53:15Z</cp:lastPrinted>
  <dcterms:created xsi:type="dcterms:W3CDTF">2014-06-28T15:38:55Z</dcterms:created>
  <dcterms:modified xsi:type="dcterms:W3CDTF">2017-03-03T14:48:11Z</dcterms:modified>
</cp:coreProperties>
</file>